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materiale" sheetId="2" r:id="rId2"/>
    <sheet name="proiecte 58" sheetId="3" r:id="rId3"/>
    <sheet name="pnrr" sheetId="4" r:id="rId4"/>
    <sheet name="investitii" sheetId="5" r:id="rId5"/>
    <sheet name="juridice" sheetId="6" r:id="rId6"/>
    <sheet name="despagubiri" sheetId="7" r:id="rId7"/>
  </sheets>
  <definedNames/>
  <calcPr fullCalcOnLoad="1"/>
</workbook>
</file>

<file path=xl/sharedStrings.xml><?xml version="1.0" encoding="utf-8"?>
<sst xmlns="http://schemas.openxmlformats.org/spreadsheetml/2006/main" count="362" uniqueCount="142">
  <si>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</si>
  <si>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</si>
  <si>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</si>
  <si>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</si>
  <si>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</si>
  <si>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</si>
  <si>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</si>
  <si>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</si>
  <si>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</si>
  <si>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</si>
  <si>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</si>
  <si>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total plati 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</si>
  <si>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</si>
  <si>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</si>
  <si>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</si>
  <si>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</si>
  <si>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</si>
  <si>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</si>
  <si>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</si>
  <si>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</si>
  <si>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</si>
  <si>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</si>
  <si>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</si>
  <si>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</si>
  <si>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</si>
  <si>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</si>
  <si>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</si>
  <si>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</si>
  <si>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</si>
  <si>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</si>
  <si>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</si>
  <si>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</si>
  <si>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</si>
  <si>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MINISTERUL FINANŢELOR PUBLICE</t>
  </si>
  <si>
    <t>TITLUL 60 "PROIECTE CU FINANŢARE DIN PNRR</t>
  </si>
  <si>
    <t xml:space="preserve">perioada </t>
  </si>
  <si>
    <t>Furnizor/Beneficiar suma</t>
  </si>
  <si>
    <t>25.01.2023</t>
  </si>
  <si>
    <t>PERSOANA JURIDICA</t>
  </si>
  <si>
    <t>poprire DE 334/2022</t>
  </si>
  <si>
    <t>26.01.2023</t>
  </si>
  <si>
    <t>MF</t>
  </si>
  <si>
    <t>alimentare cont CEC – plati CEDO</t>
  </si>
  <si>
    <t>27.01.2023</t>
  </si>
  <si>
    <t>PERSOANA FIZICA</t>
  </si>
  <si>
    <t>despagubire CEDO</t>
  </si>
  <si>
    <t>Clasificatie bugetara</t>
  </si>
  <si>
    <t xml:space="preserve">SUMA </t>
  </si>
  <si>
    <t>Subtotal 10.01.01</t>
  </si>
  <si>
    <t>10.01.01</t>
  </si>
  <si>
    <t>ianuarie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</si>
  <si>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</si>
  <si>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</si>
  <si>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</si>
  <si>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</si>
  <si>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</si>
  <si>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</si>
  <si>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</si>
  <si>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</si>
  <si>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</si>
  <si>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</si>
  <si>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</si>
  <si>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</si>
  <si>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</si>
  <si>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</si>
  <si>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</si>
  <si>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</si>
  <si>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</si>
  <si>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</si>
  <si>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</si>
  <si>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</si>
  <si>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</si>
  <si>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</si>
  <si>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10.03.07</t>
  </si>
  <si>
    <t>„10.03.07”</t>
  </si>
  <si>
    <t>Total 10.03.07</t>
  </si>
  <si>
    <t>Subtotal 59.40.00</t>
  </si>
  <si>
    <t>„59.40.00”</t>
  </si>
  <si>
    <t>Total 59.40.00</t>
  </si>
  <si>
    <t>BUGET DE STAT</t>
  </si>
  <si>
    <t>cheltuieli judiciare</t>
  </si>
  <si>
    <t>onorariu curator</t>
  </si>
  <si>
    <t>cheltuieli fotocopiere</t>
  </si>
  <si>
    <t>cheltuieli judecata si executare</t>
  </si>
  <si>
    <t>cheltuieli judecata</t>
  </si>
  <si>
    <t>BIROU EXPERTIZE</t>
  </si>
  <si>
    <t>onorariu expertize dosar 2915/236/2022</t>
  </si>
  <si>
    <t>onorariu expertize dosar 1813/312/2022</t>
  </si>
  <si>
    <t>onorariu expertize dosar 10124/288/2021</t>
  </si>
  <si>
    <t>onorariu expertize dosar 8799/211/2019</t>
  </si>
  <si>
    <t>onorariu expertize dosar 2383/254/2020</t>
  </si>
  <si>
    <t>onorariu expertize dosar 1143/179/2022</t>
  </si>
  <si>
    <t>onorariu expertize dosar 8473/296/2022</t>
  </si>
  <si>
    <t>onorariu expertize dosar 1570/326/2020</t>
  </si>
  <si>
    <t>onorariu expertize dosar 23630/212/2020</t>
  </si>
  <si>
    <t>onorariu expertize dosar 3733/315/2022</t>
  </si>
  <si>
    <t>onorariu expertize dosar 1474/62/2018/a1</t>
  </si>
  <si>
    <t>onorariu expertize dosar 16801/280/2020</t>
  </si>
  <si>
    <t>onorariu expertize dosar 2097/322/2021</t>
  </si>
  <si>
    <t>onorariu expertize dosar 9691/279/2021</t>
  </si>
  <si>
    <t>onorariu expertize dosar 4340/318/2022</t>
  </si>
  <si>
    <t>onorariu expertize dosar 6976/200/2018</t>
  </si>
  <si>
    <t>onorariu expertize dosar 1867/289/2021</t>
  </si>
  <si>
    <t>onorariu expertize dosar 6783/202/2020</t>
  </si>
  <si>
    <t>19.01.2023</t>
  </si>
  <si>
    <t>OP 805</t>
  </si>
  <si>
    <t>CH ACHIZITIE SOLUTIE SECURITATE RETEA MF CU SERVICII IPS INCLUSE - PROIECT PNRR - R1 - 60.01.00</t>
  </si>
  <si>
    <t>DATANET SYSTEMS</t>
  </si>
  <si>
    <t>OP 806</t>
  </si>
  <si>
    <t>CH ACHIZITIE SOLUTIE SECURITATE RETEA MF CU SERVICII IPS INCLUSE - PROIECT PNRR - R1 - 60.02.00</t>
  </si>
  <si>
    <t>OP 816</t>
  </si>
  <si>
    <t>ACHIZITIE SOLUTIE HARDWARE - SOFTWARE PT EFECTUAREA SI RESTAURAREA SALVARILOR DE SIGURANTA PT SISTEMUL INFORMATIC INTEGRAT VAMAL PROIECT PNRR - R2 - 60.01.00</t>
  </si>
  <si>
    <t>COMPUTING TEHNOLOGY BUSINESS</t>
  </si>
  <si>
    <t>OP 817</t>
  </si>
  <si>
    <t>ACHIZITIE SOLUTIE HARDWARE - SOFTWARE PT EFECTUAREA SI RESTAURAREA SALVARILOR DE SIGURANTA PT SISTEMUL INFORMATIC INTEGRAT VAMAL PROIECT PNRR - R2 - 60.03.00</t>
  </si>
  <si>
    <t>26.01.2022</t>
  </si>
  <si>
    <t>OP 915</t>
  </si>
  <si>
    <t>CH ACHIZITIE INCHIRIERE PURIFICATOARE DE APA  - PROIECT ACP 118718 - 58.06.01</t>
  </si>
  <si>
    <t>WATERPURE OFFICE SYSTEMS</t>
  </si>
  <si>
    <t>CH ACHIZITIE INCHIRIERE PURIFICATOARE DE APA  - PROIECT ACP 118718 - 58.06.02</t>
  </si>
  <si>
    <t>25,01,2023</t>
  </si>
  <si>
    <t>orange romania</t>
  </si>
  <si>
    <t>servicii</t>
  </si>
  <si>
    <t>gts telecom</t>
  </si>
  <si>
    <t>olimpic international</t>
  </si>
  <si>
    <t>bilet avion</t>
  </si>
  <si>
    <t>26,01,2023</t>
  </si>
  <si>
    <t>transfond</t>
  </si>
  <si>
    <t>centrul teritorial de calcul</t>
  </si>
  <si>
    <t>depozitarul central</t>
  </si>
  <si>
    <t>bcr</t>
  </si>
  <si>
    <t>27,01,2023</t>
  </si>
  <si>
    <t>posta romana</t>
  </si>
  <si>
    <t>servicii postale</t>
  </si>
  <si>
    <t>eta2u</t>
  </si>
  <si>
    <t>pf</t>
  </si>
  <si>
    <t>ch delegare</t>
  </si>
  <si>
    <t>mf</t>
  </si>
  <si>
    <t>comision gaze</t>
  </si>
  <si>
    <t>25-27 ianuarie 2023</t>
  </si>
  <si>
    <t xml:space="preserve">fact 1202219257-echipamente multifunctionale </t>
  </si>
  <si>
    <t>ETA2U SRL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</si>
</sst>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[$-418]#,##0.00"/>
    <numFmt numFmtId="170" formatCode="#,###.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13" xfId="0" applyFill="1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15" xfId="42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1" xfId="0" applyFont="1" applyFill="1" applyBorder="1" applyAlignment="1">
      <alignment/>
    </xf>
    <xf numFmtId="164" fontId="19" fillId="0" borderId="12" xfId="0" applyNumberFormat="1" applyFont="1" applyBorder="1" applyAlignment="1">
      <alignment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168" fontId="20" fillId="0" borderId="0" xfId="57" applyNumberFormat="1" applyFont="1" applyAlignment="1">
      <alignment horizontal="left"/>
      <protection/>
    </xf>
    <xf numFmtId="0" fontId="20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168" fontId="14" fillId="0" borderId="0" xfId="57" applyNumberFormat="1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9" fillId="24" borderId="0" xfId="57" applyNumberFormat="1" applyFont="1" applyFill="1" applyBorder="1" applyAlignment="1">
      <alignment horizontal="center" wrapText="1"/>
      <protection/>
    </xf>
    <xf numFmtId="168" fontId="19" fillId="0" borderId="0" xfId="57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168" fontId="20" fillId="0" borderId="10" xfId="57" applyNumberFormat="1" applyFont="1" applyBorder="1" applyAlignment="1">
      <alignment horizontal="center"/>
      <protection/>
    </xf>
    <xf numFmtId="0" fontId="20" fillId="0" borderId="11" xfId="57" applyFont="1" applyBorder="1" applyAlignment="1">
      <alignment horizontal="center" wrapText="1"/>
      <protection/>
    </xf>
    <xf numFmtId="168" fontId="24" fillId="0" borderId="16" xfId="0" applyNumberFormat="1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2" fontId="24" fillId="0" borderId="17" xfId="0" applyNumberFormat="1" applyFont="1" applyBorder="1" applyAlignment="1">
      <alignment vertical="center" wrapText="1"/>
    </xf>
    <xf numFmtId="0" fontId="24" fillId="0" borderId="17" xfId="0" applyFont="1" applyBorder="1" applyAlignment="1">
      <alignment horizontal="center" wrapText="1"/>
    </xf>
    <xf numFmtId="4" fontId="24" fillId="0" borderId="18" xfId="0" applyNumberFormat="1" applyFont="1" applyBorder="1" applyAlignment="1">
      <alignment/>
    </xf>
    <xf numFmtId="168" fontId="14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4" fillId="0" borderId="14" xfId="0" applyNumberFormat="1" applyFont="1" applyBorder="1" applyAlignment="1">
      <alignment vertical="center" wrapText="1"/>
    </xf>
    <xf numFmtId="0" fontId="14" fillId="0" borderId="14" xfId="0" applyFont="1" applyBorder="1" applyAlignment="1">
      <alignment horizontal="center" wrapText="1"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8" fontId="20" fillId="0" borderId="10" xfId="57" applyNumberFormat="1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19" xfId="0" applyFont="1" applyBorder="1" applyAlignment="1">
      <alignment horizontal="center"/>
    </xf>
    <xf numFmtId="170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170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70" fontId="0" fillId="0" borderId="20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3" xfId="0" applyNumberFormat="1" applyFont="1" applyBorder="1" applyAlignment="1">
      <alignment/>
    </xf>
    <xf numFmtId="170" fontId="0" fillId="0" borderId="22" xfId="0" applyNumberFormat="1" applyFont="1" applyBorder="1" applyAlignment="1">
      <alignment/>
    </xf>
    <xf numFmtId="170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4" fontId="0" fillId="0" borderId="25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Border="1" applyAlignment="1">
      <alignment/>
    </xf>
    <xf numFmtId="170" fontId="0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170" fontId="0" fillId="0" borderId="28" xfId="0" applyNumberFormat="1" applyFont="1" applyBorder="1" applyAlignment="1">
      <alignment/>
    </xf>
    <xf numFmtId="170" fontId="0" fillId="0" borderId="29" xfId="0" applyNumberFormat="1" applyFont="1" applyBorder="1" applyAlignment="1">
      <alignment/>
    </xf>
    <xf numFmtId="0" fontId="0" fillId="0" borderId="24" xfId="0" applyFont="1" applyBorder="1" applyAlignment="1">
      <alignment horizontal="left" vertic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19" fillId="0" borderId="34" xfId="0" applyFont="1" applyBorder="1" applyAlignment="1">
      <alignment horizontal="center"/>
    </xf>
    <xf numFmtId="14" fontId="19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19" fillId="0" borderId="33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39" xfId="0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1" xfId="0" applyFont="1" applyBorder="1" applyAlignment="1">
      <alignment/>
    </xf>
    <xf numFmtId="0" fontId="19" fillId="0" borderId="43" xfId="0" applyFont="1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Font="1" applyBorder="1" applyAlignment="1">
      <alignment/>
    </xf>
    <xf numFmtId="14" fontId="19" fillId="0" borderId="33" xfId="0" applyNumberFormat="1" applyFont="1" applyBorder="1" applyAlignment="1">
      <alignment horizontal="left"/>
    </xf>
    <xf numFmtId="0" fontId="19" fillId="0" borderId="42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Font="1" applyBorder="1" applyAlignment="1">
      <alignment/>
    </xf>
    <xf numFmtId="14" fontId="19" fillId="0" borderId="42" xfId="0" applyNumberFormat="1" applyFont="1" applyBorder="1" applyAlignment="1">
      <alignment horizontal="left"/>
    </xf>
    <xf numFmtId="0" fontId="0" fillId="0" borderId="41" xfId="0" applyBorder="1" applyAlignment="1">
      <alignment/>
    </xf>
    <xf numFmtId="0" fontId="19" fillId="0" borderId="37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170" fontId="0" fillId="0" borderId="47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164" fontId="0" fillId="0" borderId="41" xfId="42" applyFont="1" applyFill="1" applyBorder="1" applyAlignment="1" applyProtection="1">
      <alignment horizontal="center" vertical="center"/>
      <protection/>
    </xf>
    <xf numFmtId="164" fontId="0" fillId="0" borderId="34" xfId="42" applyFont="1" applyFill="1" applyBorder="1" applyAlignment="1" applyProtection="1">
      <alignment/>
      <protection/>
    </xf>
    <xf numFmtId="164" fontId="0" fillId="0" borderId="40" xfId="42" applyFont="1" applyFill="1" applyBorder="1" applyAlignment="1" applyProtection="1">
      <alignment/>
      <protection/>
    </xf>
    <xf numFmtId="0" fontId="0" fillId="0" borderId="42" xfId="0" applyFont="1" applyBorder="1" applyAlignment="1">
      <alignment horizontal="center" vertical="center"/>
    </xf>
    <xf numFmtId="14" fontId="0" fillId="0" borderId="2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9" xfId="0" applyBorder="1" applyAlignment="1">
      <alignment horizontal="center"/>
    </xf>
    <xf numFmtId="14" fontId="0" fillId="0" borderId="23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4" fillId="0" borderId="17" xfId="57" applyFont="1" applyBorder="1" applyAlignment="1">
      <alignment horizontal="center"/>
      <protection/>
    </xf>
    <xf numFmtId="2" fontId="24" fillId="0" borderId="17" xfId="0" applyNumberFormat="1" applyFont="1" applyBorder="1" applyAlignment="1">
      <alignment vertical="center" wrapText="1"/>
    </xf>
    <xf numFmtId="0" fontId="14" fillId="0" borderId="17" xfId="57" applyFont="1" applyBorder="1" applyAlignment="1">
      <alignment horizontal="center" wrapText="1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168" fontId="14" fillId="0" borderId="16" xfId="57" applyNumberFormat="1" applyFont="1" applyBorder="1" applyAlignment="1">
      <alignment horizontal="center"/>
      <protection/>
    </xf>
    <xf numFmtId="4" fontId="14" fillId="0" borderId="18" xfId="57" applyNumberFormat="1" applyFont="1" applyBorder="1" applyAlignment="1">
      <alignment horizontal="right"/>
      <protection/>
    </xf>
    <xf numFmtId="0" fontId="24" fillId="0" borderId="49" xfId="57" applyFont="1" applyFill="1" applyBorder="1" applyAlignment="1">
      <alignment horizontal="center"/>
      <protection/>
    </xf>
    <xf numFmtId="0" fontId="24" fillId="0" borderId="49" xfId="57" applyFont="1" applyFill="1" applyBorder="1" applyAlignment="1">
      <alignment horizontal="left" wrapText="1"/>
      <protection/>
    </xf>
    <xf numFmtId="0" fontId="24" fillId="0" borderId="49" xfId="57" applyFont="1" applyFill="1" applyBorder="1" applyAlignment="1">
      <alignment horizontal="center" wrapText="1"/>
      <protection/>
    </xf>
    <xf numFmtId="0" fontId="24" fillId="0" borderId="50" xfId="57" applyFont="1" applyFill="1" applyBorder="1" applyAlignment="1">
      <alignment horizontal="center"/>
      <protection/>
    </xf>
    <xf numFmtId="4" fontId="24" fillId="25" borderId="51" xfId="0" applyNumberFormat="1" applyFont="1" applyFill="1" applyBorder="1" applyAlignment="1">
      <alignment/>
    </xf>
    <xf numFmtId="14" fontId="25" fillId="26" borderId="17" xfId="0" applyNumberFormat="1" applyFont="1" applyFill="1" applyBorder="1" applyAlignment="1">
      <alignment horizontal="center" vertical="center" wrapText="1"/>
    </xf>
    <xf numFmtId="0" fontId="25" fillId="26" borderId="17" xfId="0" applyFont="1" applyFill="1" applyBorder="1" applyAlignment="1">
      <alignment horizontal="center" vertical="center" wrapText="1"/>
    </xf>
    <xf numFmtId="0" fontId="25" fillId="26" borderId="17" xfId="0" applyFont="1" applyFill="1" applyBorder="1" applyAlignment="1">
      <alignment horizontal="left" vertical="center" wrapText="1"/>
    </xf>
    <xf numFmtId="0" fontId="25" fillId="26" borderId="17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24" fillId="26" borderId="16" xfId="0" applyFont="1" applyFill="1" applyBorder="1" applyAlignment="1">
      <alignment horizontal="center" vertical="center" wrapText="1"/>
    </xf>
    <xf numFmtId="43" fontId="25" fillId="26" borderId="18" xfId="0" applyNumberFormat="1" applyFont="1" applyFill="1" applyBorder="1" applyAlignment="1">
      <alignment horizontal="right" vertical="center" wrapText="1"/>
    </xf>
    <xf numFmtId="0" fontId="24" fillId="26" borderId="52" xfId="0" applyFont="1" applyFill="1" applyBorder="1" applyAlignment="1">
      <alignment horizontal="center" vertical="center" wrapText="1"/>
    </xf>
    <xf numFmtId="14" fontId="25" fillId="26" borderId="53" xfId="0" applyNumberFormat="1" applyFont="1" applyFill="1" applyBorder="1" applyAlignment="1">
      <alignment horizontal="center" vertical="center" wrapText="1"/>
    </xf>
    <xf numFmtId="0" fontId="25" fillId="26" borderId="53" xfId="0" applyFont="1" applyFill="1" applyBorder="1" applyAlignment="1">
      <alignment horizontal="center" vertical="center" wrapText="1"/>
    </xf>
    <xf numFmtId="0" fontId="25" fillId="26" borderId="53" xfId="0" applyFont="1" applyFill="1" applyBorder="1" applyAlignment="1">
      <alignment horizontal="left" vertical="center" wrapText="1"/>
    </xf>
    <xf numFmtId="43" fontId="25" fillId="26" borderId="45" xfId="0" applyNumberFormat="1" applyFont="1" applyFill="1" applyBorder="1" applyAlignment="1">
      <alignment horizontal="righ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2" fontId="26" fillId="0" borderId="12" xfId="0" applyNumberFormat="1" applyFont="1" applyBorder="1" applyAlignment="1">
      <alignment horizontal="center" vertical="center" wrapText="1"/>
    </xf>
    <xf numFmtId="0" fontId="24" fillId="26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27" fillId="0" borderId="11" xfId="62" applyFont="1" applyFill="1" applyBorder="1" applyAlignment="1">
      <alignment horizontal="center" vertical="center"/>
      <protection/>
    </xf>
    <xf numFmtId="0" fontId="27" fillId="0" borderId="11" xfId="59" applyFont="1" applyFill="1" applyBorder="1" applyAlignment="1">
      <alignment/>
      <protection/>
    </xf>
    <xf numFmtId="0" fontId="20" fillId="0" borderId="10" xfId="57" applyFont="1" applyBorder="1" applyAlignment="1">
      <alignment horizontal="left"/>
      <protection/>
    </xf>
    <xf numFmtId="0" fontId="27" fillId="0" borderId="17" xfId="0" applyFont="1" applyBorder="1" applyAlignment="1">
      <alignment horizontal="center"/>
    </xf>
    <xf numFmtId="0" fontId="27" fillId="0" borderId="17" xfId="0" applyFont="1" applyBorder="1" applyAlignment="1">
      <alignment horizontal="justify"/>
    </xf>
    <xf numFmtId="169" fontId="27" fillId="0" borderId="18" xfId="0" applyNumberFormat="1" applyFont="1" applyBorder="1" applyAlignment="1">
      <alignment/>
    </xf>
    <xf numFmtId="0" fontId="27" fillId="0" borderId="14" xfId="0" applyFont="1" applyBorder="1" applyAlignment="1">
      <alignment horizontal="center"/>
    </xf>
    <xf numFmtId="0" fontId="27" fillId="0" borderId="14" xfId="0" applyFont="1" applyBorder="1" applyAlignment="1">
      <alignment horizontal="justify"/>
    </xf>
    <xf numFmtId="169" fontId="27" fillId="0" borderId="15" xfId="0" applyNumberFormat="1" applyFont="1" applyBorder="1" applyAlignment="1">
      <alignment/>
    </xf>
    <xf numFmtId="0" fontId="27" fillId="0" borderId="11" xfId="0" applyFont="1" applyBorder="1" applyAlignment="1">
      <alignment horizontal="justify"/>
    </xf>
    <xf numFmtId="169" fontId="28" fillId="0" borderId="12" xfId="0" applyNumberFormat="1" applyFont="1" applyBorder="1" applyAlignment="1">
      <alignment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7" fillId="0" borderId="50" xfId="59" applyFont="1" applyFill="1" applyBorder="1" applyAlignment="1">
      <alignment horizontal="center"/>
      <protection/>
    </xf>
    <xf numFmtId="0" fontId="0" fillId="0" borderId="49" xfId="0" applyFont="1" applyBorder="1" applyAlignment="1">
      <alignment horizontal="center"/>
    </xf>
    <xf numFmtId="0" fontId="27" fillId="0" borderId="49" xfId="59" applyFont="1" applyFill="1" applyBorder="1" applyAlignment="1">
      <alignment horizontal="center"/>
      <protection/>
    </xf>
    <xf numFmtId="0" fontId="27" fillId="0" borderId="49" xfId="0" applyFont="1" applyBorder="1" applyAlignment="1">
      <alignment horizontal="justify"/>
    </xf>
    <xf numFmtId="169" fontId="24" fillId="0" borderId="51" xfId="0" applyNumberFormat="1" applyFont="1" applyBorder="1" applyAlignment="1">
      <alignment/>
    </xf>
    <xf numFmtId="0" fontId="24" fillId="0" borderId="13" xfId="59" applyFont="1" applyFill="1" applyBorder="1" applyAlignment="1">
      <alignment horizontal="center"/>
      <protection/>
    </xf>
    <xf numFmtId="167" fontId="24" fillId="0" borderId="14" xfId="59" applyNumberFormat="1" applyFont="1" applyFill="1" applyBorder="1" applyAlignment="1">
      <alignment horizontal="center"/>
      <protection/>
    </xf>
    <xf numFmtId="0" fontId="24" fillId="0" borderId="14" xfId="59" applyFont="1" applyFill="1" applyBorder="1" applyAlignment="1">
      <alignment horizontal="center"/>
      <protection/>
    </xf>
    <xf numFmtId="0" fontId="24" fillId="0" borderId="14" xfId="0" applyFont="1" applyBorder="1" applyAlignment="1">
      <alignment/>
    </xf>
    <xf numFmtId="4" fontId="0" fillId="0" borderId="15" xfId="0" applyNumberFormat="1" applyFont="1" applyBorder="1" applyAlignment="1">
      <alignment/>
    </xf>
    <xf numFmtId="0" fontId="19" fillId="0" borderId="10" xfId="61" applyFont="1" applyBorder="1">
      <alignment/>
      <protection/>
    </xf>
    <xf numFmtId="0" fontId="0" fillId="0" borderId="11" xfId="61" applyFont="1" applyBorder="1">
      <alignment/>
      <protection/>
    </xf>
    <xf numFmtId="4" fontId="19" fillId="0" borderId="12" xfId="61" applyNumberFormat="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20.8515625" style="0" customWidth="1"/>
    <col min="2" max="2" width="11.28125" style="0" customWidth="1"/>
    <col min="3" max="3" width="8.28125" style="0" customWidth="1"/>
    <col min="4" max="4" width="15.28125" style="0" customWidth="1"/>
    <col min="5" max="5" width="23.28125" style="0" customWidth="1"/>
  </cols>
  <sheetData>
    <row r="1" spans="1:4" ht="12.75">
      <c r="A1" s="1" t="s">
        <v>29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7" t="s">
        <v>26</v>
      </c>
      <c r="E6" s="49" t="s">
        <v>139</v>
      </c>
      <c r="F6" s="2"/>
    </row>
    <row r="7" spans="2:4" ht="13.5" thickBot="1">
      <c r="B7" s="1"/>
      <c r="C7" s="1"/>
      <c r="D7" s="1"/>
    </row>
    <row r="8" spans="1:8" ht="25.5" customHeight="1">
      <c r="A8" s="99" t="s">
        <v>46</v>
      </c>
      <c r="B8" s="100" t="s">
        <v>2</v>
      </c>
      <c r="C8" s="100" t="s">
        <v>3</v>
      </c>
      <c r="D8" s="100" t="s">
        <v>47</v>
      </c>
      <c r="E8" s="101" t="s">
        <v>4</v>
      </c>
      <c r="F8" s="48"/>
      <c r="G8" s="48"/>
      <c r="H8" s="48"/>
    </row>
    <row r="9" spans="1:8" ht="12.75" customHeight="1">
      <c r="A9" s="102" t="s">
        <v>48</v>
      </c>
      <c r="B9" s="75"/>
      <c r="C9" s="75"/>
      <c r="D9" s="76">
        <v>16813610</v>
      </c>
      <c r="E9" s="103"/>
      <c r="F9" s="48"/>
      <c r="G9" s="48"/>
      <c r="H9" s="48"/>
    </row>
    <row r="10" spans="1:8" ht="12.75">
      <c r="A10" s="104" t="s">
        <v>49</v>
      </c>
      <c r="B10" s="77" t="s">
        <v>50</v>
      </c>
      <c r="C10" s="78">
        <v>20</v>
      </c>
      <c r="D10" s="79">
        <v>51277</v>
      </c>
      <c r="E10" s="105"/>
      <c r="F10" s="48"/>
      <c r="G10" s="48"/>
      <c r="H10" s="48"/>
    </row>
    <row r="11" spans="1:8" ht="12.75">
      <c r="A11" s="104"/>
      <c r="B11" s="77"/>
      <c r="C11" s="78">
        <v>26</v>
      </c>
      <c r="D11" s="79">
        <f>202773-247008</f>
        <v>-44235</v>
      </c>
      <c r="E11" s="105"/>
      <c r="F11" s="48"/>
      <c r="G11" s="48"/>
      <c r="H11" s="48"/>
    </row>
    <row r="12" spans="1:8" ht="12.75">
      <c r="A12" s="104"/>
      <c r="B12" s="77"/>
      <c r="C12" s="78">
        <v>27</v>
      </c>
      <c r="D12" s="79">
        <f>-214191</f>
        <v>-214191</v>
      </c>
      <c r="E12" s="105"/>
      <c r="F12" s="48"/>
      <c r="G12" s="48"/>
      <c r="H12" s="48"/>
    </row>
    <row r="13" spans="1:8" ht="12.75">
      <c r="A13" s="104"/>
      <c r="B13" s="77"/>
      <c r="C13" s="78"/>
      <c r="D13" s="79"/>
      <c r="E13" s="105"/>
      <c r="F13" s="48"/>
      <c r="G13" s="48"/>
      <c r="H13" s="48"/>
    </row>
    <row r="14" spans="1:8" ht="13.5" thickBot="1">
      <c r="A14" s="106" t="s">
        <v>51</v>
      </c>
      <c r="B14" s="81"/>
      <c r="C14" s="82"/>
      <c r="D14" s="83">
        <f>SUM(D9:D13)</f>
        <v>16606461</v>
      </c>
      <c r="E14" s="107"/>
      <c r="F14" s="48"/>
      <c r="G14" s="48"/>
      <c r="H14" s="48"/>
    </row>
    <row r="15" spans="1:8" ht="12.75">
      <c r="A15" s="108" t="s">
        <v>52</v>
      </c>
      <c r="B15" s="48"/>
      <c r="C15" s="84"/>
      <c r="D15" s="79">
        <v>1953565</v>
      </c>
      <c r="E15" s="109"/>
      <c r="F15" s="48"/>
      <c r="G15" s="48"/>
      <c r="H15" s="48"/>
    </row>
    <row r="16" spans="1:8" ht="12.75">
      <c r="A16" s="110" t="s">
        <v>53</v>
      </c>
      <c r="B16" s="77" t="s">
        <v>50</v>
      </c>
      <c r="C16" s="78"/>
      <c r="D16" s="111"/>
      <c r="E16" s="105"/>
      <c r="F16" s="48"/>
      <c r="G16" s="48"/>
      <c r="H16" s="48"/>
    </row>
    <row r="17" spans="1:8" ht="12.75">
      <c r="A17" s="112"/>
      <c r="B17" s="85"/>
      <c r="C17" s="85"/>
      <c r="D17" s="86"/>
      <c r="E17" s="113"/>
      <c r="F17" s="48"/>
      <c r="G17" s="48"/>
      <c r="H17" s="48"/>
    </row>
    <row r="18" spans="1:8" ht="13.5" thickBot="1">
      <c r="A18" s="106" t="s">
        <v>54</v>
      </c>
      <c r="B18" s="82"/>
      <c r="C18" s="82"/>
      <c r="D18" s="83">
        <f>SUM(D15:D17)</f>
        <v>1953565</v>
      </c>
      <c r="E18" s="107"/>
      <c r="F18" s="48"/>
      <c r="G18" s="48"/>
      <c r="H18" s="48"/>
    </row>
    <row r="19" spans="1:8" ht="12.75">
      <c r="A19" s="108" t="s">
        <v>55</v>
      </c>
      <c r="B19" s="48"/>
      <c r="C19" s="84"/>
      <c r="D19" s="87">
        <v>0</v>
      </c>
      <c r="E19" s="109"/>
      <c r="F19" s="48"/>
      <c r="G19" s="48"/>
      <c r="H19" s="48"/>
    </row>
    <row r="20" spans="1:8" ht="12.75">
      <c r="A20" s="110" t="s">
        <v>56</v>
      </c>
      <c r="B20" s="77" t="s">
        <v>50</v>
      </c>
      <c r="C20" s="78">
        <v>25</v>
      </c>
      <c r="D20" s="79">
        <v>49920</v>
      </c>
      <c r="E20" s="105"/>
      <c r="F20" s="48"/>
      <c r="G20" s="48"/>
      <c r="H20" s="48"/>
    </row>
    <row r="21" spans="1:8" ht="12.75">
      <c r="A21" s="112"/>
      <c r="B21" s="85"/>
      <c r="C21" s="85"/>
      <c r="D21" s="88"/>
      <c r="E21" s="113"/>
      <c r="F21" s="48"/>
      <c r="G21" s="48"/>
      <c r="H21" s="48"/>
    </row>
    <row r="22" spans="1:8" ht="13.5" thickBot="1">
      <c r="A22" s="106" t="s">
        <v>57</v>
      </c>
      <c r="B22" s="82"/>
      <c r="C22" s="82"/>
      <c r="D22" s="83">
        <f>SUM(D19:D21)</f>
        <v>49920</v>
      </c>
      <c r="E22" s="107"/>
      <c r="F22" s="48"/>
      <c r="G22" s="48"/>
      <c r="H22" s="48"/>
    </row>
    <row r="23" spans="1:8" ht="12.75">
      <c r="A23" s="114" t="s">
        <v>58</v>
      </c>
      <c r="B23" s="90"/>
      <c r="C23" s="90"/>
      <c r="D23" s="91">
        <v>185444</v>
      </c>
      <c r="E23" s="115"/>
      <c r="F23" s="92"/>
      <c r="G23" s="48"/>
      <c r="H23" s="48"/>
    </row>
    <row r="24" spans="1:8" ht="12.75">
      <c r="A24" s="110" t="s">
        <v>59</v>
      </c>
      <c r="B24" s="77" t="s">
        <v>50</v>
      </c>
      <c r="C24" s="93"/>
      <c r="D24" s="111"/>
      <c r="E24" s="105"/>
      <c r="F24" s="92"/>
      <c r="G24" s="48"/>
      <c r="H24" s="48"/>
    </row>
    <row r="25" spans="1:8" ht="12" customHeight="1">
      <c r="A25" s="112"/>
      <c r="B25" s="89"/>
      <c r="C25" s="89"/>
      <c r="D25" s="86"/>
      <c r="E25" s="113"/>
      <c r="F25" s="92"/>
      <c r="G25" s="48"/>
      <c r="H25" s="48"/>
    </row>
    <row r="26" spans="1:8" ht="13.5" thickBot="1">
      <c r="A26" s="106" t="s">
        <v>60</v>
      </c>
      <c r="B26" s="80"/>
      <c r="C26" s="80"/>
      <c r="D26" s="83">
        <f>SUM(D23:D25)</f>
        <v>185444</v>
      </c>
      <c r="E26" s="107"/>
      <c r="F26" s="92"/>
      <c r="G26" s="48"/>
      <c r="H26" s="48"/>
    </row>
    <row r="27" spans="1:8" ht="12.75">
      <c r="A27" s="114" t="s">
        <v>61</v>
      </c>
      <c r="B27" s="89"/>
      <c r="C27" s="89"/>
      <c r="D27" s="88">
        <v>0</v>
      </c>
      <c r="E27" s="113"/>
      <c r="F27" s="92"/>
      <c r="G27" s="48"/>
      <c r="H27" s="48"/>
    </row>
    <row r="28" spans="1:8" ht="12.75">
      <c r="A28" s="112" t="s">
        <v>62</v>
      </c>
      <c r="B28" s="77" t="s">
        <v>50</v>
      </c>
      <c r="C28" s="78">
        <v>25</v>
      </c>
      <c r="D28" s="79">
        <v>19968</v>
      </c>
      <c r="E28" s="105"/>
      <c r="F28" s="92"/>
      <c r="G28" s="48"/>
      <c r="H28" s="48"/>
    </row>
    <row r="29" spans="1:8" ht="12.75">
      <c r="A29" s="112"/>
      <c r="B29" s="89"/>
      <c r="C29" s="89"/>
      <c r="D29" s="88"/>
      <c r="E29" s="113"/>
      <c r="F29" s="92"/>
      <c r="G29" s="48"/>
      <c r="H29" s="48"/>
    </row>
    <row r="30" spans="1:8" ht="13.5" thickBot="1">
      <c r="A30" s="106" t="s">
        <v>63</v>
      </c>
      <c r="B30" s="80"/>
      <c r="C30" s="80"/>
      <c r="D30" s="83">
        <f>SUM(D27:D29)</f>
        <v>19968</v>
      </c>
      <c r="E30" s="107"/>
      <c r="F30" s="92"/>
      <c r="G30" s="48"/>
      <c r="H30" s="48"/>
    </row>
    <row r="31" spans="1:8" ht="12.75">
      <c r="A31" s="116" t="s">
        <v>64</v>
      </c>
      <c r="B31" s="90"/>
      <c r="C31" s="90"/>
      <c r="D31" s="79">
        <v>200000</v>
      </c>
      <c r="E31" s="117"/>
      <c r="F31" s="92"/>
      <c r="G31" s="48"/>
      <c r="H31" s="48"/>
    </row>
    <row r="32" spans="1:8" ht="12.75">
      <c r="A32" s="110" t="s">
        <v>65</v>
      </c>
      <c r="B32" s="77" t="s">
        <v>50</v>
      </c>
      <c r="C32" s="89">
        <v>18</v>
      </c>
      <c r="D32" s="48">
        <v>500</v>
      </c>
      <c r="E32" s="105"/>
      <c r="F32" s="92"/>
      <c r="G32" s="48"/>
      <c r="H32" s="48"/>
    </row>
    <row r="33" spans="1:8" ht="12.75">
      <c r="A33" s="118"/>
      <c r="B33" s="78"/>
      <c r="C33" s="78">
        <v>20</v>
      </c>
      <c r="D33" s="94">
        <v>10500</v>
      </c>
      <c r="E33" s="105"/>
      <c r="F33" s="92"/>
      <c r="G33" s="48"/>
      <c r="H33" s="48"/>
    </row>
    <row r="34" spans="1:8" ht="12.75">
      <c r="A34" s="118"/>
      <c r="B34" s="78"/>
      <c r="C34" s="95"/>
      <c r="D34" s="79"/>
      <c r="E34" s="105"/>
      <c r="F34" s="92"/>
      <c r="G34" s="48"/>
      <c r="H34" s="48"/>
    </row>
    <row r="35" spans="1:8" ht="13.5" thickBot="1">
      <c r="A35" s="119" t="s">
        <v>66</v>
      </c>
      <c r="B35" s="80"/>
      <c r="C35" s="80"/>
      <c r="D35" s="83">
        <f>SUM(D31:D34)</f>
        <v>211000</v>
      </c>
      <c r="E35" s="120"/>
      <c r="F35" s="92"/>
      <c r="G35" s="48"/>
      <c r="H35" s="48"/>
    </row>
    <row r="36" spans="1:8" ht="12.75">
      <c r="A36" s="114" t="s">
        <v>67</v>
      </c>
      <c r="B36" s="90"/>
      <c r="C36" s="90"/>
      <c r="D36" s="91">
        <v>492002</v>
      </c>
      <c r="E36" s="115"/>
      <c r="F36" s="92"/>
      <c r="G36" s="48"/>
      <c r="H36" s="48"/>
    </row>
    <row r="37" spans="1:8" ht="12.75">
      <c r="A37" s="121" t="s">
        <v>68</v>
      </c>
      <c r="B37" s="77" t="s">
        <v>50</v>
      </c>
      <c r="C37" s="93"/>
      <c r="D37" s="111"/>
      <c r="E37" s="105"/>
      <c r="F37" s="92"/>
      <c r="G37" s="48"/>
      <c r="H37" s="48"/>
    </row>
    <row r="38" spans="1:8" ht="12" customHeight="1">
      <c r="A38" s="112"/>
      <c r="B38" s="89"/>
      <c r="C38" s="89"/>
      <c r="D38" s="86"/>
      <c r="E38" s="113"/>
      <c r="F38" s="92"/>
      <c r="G38" s="48"/>
      <c r="H38" s="48"/>
    </row>
    <row r="39" spans="1:8" ht="13.5" thickBot="1">
      <c r="A39" s="106" t="s">
        <v>69</v>
      </c>
      <c r="B39" s="80"/>
      <c r="C39" s="80"/>
      <c r="D39" s="83">
        <f>SUM(D36:D38)</f>
        <v>492002</v>
      </c>
      <c r="E39" s="107"/>
      <c r="F39" s="92"/>
      <c r="G39" s="48"/>
      <c r="H39" s="48"/>
    </row>
    <row r="40" spans="1:8" ht="12.75">
      <c r="A40" s="116" t="s">
        <v>70</v>
      </c>
      <c r="B40" s="90"/>
      <c r="C40" s="90"/>
      <c r="D40" s="79">
        <v>135124</v>
      </c>
      <c r="E40" s="117"/>
      <c r="F40" s="92"/>
      <c r="G40" s="48"/>
      <c r="H40" s="48"/>
    </row>
    <row r="41" spans="1:8" ht="12.75">
      <c r="A41" s="122" t="s">
        <v>71</v>
      </c>
      <c r="B41" s="77" t="s">
        <v>50</v>
      </c>
      <c r="C41" s="77"/>
      <c r="D41" s="111"/>
      <c r="E41" s="105"/>
      <c r="F41" s="92"/>
      <c r="G41" s="48"/>
      <c r="H41" s="48"/>
    </row>
    <row r="42" spans="1:8" ht="12.75">
      <c r="A42" s="110"/>
      <c r="B42" s="89"/>
      <c r="C42" s="89"/>
      <c r="D42" s="86"/>
      <c r="E42" s="113"/>
      <c r="F42" s="92"/>
      <c r="G42" s="48"/>
      <c r="H42" s="48"/>
    </row>
    <row r="43" spans="1:8" ht="13.5" thickBot="1">
      <c r="A43" s="106" t="s">
        <v>72</v>
      </c>
      <c r="B43" s="80"/>
      <c r="C43" s="80"/>
      <c r="D43" s="83">
        <f>SUM(D40:D42)</f>
        <v>135124</v>
      </c>
      <c r="E43" s="123"/>
      <c r="F43" s="92"/>
      <c r="G43" s="48"/>
      <c r="H43" s="48"/>
    </row>
    <row r="44" spans="1:8" ht="12.75">
      <c r="A44" s="116" t="s">
        <v>73</v>
      </c>
      <c r="B44" s="90"/>
      <c r="C44" s="90"/>
      <c r="D44" s="96">
        <v>435783</v>
      </c>
      <c r="E44" s="124"/>
      <c r="F44" s="92"/>
      <c r="G44" s="48"/>
      <c r="H44" s="48"/>
    </row>
    <row r="45" spans="1:5" ht="12.75">
      <c r="A45" s="125" t="s">
        <v>74</v>
      </c>
      <c r="B45" s="77" t="s">
        <v>50</v>
      </c>
      <c r="C45" s="77">
        <v>20</v>
      </c>
      <c r="D45" s="48">
        <v>1154</v>
      </c>
      <c r="E45" s="126"/>
    </row>
    <row r="46" spans="1:5" ht="12.75">
      <c r="A46" s="122"/>
      <c r="B46" s="77"/>
      <c r="C46" s="77">
        <v>25</v>
      </c>
      <c r="D46" s="88">
        <v>1572</v>
      </c>
      <c r="E46" s="105"/>
    </row>
    <row r="47" spans="1:5" ht="12.75">
      <c r="A47" s="127"/>
      <c r="B47" s="89"/>
      <c r="C47" s="89">
        <v>26</v>
      </c>
      <c r="D47" s="88">
        <v>4562</v>
      </c>
      <c r="E47" s="105"/>
    </row>
    <row r="48" spans="1:5" ht="12.75">
      <c r="A48" s="112"/>
      <c r="B48" s="89"/>
      <c r="C48" s="89"/>
      <c r="D48" s="88"/>
      <c r="E48" s="105"/>
    </row>
    <row r="49" spans="1:5" ht="13.5" thickBot="1">
      <c r="A49" s="106" t="s">
        <v>75</v>
      </c>
      <c r="B49" s="80"/>
      <c r="C49" s="80"/>
      <c r="D49" s="83">
        <f>SUM(D44:D48)</f>
        <v>443071</v>
      </c>
      <c r="E49" s="120"/>
    </row>
    <row r="50" spans="1:5" ht="12.75">
      <c r="A50" s="116" t="s">
        <v>76</v>
      </c>
      <c r="B50" s="90"/>
      <c r="C50" s="90"/>
      <c r="D50" s="97">
        <v>150246</v>
      </c>
      <c r="E50" s="117"/>
    </row>
    <row r="51" spans="1:5" ht="12.75">
      <c r="A51" s="125" t="s">
        <v>77</v>
      </c>
      <c r="B51" s="77" t="s">
        <v>50</v>
      </c>
      <c r="C51" s="77"/>
      <c r="D51" s="111"/>
      <c r="E51" s="105"/>
    </row>
    <row r="52" spans="1:5" ht="12.75">
      <c r="A52" s="112"/>
      <c r="B52" s="89"/>
      <c r="C52" s="89"/>
      <c r="D52" s="86"/>
      <c r="E52" s="105"/>
    </row>
    <row r="53" spans="1:5" ht="13.5" thickBot="1">
      <c r="A53" s="128" t="s">
        <v>78</v>
      </c>
      <c r="B53" s="129"/>
      <c r="C53" s="129"/>
      <c r="D53" s="130">
        <f>SUM(D50:D52)</f>
        <v>150246</v>
      </c>
      <c r="E53" s="13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29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18" t="s">
        <v>26</v>
      </c>
      <c r="E5" s="49" t="str">
        <f>personal!E6</f>
        <v>25-27 ianuarie 2023</v>
      </c>
    </row>
    <row r="6" ht="13.5" thickBot="1"/>
    <row r="7" spans="1:6" ht="68.25" customHeight="1" thickBot="1">
      <c r="A7" s="21" t="s">
        <v>7</v>
      </c>
      <c r="B7" s="22" t="s">
        <v>8</v>
      </c>
      <c r="C7" s="23" t="s">
        <v>9</v>
      </c>
      <c r="D7" s="22" t="s">
        <v>10</v>
      </c>
      <c r="E7" s="22" t="s">
        <v>4</v>
      </c>
      <c r="F7" s="24" t="s">
        <v>23</v>
      </c>
    </row>
    <row r="8" spans="1:6" ht="12.75">
      <c r="A8" s="135">
        <v>1</v>
      </c>
      <c r="B8" s="136" t="s">
        <v>120</v>
      </c>
      <c r="C8" s="137">
        <v>875</v>
      </c>
      <c r="D8" s="98" t="s">
        <v>121</v>
      </c>
      <c r="E8" s="98" t="s">
        <v>122</v>
      </c>
      <c r="F8" s="132">
        <v>11097.76</v>
      </c>
    </row>
    <row r="9" spans="1:6" ht="12.75">
      <c r="A9" s="138">
        <v>2</v>
      </c>
      <c r="B9" s="139" t="s">
        <v>120</v>
      </c>
      <c r="C9" s="140">
        <v>876</v>
      </c>
      <c r="D9" s="78" t="s">
        <v>123</v>
      </c>
      <c r="E9" s="78" t="s">
        <v>122</v>
      </c>
      <c r="F9" s="133">
        <v>11888.98</v>
      </c>
    </row>
    <row r="10" spans="1:6" ht="12.75">
      <c r="A10" s="141">
        <v>3</v>
      </c>
      <c r="B10" s="142" t="s">
        <v>120</v>
      </c>
      <c r="C10" s="143">
        <v>878</v>
      </c>
      <c r="D10" s="85" t="s">
        <v>124</v>
      </c>
      <c r="E10" s="85" t="s">
        <v>125</v>
      </c>
      <c r="F10" s="134">
        <v>751.84</v>
      </c>
    </row>
    <row r="11" spans="1:6" ht="12.75">
      <c r="A11" s="138">
        <v>4</v>
      </c>
      <c r="B11" s="139" t="s">
        <v>126</v>
      </c>
      <c r="C11" s="140">
        <v>909</v>
      </c>
      <c r="D11" s="78" t="s">
        <v>127</v>
      </c>
      <c r="E11" s="78" t="s">
        <v>122</v>
      </c>
      <c r="F11" s="133">
        <v>4735.56</v>
      </c>
    </row>
    <row r="12" spans="1:6" ht="12.75">
      <c r="A12" s="138">
        <v>5</v>
      </c>
      <c r="B12" s="139" t="s">
        <v>126</v>
      </c>
      <c r="C12" s="140">
        <v>917</v>
      </c>
      <c r="D12" s="78" t="s">
        <v>128</v>
      </c>
      <c r="E12" s="78" t="s">
        <v>122</v>
      </c>
      <c r="F12" s="133">
        <v>416.5</v>
      </c>
    </row>
    <row r="13" spans="1:6" ht="12.75">
      <c r="A13" s="138">
        <v>6</v>
      </c>
      <c r="B13" s="139" t="s">
        <v>126</v>
      </c>
      <c r="C13" s="144">
        <v>907</v>
      </c>
      <c r="D13" s="78" t="s">
        <v>129</v>
      </c>
      <c r="E13" s="78" t="s">
        <v>122</v>
      </c>
      <c r="F13" s="133">
        <v>250</v>
      </c>
    </row>
    <row r="14" spans="1:6" ht="12.75">
      <c r="A14" s="138">
        <v>7</v>
      </c>
      <c r="B14" s="139" t="s">
        <v>126</v>
      </c>
      <c r="C14" s="140">
        <v>908</v>
      </c>
      <c r="D14" s="78" t="s">
        <v>130</v>
      </c>
      <c r="E14" s="78" t="s">
        <v>122</v>
      </c>
      <c r="F14" s="133">
        <v>86839</v>
      </c>
    </row>
    <row r="15" spans="1:6" ht="12.75">
      <c r="A15" s="138">
        <v>8</v>
      </c>
      <c r="B15" s="139" t="s">
        <v>131</v>
      </c>
      <c r="C15" s="140">
        <v>1092</v>
      </c>
      <c r="D15" s="78" t="s">
        <v>132</v>
      </c>
      <c r="E15" s="78" t="s">
        <v>133</v>
      </c>
      <c r="F15" s="133">
        <v>10596.34</v>
      </c>
    </row>
    <row r="16" spans="1:6" ht="12.75">
      <c r="A16" s="138">
        <v>9</v>
      </c>
      <c r="B16" s="139" t="s">
        <v>131</v>
      </c>
      <c r="C16" s="140">
        <v>955</v>
      </c>
      <c r="D16" s="78" t="s">
        <v>134</v>
      </c>
      <c r="E16" s="78" t="s">
        <v>122</v>
      </c>
      <c r="F16" s="133">
        <v>449958.41</v>
      </c>
    </row>
    <row r="17" spans="1:6" ht="12.75">
      <c r="A17" s="138">
        <v>10</v>
      </c>
      <c r="B17" s="139" t="s">
        <v>131</v>
      </c>
      <c r="C17" s="140">
        <v>1087</v>
      </c>
      <c r="D17" s="78" t="s">
        <v>135</v>
      </c>
      <c r="E17" s="78" t="s">
        <v>136</v>
      </c>
      <c r="F17" s="133">
        <v>286.68</v>
      </c>
    </row>
    <row r="18" spans="1:6" ht="12.75">
      <c r="A18" s="145">
        <v>11</v>
      </c>
      <c r="B18" s="139" t="s">
        <v>131</v>
      </c>
      <c r="C18" s="146">
        <v>984</v>
      </c>
      <c r="D18" s="78" t="s">
        <v>137</v>
      </c>
      <c r="E18" s="78" t="s">
        <v>138</v>
      </c>
      <c r="F18" s="133">
        <v>285</v>
      </c>
    </row>
    <row r="19" spans="1:6" ht="13.5" thickBot="1">
      <c r="A19" s="25"/>
      <c r="B19" s="26"/>
      <c r="C19" s="27"/>
      <c r="D19" s="27"/>
      <c r="E19" s="27"/>
      <c r="F19" s="28"/>
    </row>
    <row r="20" spans="1:6" ht="23.25" customHeight="1" thickBot="1">
      <c r="A20" s="29"/>
      <c r="B20" s="30"/>
      <c r="C20" s="30"/>
      <c r="D20" s="30"/>
      <c r="E20" s="31" t="s">
        <v>11</v>
      </c>
      <c r="F20" s="32">
        <f>SUM(F8:F19)</f>
        <v>577106.0700000001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30</v>
      </c>
      <c r="B1" s="9"/>
      <c r="C1" s="9"/>
      <c r="D1" s="9"/>
    </row>
    <row r="3" spans="1:4" ht="15.75" customHeight="1">
      <c r="A3" s="73" t="s">
        <v>17</v>
      </c>
      <c r="B3" s="73"/>
      <c r="C3" s="73"/>
      <c r="D3" s="11"/>
    </row>
    <row r="4" spans="1:10" ht="30" customHeight="1">
      <c r="A4" s="74" t="s">
        <v>25</v>
      </c>
      <c r="B4" s="74"/>
      <c r="C4" s="74"/>
      <c r="D4" s="74"/>
      <c r="E4" s="74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26</v>
      </c>
      <c r="C6" s="8" t="str">
        <f>personal!E6</f>
        <v>25-27 ianuarie 2023</v>
      </c>
      <c r="D6" s="15"/>
      <c r="E6" s="12"/>
      <c r="F6" s="12"/>
      <c r="G6" s="12"/>
      <c r="H6" s="12"/>
      <c r="I6" s="13"/>
      <c r="J6" s="13"/>
    </row>
    <row r="7" ht="13.5" thickBot="1"/>
    <row r="8" spans="1:5" ht="21" customHeight="1" thickBot="1">
      <c r="A8" s="33" t="s">
        <v>12</v>
      </c>
      <c r="B8" s="34" t="s">
        <v>13</v>
      </c>
      <c r="C8" s="34" t="s">
        <v>14</v>
      </c>
      <c r="D8" s="34" t="s">
        <v>32</v>
      </c>
      <c r="E8" s="35" t="s">
        <v>15</v>
      </c>
    </row>
    <row r="9" spans="1:5" s="16" customFormat="1" ht="25.5">
      <c r="A9" s="152" t="s">
        <v>115</v>
      </c>
      <c r="B9" s="147" t="s">
        <v>116</v>
      </c>
      <c r="C9" s="148" t="s">
        <v>117</v>
      </c>
      <c r="D9" s="149" t="s">
        <v>118</v>
      </c>
      <c r="E9" s="153">
        <v>452.76</v>
      </c>
    </row>
    <row r="10" spans="1:5" s="16" customFormat="1" ht="25.5">
      <c r="A10" s="152" t="s">
        <v>40</v>
      </c>
      <c r="B10" s="147" t="s">
        <v>116</v>
      </c>
      <c r="C10" s="148" t="s">
        <v>119</v>
      </c>
      <c r="D10" s="149" t="s">
        <v>118</v>
      </c>
      <c r="E10" s="153">
        <v>2565.67</v>
      </c>
    </row>
    <row r="11" spans="1:5" s="16" customFormat="1" ht="13.5" thickBot="1">
      <c r="A11" s="39"/>
      <c r="B11" s="40"/>
      <c r="C11" s="41"/>
      <c r="D11" s="41"/>
      <c r="E11" s="42"/>
    </row>
    <row r="12" spans="1:5" ht="21" customHeight="1" thickBot="1">
      <c r="A12" s="33" t="s">
        <v>16</v>
      </c>
      <c r="B12" s="150"/>
      <c r="C12" s="150"/>
      <c r="D12" s="150"/>
      <c r="E12" s="151">
        <f>SUM(E9:E11)</f>
        <v>3018.4300000000003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12.7109375" style="69" customWidth="1"/>
    <col min="2" max="2" width="12.8515625" style="52" customWidth="1"/>
    <col min="3" max="3" width="67.421875" style="52" customWidth="1"/>
    <col min="4" max="4" width="25.00390625" style="70" customWidth="1"/>
    <col min="5" max="5" width="15.00390625" style="52" customWidth="1"/>
    <col min="6" max="16384" width="9.140625" style="52" customWidth="1"/>
  </cols>
  <sheetData>
    <row r="1" spans="1:5" ht="12.75">
      <c r="A1" s="50" t="s">
        <v>33</v>
      </c>
      <c r="B1" s="51"/>
      <c r="C1" s="9"/>
      <c r="D1" s="51"/>
      <c r="E1" s="10"/>
    </row>
    <row r="2" spans="1:5" ht="12.75">
      <c r="A2" s="53"/>
      <c r="B2" s="54"/>
      <c r="C2" s="10"/>
      <c r="D2" s="54"/>
      <c r="E2" s="10"/>
    </row>
    <row r="3" spans="1:5" ht="12.75">
      <c r="A3" s="53"/>
      <c r="B3" s="54"/>
      <c r="C3" s="10"/>
      <c r="D3" s="54"/>
      <c r="E3" s="10"/>
    </row>
    <row r="4" spans="1:5" ht="12.75">
      <c r="A4" s="53"/>
      <c r="B4" s="54"/>
      <c r="C4" s="10"/>
      <c r="D4" s="54"/>
      <c r="E4" s="10"/>
    </row>
    <row r="5" spans="1:5" ht="12.75">
      <c r="A5" s="53"/>
      <c r="B5" s="54"/>
      <c r="C5" s="10"/>
      <c r="D5" s="54"/>
      <c r="E5" s="10"/>
    </row>
    <row r="6" spans="1:5" ht="15.75" customHeight="1">
      <c r="A6" s="73" t="s">
        <v>17</v>
      </c>
      <c r="B6" s="73"/>
      <c r="C6" s="73"/>
      <c r="D6" s="55"/>
      <c r="E6" s="10"/>
    </row>
    <row r="7" spans="1:5" ht="15.75" customHeight="1">
      <c r="A7" s="74" t="s">
        <v>34</v>
      </c>
      <c r="B7" s="74"/>
      <c r="C7" s="74"/>
      <c r="D7" s="74"/>
      <c r="E7" s="74"/>
    </row>
    <row r="8" spans="1:5" ht="12.75">
      <c r="A8" s="56"/>
      <c r="B8" s="15"/>
      <c r="C8" s="15"/>
      <c r="D8" s="15"/>
      <c r="E8" s="12"/>
    </row>
    <row r="9" spans="1:5" ht="12.75">
      <c r="A9" s="56"/>
      <c r="B9" s="57" t="s">
        <v>35</v>
      </c>
      <c r="C9" s="8" t="str">
        <f>personal!E6</f>
        <v>25-27 ianuarie 2023</v>
      </c>
      <c r="D9" s="15"/>
      <c r="E9" s="12"/>
    </row>
    <row r="10" spans="1:5" ht="13.5" thickBot="1">
      <c r="A10" s="53"/>
      <c r="B10" s="54"/>
      <c r="C10" s="10"/>
      <c r="D10" s="54"/>
      <c r="E10" s="10"/>
    </row>
    <row r="11" spans="1:5" ht="21" customHeight="1" thickBot="1">
      <c r="A11" s="58" t="s">
        <v>12</v>
      </c>
      <c r="B11" s="34" t="s">
        <v>13</v>
      </c>
      <c r="C11" s="34" t="s">
        <v>14</v>
      </c>
      <c r="D11" s="59" t="s">
        <v>36</v>
      </c>
      <c r="E11" s="35" t="s">
        <v>15</v>
      </c>
    </row>
    <row r="12" spans="1:5" ht="25.5">
      <c r="A12" s="60" t="s">
        <v>104</v>
      </c>
      <c r="B12" s="61" t="s">
        <v>105</v>
      </c>
      <c r="C12" s="62" t="s">
        <v>106</v>
      </c>
      <c r="D12" s="63" t="s">
        <v>107</v>
      </c>
      <c r="E12" s="64">
        <v>1522800.08</v>
      </c>
    </row>
    <row r="13" spans="1:5" ht="25.5">
      <c r="A13" s="60" t="s">
        <v>104</v>
      </c>
      <c r="B13" s="61" t="s">
        <v>108</v>
      </c>
      <c r="C13" s="62" t="s">
        <v>109</v>
      </c>
      <c r="D13" s="63" t="s">
        <v>107</v>
      </c>
      <c r="E13" s="64">
        <v>289332.02</v>
      </c>
    </row>
    <row r="14" spans="1:5" ht="38.25">
      <c r="A14" s="60" t="s">
        <v>104</v>
      </c>
      <c r="B14" s="61" t="s">
        <v>110</v>
      </c>
      <c r="C14" s="62" t="s">
        <v>111</v>
      </c>
      <c r="D14" s="63" t="s">
        <v>112</v>
      </c>
      <c r="E14" s="64">
        <v>12804802</v>
      </c>
    </row>
    <row r="15" spans="1:5" ht="38.25">
      <c r="A15" s="60" t="s">
        <v>104</v>
      </c>
      <c r="B15" s="61" t="s">
        <v>113</v>
      </c>
      <c r="C15" s="62" t="s">
        <v>114</v>
      </c>
      <c r="D15" s="63" t="s">
        <v>112</v>
      </c>
      <c r="E15" s="64">
        <v>2432912.38</v>
      </c>
    </row>
    <row r="16" spans="1:5" ht="13.5" thickBot="1">
      <c r="A16" s="65"/>
      <c r="B16" s="66"/>
      <c r="C16" s="67"/>
      <c r="D16" s="68"/>
      <c r="E16" s="42"/>
    </row>
    <row r="17" spans="1:5" s="19" customFormat="1" ht="20.25" customHeight="1" thickBot="1">
      <c r="A17" s="71" t="s">
        <v>16</v>
      </c>
      <c r="B17" s="72"/>
      <c r="C17" s="37"/>
      <c r="D17" s="72"/>
      <c r="E17" s="38">
        <f>SUM(E12:E16)</f>
        <v>17049846.48</v>
      </c>
    </row>
    <row r="69" ht="16.5" customHeight="1"/>
  </sheetData>
  <sheetProtection/>
  <mergeCells count="2">
    <mergeCell ref="A6:C6"/>
    <mergeCell ref="A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30</v>
      </c>
      <c r="B1" s="9"/>
      <c r="C1" s="9"/>
      <c r="D1" s="9"/>
    </row>
    <row r="3" spans="1:4" ht="15.75" customHeight="1">
      <c r="A3" s="73" t="s">
        <v>17</v>
      </c>
      <c r="B3" s="73"/>
      <c r="C3" s="73"/>
      <c r="D3" s="11"/>
    </row>
    <row r="4" spans="1:10" ht="19.5" customHeight="1">
      <c r="A4" s="74" t="s">
        <v>18</v>
      </c>
      <c r="B4" s="74"/>
      <c r="C4" s="74"/>
      <c r="D4" s="74"/>
      <c r="E4" s="74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26</v>
      </c>
      <c r="C6" s="8" t="str">
        <f>personal!E6</f>
        <v>25-27 ianuarie 2023</v>
      </c>
      <c r="D6" s="15"/>
      <c r="E6" s="12"/>
      <c r="F6" s="12"/>
      <c r="G6" s="12"/>
      <c r="H6" s="12"/>
      <c r="I6" s="13"/>
      <c r="J6" s="13"/>
    </row>
    <row r="7" ht="13.5" thickBot="1"/>
    <row r="8" spans="1:5" ht="21" customHeight="1" thickBot="1">
      <c r="A8" s="33" t="s">
        <v>12</v>
      </c>
      <c r="B8" s="34" t="s">
        <v>13</v>
      </c>
      <c r="C8" s="34" t="s">
        <v>14</v>
      </c>
      <c r="D8" s="34" t="s">
        <v>32</v>
      </c>
      <c r="E8" s="35" t="s">
        <v>15</v>
      </c>
    </row>
    <row r="9" spans="1:5" s="16" customFormat="1" ht="16.5" customHeight="1">
      <c r="A9" s="157" t="s">
        <v>40</v>
      </c>
      <c r="B9" s="154">
        <v>983</v>
      </c>
      <c r="C9" s="155" t="s">
        <v>140</v>
      </c>
      <c r="D9" s="156" t="s">
        <v>141</v>
      </c>
      <c r="E9" s="158">
        <v>1752590.35</v>
      </c>
    </row>
    <row r="10" spans="1:5" s="16" customFormat="1" ht="13.5" thickBot="1">
      <c r="A10" s="39"/>
      <c r="B10" s="40"/>
      <c r="C10" s="41"/>
      <c r="D10" s="41"/>
      <c r="E10" s="42"/>
    </row>
    <row r="11" spans="1:5" ht="19.5" customHeight="1" thickBot="1">
      <c r="A11" s="36" t="s">
        <v>16</v>
      </c>
      <c r="B11" s="37"/>
      <c r="C11" s="37"/>
      <c r="D11" s="37"/>
      <c r="E11" s="38">
        <f>SUM(E9:E10)</f>
        <v>1752590.35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1">
      <selection activeCell="F8" sqref="F8:F86"/>
    </sheetView>
  </sheetViews>
  <sheetFormatPr defaultColWidth="9.140625" defaultRowHeight="12.75"/>
  <cols>
    <col min="1" max="1" width="9.140625" style="0" customWidth="1"/>
    <col min="2" max="2" width="16.28125" style="0" customWidth="1"/>
    <col min="3" max="3" width="17.421875" style="0" customWidth="1"/>
    <col min="4" max="4" width="23.8515625" style="0" customWidth="1"/>
    <col min="5" max="5" width="35.421875" style="0" customWidth="1"/>
    <col min="6" max="6" width="25.140625" style="47" customWidth="1"/>
    <col min="9" max="9" width="9.140625" style="2" customWidth="1"/>
    <col min="10" max="10" width="34.00390625" style="0" customWidth="1"/>
  </cols>
  <sheetData>
    <row r="2" ht="12.75">
      <c r="A2" s="19" t="s">
        <v>31</v>
      </c>
    </row>
    <row r="3" ht="12.75">
      <c r="A3" s="19"/>
    </row>
    <row r="4" ht="12.75">
      <c r="A4" s="19" t="s">
        <v>27</v>
      </c>
    </row>
    <row r="5" spans="1:5" ht="12.75">
      <c r="A5" s="19" t="s">
        <v>20</v>
      </c>
      <c r="D5" s="18" t="s">
        <v>26</v>
      </c>
      <c r="E5" s="49" t="str">
        <f>personal!E6</f>
        <v>25-27 ianuarie 2023</v>
      </c>
    </row>
    <row r="6" ht="13.5" thickBot="1"/>
    <row r="7" spans="1:9" ht="46.5" customHeight="1" thickBot="1">
      <c r="A7" s="171" t="s">
        <v>7</v>
      </c>
      <c r="B7" s="172" t="s">
        <v>8</v>
      </c>
      <c r="C7" s="172" t="s">
        <v>9</v>
      </c>
      <c r="D7" s="172" t="s">
        <v>21</v>
      </c>
      <c r="E7" s="172" t="s">
        <v>28</v>
      </c>
      <c r="F7" s="173" t="s">
        <v>23</v>
      </c>
      <c r="I7"/>
    </row>
    <row r="8" spans="1:9" ht="12.75">
      <c r="A8" s="166">
        <v>1</v>
      </c>
      <c r="B8" s="167">
        <v>44952</v>
      </c>
      <c r="C8" s="168">
        <v>932</v>
      </c>
      <c r="D8" s="168" t="s">
        <v>79</v>
      </c>
      <c r="E8" s="169" t="s">
        <v>80</v>
      </c>
      <c r="F8" s="170">
        <v>50</v>
      </c>
      <c r="I8"/>
    </row>
    <row r="9" spans="1:9" ht="19.5" customHeight="1">
      <c r="A9" s="164">
        <v>2</v>
      </c>
      <c r="B9" s="159">
        <v>44952</v>
      </c>
      <c r="C9" s="160">
        <v>933</v>
      </c>
      <c r="D9" s="160" t="s">
        <v>79</v>
      </c>
      <c r="E9" s="161" t="s">
        <v>80</v>
      </c>
      <c r="F9" s="165">
        <v>250</v>
      </c>
      <c r="I9"/>
    </row>
    <row r="10" spans="1:6" ht="18" customHeight="1">
      <c r="A10" s="164">
        <v>3</v>
      </c>
      <c r="B10" s="159">
        <v>44952</v>
      </c>
      <c r="C10" s="162">
        <v>934</v>
      </c>
      <c r="D10" s="160" t="s">
        <v>79</v>
      </c>
      <c r="E10" s="161" t="s">
        <v>80</v>
      </c>
      <c r="F10" s="165">
        <v>30</v>
      </c>
    </row>
    <row r="11" spans="1:6" ht="18" customHeight="1">
      <c r="A11" s="164">
        <v>4</v>
      </c>
      <c r="B11" s="159">
        <v>44952</v>
      </c>
      <c r="C11" s="162">
        <v>935</v>
      </c>
      <c r="D11" s="160" t="s">
        <v>79</v>
      </c>
      <c r="E11" s="161" t="s">
        <v>80</v>
      </c>
      <c r="F11" s="165">
        <v>100</v>
      </c>
    </row>
    <row r="12" spans="1:6" ht="18" customHeight="1">
      <c r="A12" s="164">
        <v>5</v>
      </c>
      <c r="B12" s="159">
        <v>44952</v>
      </c>
      <c r="C12" s="160">
        <v>936</v>
      </c>
      <c r="D12" s="160" t="s">
        <v>79</v>
      </c>
      <c r="E12" s="161" t="s">
        <v>80</v>
      </c>
      <c r="F12" s="165">
        <v>200</v>
      </c>
    </row>
    <row r="13" spans="1:6" ht="18" customHeight="1">
      <c r="A13" s="164">
        <v>6</v>
      </c>
      <c r="B13" s="159">
        <v>44952</v>
      </c>
      <c r="C13" s="160">
        <v>937</v>
      </c>
      <c r="D13" s="160" t="s">
        <v>79</v>
      </c>
      <c r="E13" s="161" t="s">
        <v>80</v>
      </c>
      <c r="F13" s="165">
        <v>150</v>
      </c>
    </row>
    <row r="14" spans="1:6" ht="18" customHeight="1">
      <c r="A14" s="164">
        <v>7</v>
      </c>
      <c r="B14" s="159">
        <v>44952</v>
      </c>
      <c r="C14" s="160">
        <v>938</v>
      </c>
      <c r="D14" s="160" t="s">
        <v>79</v>
      </c>
      <c r="E14" s="161" t="s">
        <v>80</v>
      </c>
      <c r="F14" s="165">
        <v>80</v>
      </c>
    </row>
    <row r="15" spans="1:6" ht="18" customHeight="1">
      <c r="A15" s="164">
        <v>8</v>
      </c>
      <c r="B15" s="159">
        <v>44952</v>
      </c>
      <c r="C15" s="160">
        <v>939</v>
      </c>
      <c r="D15" s="160" t="s">
        <v>79</v>
      </c>
      <c r="E15" s="161" t="s">
        <v>80</v>
      </c>
      <c r="F15" s="165">
        <v>200</v>
      </c>
    </row>
    <row r="16" spans="1:6" ht="18" customHeight="1">
      <c r="A16" s="164">
        <v>9</v>
      </c>
      <c r="B16" s="159">
        <v>44952</v>
      </c>
      <c r="C16" s="160">
        <v>940</v>
      </c>
      <c r="D16" s="160" t="s">
        <v>79</v>
      </c>
      <c r="E16" s="161" t="s">
        <v>80</v>
      </c>
      <c r="F16" s="165">
        <v>39.05</v>
      </c>
    </row>
    <row r="17" spans="1:6" ht="18" customHeight="1">
      <c r="A17" s="164">
        <v>10</v>
      </c>
      <c r="B17" s="159">
        <v>44952</v>
      </c>
      <c r="C17" s="160">
        <v>941</v>
      </c>
      <c r="D17" s="160" t="s">
        <v>79</v>
      </c>
      <c r="E17" s="161" t="s">
        <v>80</v>
      </c>
      <c r="F17" s="165">
        <v>1000</v>
      </c>
    </row>
    <row r="18" spans="1:6" ht="18" customHeight="1">
      <c r="A18" s="164">
        <v>11</v>
      </c>
      <c r="B18" s="159">
        <v>44952</v>
      </c>
      <c r="C18" s="160">
        <v>942</v>
      </c>
      <c r="D18" s="160" t="s">
        <v>79</v>
      </c>
      <c r="E18" s="161" t="s">
        <v>80</v>
      </c>
      <c r="F18" s="165">
        <v>50</v>
      </c>
    </row>
    <row r="19" spans="1:6" ht="18" customHeight="1">
      <c r="A19" s="164">
        <v>12</v>
      </c>
      <c r="B19" s="159">
        <v>44952</v>
      </c>
      <c r="C19" s="160">
        <v>943</v>
      </c>
      <c r="D19" s="160" t="s">
        <v>44</v>
      </c>
      <c r="E19" s="161" t="s">
        <v>81</v>
      </c>
      <c r="F19" s="165">
        <v>820</v>
      </c>
    </row>
    <row r="20" spans="1:6" ht="18" customHeight="1">
      <c r="A20" s="164">
        <v>13</v>
      </c>
      <c r="B20" s="159">
        <v>44952</v>
      </c>
      <c r="C20" s="160">
        <v>944</v>
      </c>
      <c r="D20" s="160" t="s">
        <v>44</v>
      </c>
      <c r="E20" s="161" t="s">
        <v>81</v>
      </c>
      <c r="F20" s="165">
        <v>700</v>
      </c>
    </row>
    <row r="21" spans="1:6" ht="18" customHeight="1">
      <c r="A21" s="164">
        <v>14</v>
      </c>
      <c r="B21" s="159">
        <v>44952</v>
      </c>
      <c r="C21" s="160">
        <v>945</v>
      </c>
      <c r="D21" s="160" t="s">
        <v>44</v>
      </c>
      <c r="E21" s="161" t="s">
        <v>81</v>
      </c>
      <c r="F21" s="165">
        <v>400</v>
      </c>
    </row>
    <row r="22" spans="1:6" ht="18" customHeight="1">
      <c r="A22" s="164">
        <v>15</v>
      </c>
      <c r="B22" s="159">
        <v>44952</v>
      </c>
      <c r="C22" s="160">
        <v>946</v>
      </c>
      <c r="D22" s="160" t="s">
        <v>44</v>
      </c>
      <c r="E22" s="161" t="s">
        <v>81</v>
      </c>
      <c r="F22" s="165">
        <v>400</v>
      </c>
    </row>
    <row r="23" spans="1:6" ht="18" customHeight="1">
      <c r="A23" s="164">
        <v>16</v>
      </c>
      <c r="B23" s="159">
        <v>44952</v>
      </c>
      <c r="C23" s="160">
        <v>947</v>
      </c>
      <c r="D23" s="160" t="s">
        <v>38</v>
      </c>
      <c r="E23" s="161" t="s">
        <v>82</v>
      </c>
      <c r="F23" s="165">
        <v>164.22</v>
      </c>
    </row>
    <row r="24" spans="1:6" ht="18" customHeight="1">
      <c r="A24" s="164">
        <v>17</v>
      </c>
      <c r="B24" s="159">
        <v>44952</v>
      </c>
      <c r="C24" s="160">
        <v>948</v>
      </c>
      <c r="D24" s="160" t="s">
        <v>44</v>
      </c>
      <c r="E24" s="161" t="s">
        <v>81</v>
      </c>
      <c r="F24" s="165">
        <v>800</v>
      </c>
    </row>
    <row r="25" spans="1:6" ht="18" customHeight="1">
      <c r="A25" s="164">
        <v>18</v>
      </c>
      <c r="B25" s="159">
        <v>44952</v>
      </c>
      <c r="C25" s="160">
        <v>949</v>
      </c>
      <c r="D25" s="160" t="s">
        <v>38</v>
      </c>
      <c r="E25" s="161" t="s">
        <v>82</v>
      </c>
      <c r="F25" s="165">
        <v>33.32</v>
      </c>
    </row>
    <row r="26" spans="1:6" ht="18" customHeight="1">
      <c r="A26" s="164">
        <v>19</v>
      </c>
      <c r="B26" s="159">
        <v>44952</v>
      </c>
      <c r="C26" s="160">
        <v>950</v>
      </c>
      <c r="D26" s="160" t="s">
        <v>38</v>
      </c>
      <c r="E26" s="161" t="s">
        <v>82</v>
      </c>
      <c r="F26" s="165">
        <v>561.68</v>
      </c>
    </row>
    <row r="27" spans="1:6" ht="18" customHeight="1">
      <c r="A27" s="164">
        <v>20</v>
      </c>
      <c r="B27" s="159">
        <v>44952</v>
      </c>
      <c r="C27" s="160">
        <v>951</v>
      </c>
      <c r="D27" s="160" t="s">
        <v>44</v>
      </c>
      <c r="E27" s="161" t="s">
        <v>81</v>
      </c>
      <c r="F27" s="165">
        <v>1000</v>
      </c>
    </row>
    <row r="28" spans="1:6" ht="18" customHeight="1">
      <c r="A28" s="164">
        <v>21</v>
      </c>
      <c r="B28" s="159">
        <v>44952</v>
      </c>
      <c r="C28" s="160">
        <v>952</v>
      </c>
      <c r="D28" s="160" t="s">
        <v>38</v>
      </c>
      <c r="E28" s="161" t="s">
        <v>82</v>
      </c>
      <c r="F28" s="165">
        <v>86</v>
      </c>
    </row>
    <row r="29" spans="1:6" ht="18" customHeight="1">
      <c r="A29" s="164">
        <v>22</v>
      </c>
      <c r="B29" s="159">
        <v>44952</v>
      </c>
      <c r="C29" s="160">
        <v>953</v>
      </c>
      <c r="D29" s="160" t="s">
        <v>44</v>
      </c>
      <c r="E29" s="161" t="s">
        <v>81</v>
      </c>
      <c r="F29" s="165">
        <v>1200</v>
      </c>
    </row>
    <row r="30" spans="1:6" ht="18" customHeight="1">
      <c r="A30" s="164">
        <v>23</v>
      </c>
      <c r="B30" s="159">
        <v>44952</v>
      </c>
      <c r="C30" s="160">
        <v>954</v>
      </c>
      <c r="D30" s="160" t="s">
        <v>44</v>
      </c>
      <c r="E30" s="161" t="s">
        <v>81</v>
      </c>
      <c r="F30" s="165">
        <v>940</v>
      </c>
    </row>
    <row r="31" spans="1:6" ht="18" customHeight="1">
      <c r="A31" s="164">
        <v>24</v>
      </c>
      <c r="B31" s="159">
        <v>44952</v>
      </c>
      <c r="C31" s="160">
        <v>956</v>
      </c>
      <c r="D31" s="160" t="s">
        <v>44</v>
      </c>
      <c r="E31" s="161" t="s">
        <v>81</v>
      </c>
      <c r="F31" s="165">
        <v>538</v>
      </c>
    </row>
    <row r="32" spans="1:6" ht="18" customHeight="1">
      <c r="A32" s="164">
        <v>25</v>
      </c>
      <c r="B32" s="159">
        <v>44952</v>
      </c>
      <c r="C32" s="160">
        <v>957</v>
      </c>
      <c r="D32" s="160" t="s">
        <v>44</v>
      </c>
      <c r="E32" s="161" t="s">
        <v>81</v>
      </c>
      <c r="F32" s="165">
        <v>400</v>
      </c>
    </row>
    <row r="33" spans="1:6" ht="18" customHeight="1">
      <c r="A33" s="164">
        <v>26</v>
      </c>
      <c r="B33" s="159">
        <v>44952</v>
      </c>
      <c r="C33" s="160">
        <v>958</v>
      </c>
      <c r="D33" s="160" t="s">
        <v>44</v>
      </c>
      <c r="E33" s="161" t="s">
        <v>81</v>
      </c>
      <c r="F33" s="165">
        <v>1160</v>
      </c>
    </row>
    <row r="34" spans="1:6" ht="18" customHeight="1">
      <c r="A34" s="164">
        <v>27</v>
      </c>
      <c r="B34" s="159">
        <v>44952</v>
      </c>
      <c r="C34" s="160">
        <v>959</v>
      </c>
      <c r="D34" s="160" t="s">
        <v>44</v>
      </c>
      <c r="E34" s="161" t="s">
        <v>81</v>
      </c>
      <c r="F34" s="165">
        <v>700</v>
      </c>
    </row>
    <row r="35" spans="1:6" ht="18" customHeight="1">
      <c r="A35" s="164">
        <v>28</v>
      </c>
      <c r="B35" s="159">
        <v>44952</v>
      </c>
      <c r="C35" s="160">
        <v>960</v>
      </c>
      <c r="D35" s="160" t="s">
        <v>38</v>
      </c>
      <c r="E35" s="161" t="s">
        <v>82</v>
      </c>
      <c r="F35" s="165">
        <v>381.99</v>
      </c>
    </row>
    <row r="36" spans="1:6" ht="18" customHeight="1">
      <c r="A36" s="164">
        <v>29</v>
      </c>
      <c r="B36" s="159">
        <v>44952</v>
      </c>
      <c r="C36" s="160">
        <v>961</v>
      </c>
      <c r="D36" s="160" t="s">
        <v>38</v>
      </c>
      <c r="E36" s="161" t="s">
        <v>82</v>
      </c>
      <c r="F36" s="165">
        <v>73.84</v>
      </c>
    </row>
    <row r="37" spans="1:6" ht="18" customHeight="1">
      <c r="A37" s="164">
        <v>30</v>
      </c>
      <c r="B37" s="159">
        <v>44952</v>
      </c>
      <c r="C37" s="160">
        <v>965</v>
      </c>
      <c r="D37" s="160" t="s">
        <v>44</v>
      </c>
      <c r="E37" s="161" t="s">
        <v>83</v>
      </c>
      <c r="F37" s="165">
        <v>8550.5</v>
      </c>
    </row>
    <row r="38" spans="1:6" ht="18" customHeight="1">
      <c r="A38" s="164">
        <v>31</v>
      </c>
      <c r="B38" s="159">
        <v>44952</v>
      </c>
      <c r="C38" s="160">
        <v>966</v>
      </c>
      <c r="D38" s="160" t="s">
        <v>44</v>
      </c>
      <c r="E38" s="161" t="s">
        <v>84</v>
      </c>
      <c r="F38" s="165">
        <v>4000</v>
      </c>
    </row>
    <row r="39" spans="1:6" ht="18" customHeight="1">
      <c r="A39" s="164">
        <v>32</v>
      </c>
      <c r="B39" s="159">
        <v>44952</v>
      </c>
      <c r="C39" s="160">
        <v>967</v>
      </c>
      <c r="D39" s="160" t="s">
        <v>44</v>
      </c>
      <c r="E39" s="161" t="s">
        <v>84</v>
      </c>
      <c r="F39" s="165">
        <v>1000</v>
      </c>
    </row>
    <row r="40" spans="1:6" ht="18" customHeight="1">
      <c r="A40" s="164">
        <v>33</v>
      </c>
      <c r="B40" s="159">
        <v>44952</v>
      </c>
      <c r="C40" s="160">
        <v>968</v>
      </c>
      <c r="D40" s="160" t="s">
        <v>44</v>
      </c>
      <c r="E40" s="161" t="s">
        <v>83</v>
      </c>
      <c r="F40" s="165">
        <v>6794.75</v>
      </c>
    </row>
    <row r="41" spans="1:6" ht="18" customHeight="1">
      <c r="A41" s="164">
        <v>34</v>
      </c>
      <c r="B41" s="159">
        <v>44952</v>
      </c>
      <c r="C41" s="160">
        <v>969</v>
      </c>
      <c r="D41" s="160" t="s">
        <v>38</v>
      </c>
      <c r="E41" s="161" t="s">
        <v>84</v>
      </c>
      <c r="F41" s="165">
        <v>7850</v>
      </c>
    </row>
    <row r="42" spans="1:6" ht="18" customHeight="1">
      <c r="A42" s="164">
        <v>35</v>
      </c>
      <c r="B42" s="159">
        <v>44952</v>
      </c>
      <c r="C42" s="160">
        <v>970</v>
      </c>
      <c r="D42" s="160" t="s">
        <v>38</v>
      </c>
      <c r="E42" s="161" t="s">
        <v>84</v>
      </c>
      <c r="F42" s="165">
        <v>111315.81</v>
      </c>
    </row>
    <row r="43" spans="1:6" ht="18" customHeight="1">
      <c r="A43" s="164">
        <v>36</v>
      </c>
      <c r="B43" s="159">
        <v>44952</v>
      </c>
      <c r="C43" s="160">
        <v>971</v>
      </c>
      <c r="D43" s="160" t="s">
        <v>38</v>
      </c>
      <c r="E43" s="161" t="s">
        <v>84</v>
      </c>
      <c r="F43" s="165">
        <v>17539</v>
      </c>
    </row>
    <row r="44" spans="1:6" ht="18" customHeight="1">
      <c r="A44" s="164">
        <v>37</v>
      </c>
      <c r="B44" s="159">
        <v>44952</v>
      </c>
      <c r="C44" s="160">
        <v>972</v>
      </c>
      <c r="D44" s="160" t="s">
        <v>44</v>
      </c>
      <c r="E44" s="161" t="s">
        <v>84</v>
      </c>
      <c r="F44" s="165">
        <v>2380</v>
      </c>
    </row>
    <row r="45" spans="1:6" ht="18" customHeight="1">
      <c r="A45" s="164">
        <v>38</v>
      </c>
      <c r="B45" s="159">
        <v>44952</v>
      </c>
      <c r="C45" s="160">
        <v>973</v>
      </c>
      <c r="D45" s="160" t="s">
        <v>44</v>
      </c>
      <c r="E45" s="161" t="s">
        <v>84</v>
      </c>
      <c r="F45" s="165">
        <v>2500</v>
      </c>
    </row>
    <row r="46" spans="1:6" ht="18" customHeight="1">
      <c r="A46" s="164">
        <v>39</v>
      </c>
      <c r="B46" s="159">
        <v>44952</v>
      </c>
      <c r="C46" s="160">
        <v>974</v>
      </c>
      <c r="D46" s="160" t="s">
        <v>44</v>
      </c>
      <c r="E46" s="161" t="s">
        <v>84</v>
      </c>
      <c r="F46" s="165">
        <v>1909</v>
      </c>
    </row>
    <row r="47" spans="1:6" ht="18" customHeight="1">
      <c r="A47" s="164">
        <v>40</v>
      </c>
      <c r="B47" s="159">
        <v>44952</v>
      </c>
      <c r="C47" s="160">
        <v>975</v>
      </c>
      <c r="D47" s="160" t="s">
        <v>38</v>
      </c>
      <c r="E47" s="161" t="s">
        <v>84</v>
      </c>
      <c r="F47" s="165">
        <v>3896</v>
      </c>
    </row>
    <row r="48" spans="1:6" ht="18" customHeight="1">
      <c r="A48" s="164">
        <v>41</v>
      </c>
      <c r="B48" s="159">
        <v>44952</v>
      </c>
      <c r="C48" s="160">
        <v>976</v>
      </c>
      <c r="D48" s="160" t="s">
        <v>38</v>
      </c>
      <c r="E48" s="161" t="s">
        <v>84</v>
      </c>
      <c r="F48" s="165">
        <v>38894.44</v>
      </c>
    </row>
    <row r="49" spans="1:6" ht="18" customHeight="1">
      <c r="A49" s="164">
        <v>42</v>
      </c>
      <c r="B49" s="159">
        <v>44952</v>
      </c>
      <c r="C49" s="160">
        <v>977</v>
      </c>
      <c r="D49" s="160" t="s">
        <v>44</v>
      </c>
      <c r="E49" s="161" t="s">
        <v>84</v>
      </c>
      <c r="F49" s="165">
        <v>700</v>
      </c>
    </row>
    <row r="50" spans="1:6" ht="18" customHeight="1">
      <c r="A50" s="164">
        <v>43</v>
      </c>
      <c r="B50" s="159">
        <v>44952</v>
      </c>
      <c r="C50" s="160">
        <v>978</v>
      </c>
      <c r="D50" s="160" t="s">
        <v>38</v>
      </c>
      <c r="E50" s="161" t="s">
        <v>84</v>
      </c>
      <c r="F50" s="165">
        <v>5100</v>
      </c>
    </row>
    <row r="51" spans="1:6" ht="18" customHeight="1">
      <c r="A51" s="164">
        <v>44</v>
      </c>
      <c r="B51" s="159">
        <v>44952</v>
      </c>
      <c r="C51" s="160">
        <v>979</v>
      </c>
      <c r="D51" s="160" t="s">
        <v>38</v>
      </c>
      <c r="E51" s="161" t="s">
        <v>84</v>
      </c>
      <c r="F51" s="165">
        <v>5050</v>
      </c>
    </row>
    <row r="52" spans="1:6" ht="18" customHeight="1">
      <c r="A52" s="164">
        <v>45</v>
      </c>
      <c r="B52" s="159">
        <v>44952</v>
      </c>
      <c r="C52" s="160">
        <v>980</v>
      </c>
      <c r="D52" s="160" t="s">
        <v>44</v>
      </c>
      <c r="E52" s="161" t="s">
        <v>84</v>
      </c>
      <c r="F52" s="165">
        <v>2380</v>
      </c>
    </row>
    <row r="53" spans="1:6" ht="18" customHeight="1">
      <c r="A53" s="164">
        <v>46</v>
      </c>
      <c r="B53" s="159">
        <v>44952</v>
      </c>
      <c r="C53" s="160">
        <v>981</v>
      </c>
      <c r="D53" s="160" t="s">
        <v>38</v>
      </c>
      <c r="E53" s="161" t="s">
        <v>84</v>
      </c>
      <c r="F53" s="165">
        <v>11355</v>
      </c>
    </row>
    <row r="54" spans="1:6" ht="18" customHeight="1">
      <c r="A54" s="164">
        <v>47</v>
      </c>
      <c r="B54" s="159">
        <v>44952</v>
      </c>
      <c r="C54" s="160">
        <v>982</v>
      </c>
      <c r="D54" s="160" t="s">
        <v>44</v>
      </c>
      <c r="E54" s="161" t="s">
        <v>84</v>
      </c>
      <c r="F54" s="165">
        <v>8430</v>
      </c>
    </row>
    <row r="55" spans="1:6" ht="18" customHeight="1">
      <c r="A55" s="164">
        <v>48</v>
      </c>
      <c r="B55" s="159">
        <v>44953</v>
      </c>
      <c r="C55" s="160">
        <v>1100</v>
      </c>
      <c r="D55" s="160" t="s">
        <v>44</v>
      </c>
      <c r="E55" s="161" t="s">
        <v>84</v>
      </c>
      <c r="F55" s="165">
        <v>8468.7</v>
      </c>
    </row>
    <row r="56" spans="1:6" ht="18" customHeight="1">
      <c r="A56" s="164">
        <v>49</v>
      </c>
      <c r="B56" s="159">
        <v>44953</v>
      </c>
      <c r="C56" s="160">
        <v>1101</v>
      </c>
      <c r="D56" s="160" t="s">
        <v>44</v>
      </c>
      <c r="E56" s="161" t="s">
        <v>84</v>
      </c>
      <c r="F56" s="165">
        <v>60</v>
      </c>
    </row>
    <row r="57" spans="1:6" ht="18" customHeight="1">
      <c r="A57" s="164">
        <v>50</v>
      </c>
      <c r="B57" s="159">
        <v>44953</v>
      </c>
      <c r="C57" s="160">
        <v>1102</v>
      </c>
      <c r="D57" s="160" t="s">
        <v>38</v>
      </c>
      <c r="E57" s="161" t="s">
        <v>84</v>
      </c>
      <c r="F57" s="165">
        <v>19613</v>
      </c>
    </row>
    <row r="58" spans="1:6" ht="18" customHeight="1">
      <c r="A58" s="164">
        <v>51</v>
      </c>
      <c r="B58" s="159">
        <v>44953</v>
      </c>
      <c r="C58" s="160">
        <v>1103</v>
      </c>
      <c r="D58" s="160" t="s">
        <v>38</v>
      </c>
      <c r="E58" s="161" t="s">
        <v>84</v>
      </c>
      <c r="F58" s="165">
        <v>12370</v>
      </c>
    </row>
    <row r="59" spans="1:6" ht="18" customHeight="1">
      <c r="A59" s="164">
        <v>52</v>
      </c>
      <c r="B59" s="159">
        <v>44953</v>
      </c>
      <c r="C59" s="160">
        <v>1104</v>
      </c>
      <c r="D59" s="160" t="s">
        <v>38</v>
      </c>
      <c r="E59" s="161" t="s">
        <v>84</v>
      </c>
      <c r="F59" s="165">
        <v>18219</v>
      </c>
    </row>
    <row r="60" spans="1:6" ht="18" customHeight="1">
      <c r="A60" s="164">
        <v>53</v>
      </c>
      <c r="B60" s="159">
        <v>44953</v>
      </c>
      <c r="C60" s="160">
        <v>1105</v>
      </c>
      <c r="D60" s="160" t="s">
        <v>38</v>
      </c>
      <c r="E60" s="161" t="s">
        <v>84</v>
      </c>
      <c r="F60" s="165">
        <v>23818.29</v>
      </c>
    </row>
    <row r="61" spans="1:6" ht="18" customHeight="1">
      <c r="A61" s="164">
        <v>54</v>
      </c>
      <c r="B61" s="159">
        <v>44953</v>
      </c>
      <c r="C61" s="160">
        <v>1112</v>
      </c>
      <c r="D61" s="160" t="s">
        <v>38</v>
      </c>
      <c r="E61" s="161" t="s">
        <v>82</v>
      </c>
      <c r="F61" s="165">
        <v>60.69</v>
      </c>
    </row>
    <row r="62" spans="1:6" ht="18" customHeight="1">
      <c r="A62" s="164">
        <v>55</v>
      </c>
      <c r="B62" s="159">
        <v>44953</v>
      </c>
      <c r="C62" s="160">
        <v>1113</v>
      </c>
      <c r="D62" s="160" t="s">
        <v>44</v>
      </c>
      <c r="E62" s="161" t="s">
        <v>81</v>
      </c>
      <c r="F62" s="165">
        <v>600</v>
      </c>
    </row>
    <row r="63" spans="1:6" ht="18" customHeight="1">
      <c r="A63" s="164">
        <v>56</v>
      </c>
      <c r="B63" s="159">
        <v>44953</v>
      </c>
      <c r="C63" s="160">
        <v>1114</v>
      </c>
      <c r="D63" s="160" t="s">
        <v>38</v>
      </c>
      <c r="E63" s="161" t="s">
        <v>82</v>
      </c>
      <c r="F63" s="165">
        <v>30</v>
      </c>
    </row>
    <row r="64" spans="1:6" ht="18" customHeight="1">
      <c r="A64" s="164">
        <v>57</v>
      </c>
      <c r="B64" s="159">
        <v>44953</v>
      </c>
      <c r="C64" s="160">
        <v>1116</v>
      </c>
      <c r="D64" s="160" t="s">
        <v>38</v>
      </c>
      <c r="E64" s="161" t="s">
        <v>84</v>
      </c>
      <c r="F64" s="165">
        <v>37740</v>
      </c>
    </row>
    <row r="65" spans="1:6" ht="18" customHeight="1">
      <c r="A65" s="164">
        <v>58</v>
      </c>
      <c r="B65" s="159">
        <v>44953</v>
      </c>
      <c r="C65" s="160">
        <v>1117</v>
      </c>
      <c r="D65" s="160" t="s">
        <v>38</v>
      </c>
      <c r="E65" s="161" t="s">
        <v>84</v>
      </c>
      <c r="F65" s="165">
        <v>2000</v>
      </c>
    </row>
    <row r="66" spans="1:6" ht="18" customHeight="1">
      <c r="A66" s="164">
        <v>59</v>
      </c>
      <c r="B66" s="159">
        <v>44953</v>
      </c>
      <c r="C66" s="160">
        <v>1118</v>
      </c>
      <c r="D66" s="160" t="s">
        <v>38</v>
      </c>
      <c r="E66" s="161" t="s">
        <v>84</v>
      </c>
      <c r="F66" s="165">
        <v>5000</v>
      </c>
    </row>
    <row r="67" spans="1:6" ht="18" customHeight="1">
      <c r="A67" s="164">
        <v>60</v>
      </c>
      <c r="B67" s="163" t="s">
        <v>40</v>
      </c>
      <c r="C67" s="163">
        <v>918</v>
      </c>
      <c r="D67" s="179" t="s">
        <v>85</v>
      </c>
      <c r="E67" s="180" t="s">
        <v>86</v>
      </c>
      <c r="F67" s="181">
        <v>1500</v>
      </c>
    </row>
    <row r="68" spans="1:6" ht="18" customHeight="1">
      <c r="A68" s="164">
        <v>61</v>
      </c>
      <c r="B68" s="163" t="s">
        <v>40</v>
      </c>
      <c r="C68" s="163">
        <v>919</v>
      </c>
      <c r="D68" s="179" t="s">
        <v>85</v>
      </c>
      <c r="E68" s="180" t="s">
        <v>86</v>
      </c>
      <c r="F68" s="181">
        <v>1500</v>
      </c>
    </row>
    <row r="69" spans="1:6" ht="18" customHeight="1">
      <c r="A69" s="164">
        <v>62</v>
      </c>
      <c r="B69" s="163" t="s">
        <v>40</v>
      </c>
      <c r="C69" s="163">
        <v>920</v>
      </c>
      <c r="D69" s="179" t="s">
        <v>85</v>
      </c>
      <c r="E69" s="180" t="s">
        <v>87</v>
      </c>
      <c r="F69" s="181">
        <v>1500</v>
      </c>
    </row>
    <row r="70" spans="1:6" ht="18" customHeight="1">
      <c r="A70" s="164">
        <v>63</v>
      </c>
      <c r="B70" s="163" t="s">
        <v>40</v>
      </c>
      <c r="C70" s="163">
        <v>921</v>
      </c>
      <c r="D70" s="179" t="s">
        <v>85</v>
      </c>
      <c r="E70" s="180" t="s">
        <v>88</v>
      </c>
      <c r="F70" s="181">
        <v>1000</v>
      </c>
    </row>
    <row r="71" spans="1:6" ht="18" customHeight="1">
      <c r="A71" s="164">
        <v>64</v>
      </c>
      <c r="B71" s="163" t="s">
        <v>40</v>
      </c>
      <c r="C71" s="163">
        <v>922</v>
      </c>
      <c r="D71" s="179" t="s">
        <v>85</v>
      </c>
      <c r="E71" s="180" t="s">
        <v>89</v>
      </c>
      <c r="F71" s="181">
        <v>826.4</v>
      </c>
    </row>
    <row r="72" spans="1:6" ht="18" customHeight="1">
      <c r="A72" s="164">
        <v>65</v>
      </c>
      <c r="B72" s="163" t="s">
        <v>40</v>
      </c>
      <c r="C72" s="163">
        <v>923</v>
      </c>
      <c r="D72" s="179" t="s">
        <v>85</v>
      </c>
      <c r="E72" s="180" t="s">
        <v>90</v>
      </c>
      <c r="F72" s="181">
        <v>1000</v>
      </c>
    </row>
    <row r="73" spans="1:6" ht="18" customHeight="1">
      <c r="A73" s="164">
        <v>66</v>
      </c>
      <c r="B73" s="163" t="s">
        <v>40</v>
      </c>
      <c r="C73" s="163">
        <v>924</v>
      </c>
      <c r="D73" s="179" t="s">
        <v>85</v>
      </c>
      <c r="E73" s="180" t="s">
        <v>91</v>
      </c>
      <c r="F73" s="181">
        <v>1400</v>
      </c>
    </row>
    <row r="74" spans="1:6" ht="18" customHeight="1">
      <c r="A74" s="164">
        <v>67</v>
      </c>
      <c r="B74" s="163" t="s">
        <v>40</v>
      </c>
      <c r="C74" s="163">
        <v>925</v>
      </c>
      <c r="D74" s="179" t="s">
        <v>85</v>
      </c>
      <c r="E74" s="180" t="s">
        <v>92</v>
      </c>
      <c r="F74" s="181">
        <v>1000</v>
      </c>
    </row>
    <row r="75" spans="1:6" ht="18" customHeight="1">
      <c r="A75" s="164">
        <v>68</v>
      </c>
      <c r="B75" s="163" t="s">
        <v>40</v>
      </c>
      <c r="C75" s="163">
        <v>926</v>
      </c>
      <c r="D75" s="179" t="s">
        <v>85</v>
      </c>
      <c r="E75" s="180" t="s">
        <v>93</v>
      </c>
      <c r="F75" s="181">
        <v>1000</v>
      </c>
    </row>
    <row r="76" spans="1:6" ht="18" customHeight="1">
      <c r="A76" s="164">
        <v>69</v>
      </c>
      <c r="B76" s="163" t="s">
        <v>40</v>
      </c>
      <c r="C76" s="163">
        <v>927</v>
      </c>
      <c r="D76" s="179" t="s">
        <v>85</v>
      </c>
      <c r="E76" s="180" t="s">
        <v>93</v>
      </c>
      <c r="F76" s="181">
        <v>2500</v>
      </c>
    </row>
    <row r="77" spans="1:6" ht="18" customHeight="1">
      <c r="A77" s="164">
        <v>70</v>
      </c>
      <c r="B77" s="163" t="s">
        <v>40</v>
      </c>
      <c r="C77" s="163">
        <v>928</v>
      </c>
      <c r="D77" s="179" t="s">
        <v>85</v>
      </c>
      <c r="E77" s="180" t="s">
        <v>94</v>
      </c>
      <c r="F77" s="181">
        <v>2000</v>
      </c>
    </row>
    <row r="78" spans="1:6" ht="18" customHeight="1">
      <c r="A78" s="164">
        <v>71</v>
      </c>
      <c r="B78" s="163" t="s">
        <v>40</v>
      </c>
      <c r="C78" s="163">
        <v>929</v>
      </c>
      <c r="D78" s="179" t="s">
        <v>85</v>
      </c>
      <c r="E78" s="180" t="s">
        <v>95</v>
      </c>
      <c r="F78" s="181">
        <v>1500</v>
      </c>
    </row>
    <row r="79" spans="1:6" ht="18" customHeight="1">
      <c r="A79" s="164">
        <v>72</v>
      </c>
      <c r="B79" s="163" t="s">
        <v>40</v>
      </c>
      <c r="C79" s="163">
        <v>930</v>
      </c>
      <c r="D79" s="179" t="s">
        <v>85</v>
      </c>
      <c r="E79" s="180" t="s">
        <v>96</v>
      </c>
      <c r="F79" s="181">
        <v>2000</v>
      </c>
    </row>
    <row r="80" spans="1:6" ht="18" customHeight="1">
      <c r="A80" s="164">
        <v>73</v>
      </c>
      <c r="B80" s="163" t="s">
        <v>40</v>
      </c>
      <c r="C80" s="163">
        <v>931</v>
      </c>
      <c r="D80" s="179" t="s">
        <v>85</v>
      </c>
      <c r="E80" s="180" t="s">
        <v>97</v>
      </c>
      <c r="F80" s="181">
        <v>1200</v>
      </c>
    </row>
    <row r="81" spans="1:6" ht="18" customHeight="1">
      <c r="A81" s="164">
        <v>74</v>
      </c>
      <c r="B81" s="163" t="s">
        <v>43</v>
      </c>
      <c r="C81" s="163">
        <v>1106</v>
      </c>
      <c r="D81" s="179" t="s">
        <v>85</v>
      </c>
      <c r="E81" s="180" t="s">
        <v>98</v>
      </c>
      <c r="F81" s="181">
        <v>825</v>
      </c>
    </row>
    <row r="82" spans="1:6" ht="18" customHeight="1">
      <c r="A82" s="164">
        <v>75</v>
      </c>
      <c r="B82" s="163" t="s">
        <v>43</v>
      </c>
      <c r="C82" s="163">
        <v>1107</v>
      </c>
      <c r="D82" s="179" t="s">
        <v>85</v>
      </c>
      <c r="E82" s="180" t="s">
        <v>99</v>
      </c>
      <c r="F82" s="181">
        <v>1000</v>
      </c>
    </row>
    <row r="83" spans="1:6" ht="18" customHeight="1">
      <c r="A83" s="164">
        <v>76</v>
      </c>
      <c r="B83" s="163" t="s">
        <v>43</v>
      </c>
      <c r="C83" s="163">
        <v>1108</v>
      </c>
      <c r="D83" s="179" t="s">
        <v>85</v>
      </c>
      <c r="E83" s="180" t="s">
        <v>100</v>
      </c>
      <c r="F83" s="181">
        <v>1200</v>
      </c>
    </row>
    <row r="84" spans="1:6" ht="18" customHeight="1">
      <c r="A84" s="164">
        <v>77</v>
      </c>
      <c r="B84" s="163" t="s">
        <v>43</v>
      </c>
      <c r="C84" s="163">
        <v>1109</v>
      </c>
      <c r="D84" s="179" t="s">
        <v>85</v>
      </c>
      <c r="E84" s="180" t="s">
        <v>101</v>
      </c>
      <c r="F84" s="181">
        <v>2500</v>
      </c>
    </row>
    <row r="85" spans="1:6" ht="18" customHeight="1">
      <c r="A85" s="164">
        <v>78</v>
      </c>
      <c r="B85" s="163" t="s">
        <v>43</v>
      </c>
      <c r="C85" s="163">
        <v>1110</v>
      </c>
      <c r="D85" s="179" t="s">
        <v>85</v>
      </c>
      <c r="E85" s="180" t="s">
        <v>102</v>
      </c>
      <c r="F85" s="181">
        <v>2000</v>
      </c>
    </row>
    <row r="86" spans="1:6" ht="18" customHeight="1" thickBot="1">
      <c r="A86" s="174">
        <v>79</v>
      </c>
      <c r="B86" s="175" t="s">
        <v>43</v>
      </c>
      <c r="C86" s="175">
        <v>1111</v>
      </c>
      <c r="D86" s="182" t="s">
        <v>85</v>
      </c>
      <c r="E86" s="183" t="s">
        <v>103</v>
      </c>
      <c r="F86" s="184">
        <v>350</v>
      </c>
    </row>
    <row r="87" spans="1:6" ht="18" customHeight="1" thickBot="1">
      <c r="A87" s="178" t="s">
        <v>16</v>
      </c>
      <c r="B87" s="176"/>
      <c r="C87" s="177"/>
      <c r="D87" s="177"/>
      <c r="E87" s="185"/>
      <c r="F87" s="186">
        <f>SUM(F8:F86)</f>
        <v>407933.68000000005</v>
      </c>
    </row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/>
    </row>
    <row r="254" ht="18" customHeight="1">
      <c r="I254"/>
    </row>
    <row r="255" ht="18" customHeight="1">
      <c r="I255"/>
    </row>
    <row r="256" ht="18" customHeight="1">
      <c r="I256"/>
    </row>
    <row r="257" ht="18" customHeight="1">
      <c r="I257"/>
    </row>
    <row r="258" ht="18" customHeight="1">
      <c r="I258"/>
    </row>
    <row r="259" ht="18" customHeight="1">
      <c r="I259"/>
    </row>
    <row r="260" ht="18" customHeight="1">
      <c r="I260"/>
    </row>
    <row r="261" ht="18" customHeight="1">
      <c r="I261"/>
    </row>
    <row r="262" ht="18" customHeight="1">
      <c r="I262"/>
    </row>
    <row r="263" ht="18" customHeight="1">
      <c r="I263"/>
    </row>
    <row r="264" ht="18" customHeight="1">
      <c r="I264"/>
    </row>
    <row r="265" ht="18" customHeight="1">
      <c r="I265"/>
    </row>
    <row r="266" ht="18" customHeight="1">
      <c r="I266"/>
    </row>
    <row r="267" ht="18" customHeight="1">
      <c r="I267"/>
    </row>
    <row r="268" ht="18" customHeight="1">
      <c r="I268"/>
    </row>
    <row r="269" ht="18" customHeight="1">
      <c r="I269"/>
    </row>
    <row r="270" ht="18" customHeight="1">
      <c r="I270"/>
    </row>
    <row r="271" ht="18" customHeight="1">
      <c r="I271"/>
    </row>
    <row r="272" ht="18" customHeight="1">
      <c r="I272"/>
    </row>
    <row r="273" ht="18" customHeight="1">
      <c r="I273"/>
    </row>
    <row r="274" ht="18" customHeight="1">
      <c r="I274"/>
    </row>
    <row r="275" ht="18" customHeight="1">
      <c r="I275"/>
    </row>
    <row r="276" ht="18" customHeight="1">
      <c r="I276"/>
    </row>
    <row r="277" ht="18" customHeight="1">
      <c r="I277"/>
    </row>
    <row r="278" ht="18" customHeight="1">
      <c r="I278"/>
    </row>
    <row r="279" ht="18" customHeight="1">
      <c r="I279"/>
    </row>
    <row r="280" ht="18" customHeight="1">
      <c r="I280"/>
    </row>
    <row r="281" ht="18" customHeight="1">
      <c r="I281"/>
    </row>
    <row r="282" ht="18" customHeight="1">
      <c r="I282"/>
    </row>
    <row r="283" ht="18" customHeight="1">
      <c r="I283"/>
    </row>
    <row r="284" ht="18" customHeight="1">
      <c r="I284"/>
    </row>
    <row r="285" ht="18" customHeight="1">
      <c r="I285"/>
    </row>
    <row r="286" ht="18" customHeight="1">
      <c r="I286"/>
    </row>
    <row r="287" ht="18" customHeight="1">
      <c r="I287"/>
    </row>
    <row r="288" ht="18" customHeight="1">
      <c r="I288"/>
    </row>
    <row r="289" ht="18" customHeight="1">
      <c r="I289"/>
    </row>
    <row r="290" ht="18" customHeight="1">
      <c r="I290"/>
    </row>
    <row r="291" ht="18" customHeight="1">
      <c r="I291"/>
    </row>
    <row r="292" ht="18" customHeight="1">
      <c r="I292"/>
    </row>
    <row r="293" ht="18" customHeight="1">
      <c r="I293"/>
    </row>
    <row r="294" ht="18" customHeight="1">
      <c r="I294"/>
    </row>
    <row r="295" ht="18" customHeight="1">
      <c r="I295"/>
    </row>
    <row r="296" ht="18" customHeight="1">
      <c r="I296"/>
    </row>
    <row r="297" ht="18" customHeight="1">
      <c r="I297"/>
    </row>
    <row r="298" ht="18" customHeight="1">
      <c r="I298"/>
    </row>
    <row r="299" ht="18" customHeight="1">
      <c r="I299"/>
    </row>
    <row r="300" ht="18" customHeight="1">
      <c r="I300"/>
    </row>
    <row r="301" ht="18" customHeight="1">
      <c r="I301"/>
    </row>
    <row r="302" ht="18" customHeight="1">
      <c r="I302"/>
    </row>
    <row r="303" ht="18" customHeight="1">
      <c r="I303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21" sqref="D21"/>
    </sheetView>
  </sheetViews>
  <sheetFormatPr defaultColWidth="10.421875" defaultRowHeight="12.75"/>
  <cols>
    <col min="1" max="1" width="9.421875" style="188" customWidth="1"/>
    <col min="2" max="2" width="17.28125" style="188" customWidth="1"/>
    <col min="3" max="3" width="17.421875" style="188" customWidth="1"/>
    <col min="4" max="4" width="24.7109375" style="188" customWidth="1"/>
    <col min="5" max="5" width="39.421875" style="188" customWidth="1"/>
    <col min="6" max="6" width="15.00390625" style="188" customWidth="1"/>
    <col min="7" max="16384" width="10.421875" style="188" customWidth="1"/>
  </cols>
  <sheetData>
    <row r="1" spans="1:6" s="188" customFormat="1" ht="12.75">
      <c r="A1" s="7" t="s">
        <v>31</v>
      </c>
      <c r="B1" s="187"/>
      <c r="C1" s="5"/>
      <c r="D1" s="5"/>
      <c r="E1" s="187"/>
      <c r="F1" s="187"/>
    </row>
    <row r="2" spans="2:6" s="188" customFormat="1" ht="12.75">
      <c r="B2" s="187"/>
      <c r="C2" s="187"/>
      <c r="D2" s="187"/>
      <c r="E2" s="187"/>
      <c r="F2" s="187"/>
    </row>
    <row r="3" spans="1:6" s="188" customFormat="1" ht="12.75">
      <c r="A3" s="7" t="s">
        <v>19</v>
      </c>
      <c r="B3" s="5"/>
      <c r="C3" s="187"/>
      <c r="D3" s="5"/>
      <c r="E3" s="189"/>
      <c r="F3" s="187"/>
    </row>
    <row r="4" spans="1:6" s="188" customFormat="1" ht="12.75">
      <c r="A4" s="7" t="s">
        <v>24</v>
      </c>
      <c r="B4" s="5"/>
      <c r="C4" s="187"/>
      <c r="D4" s="5"/>
      <c r="E4" s="187"/>
      <c r="F4" s="5"/>
    </row>
    <row r="5" spans="1:6" s="188" customFormat="1" ht="12.75">
      <c r="A5" s="187"/>
      <c r="B5" s="5"/>
      <c r="C5" s="187"/>
      <c r="D5" s="187"/>
      <c r="E5" s="187"/>
      <c r="F5" s="187"/>
    </row>
    <row r="6" spans="1:6" s="188" customFormat="1" ht="12.75">
      <c r="A6" s="187"/>
      <c r="B6" s="6"/>
      <c r="C6" s="18" t="s">
        <v>26</v>
      </c>
      <c r="D6" s="20" t="str">
        <f>personal!E6</f>
        <v>25-27 ianuarie 2023</v>
      </c>
      <c r="E6" s="187"/>
      <c r="F6" s="187"/>
    </row>
    <row r="7" spans="1:6" s="188" customFormat="1" ht="13.5" thickBot="1">
      <c r="A7" s="187"/>
      <c r="B7" s="187"/>
      <c r="C7" s="187"/>
      <c r="D7" s="187"/>
      <c r="E7" s="187"/>
      <c r="F7" s="187"/>
    </row>
    <row r="8" spans="1:6" s="188" customFormat="1" ht="39" thickBot="1">
      <c r="A8" s="43" t="s">
        <v>7</v>
      </c>
      <c r="B8" s="44" t="s">
        <v>8</v>
      </c>
      <c r="C8" s="45" t="s">
        <v>9</v>
      </c>
      <c r="D8" s="44" t="s">
        <v>21</v>
      </c>
      <c r="E8" s="44" t="s">
        <v>22</v>
      </c>
      <c r="F8" s="46" t="s">
        <v>23</v>
      </c>
    </row>
    <row r="9" spans="1:6" s="188" customFormat="1" ht="12.75">
      <c r="A9" s="190">
        <v>1</v>
      </c>
      <c r="B9" s="191" t="s">
        <v>37</v>
      </c>
      <c r="C9" s="191">
        <v>77</v>
      </c>
      <c r="D9" s="192" t="s">
        <v>38</v>
      </c>
      <c r="E9" s="193" t="s">
        <v>39</v>
      </c>
      <c r="F9" s="194">
        <v>147674.49</v>
      </c>
    </row>
    <row r="10" spans="1:6" s="188" customFormat="1" ht="12.75">
      <c r="A10" s="190">
        <v>2</v>
      </c>
      <c r="B10" s="191" t="s">
        <v>40</v>
      </c>
      <c r="C10" s="191">
        <v>1089</v>
      </c>
      <c r="D10" s="192" t="s">
        <v>41</v>
      </c>
      <c r="E10" s="193" t="s">
        <v>42</v>
      </c>
      <c r="F10" s="194">
        <v>145000</v>
      </c>
    </row>
    <row r="11" spans="1:6" s="188" customFormat="1" ht="12.75">
      <c r="A11" s="190">
        <v>3</v>
      </c>
      <c r="B11" s="191" t="s">
        <v>43</v>
      </c>
      <c r="C11" s="191">
        <v>1098</v>
      </c>
      <c r="D11" s="192" t="s">
        <v>44</v>
      </c>
      <c r="E11" s="193" t="s">
        <v>45</v>
      </c>
      <c r="F11" s="194">
        <v>13191.66</v>
      </c>
    </row>
    <row r="12" spans="1:6" s="188" customFormat="1" ht="12.75">
      <c r="A12" s="190">
        <v>4</v>
      </c>
      <c r="B12" s="191" t="s">
        <v>43</v>
      </c>
      <c r="C12" s="191">
        <v>1099</v>
      </c>
      <c r="D12" s="192" t="s">
        <v>38</v>
      </c>
      <c r="E12" s="193" t="s">
        <v>45</v>
      </c>
      <c r="F12" s="194">
        <v>14657.4</v>
      </c>
    </row>
    <row r="13" spans="1:6" s="188" customFormat="1" ht="13.5" thickBot="1">
      <c r="A13" s="195"/>
      <c r="B13" s="196"/>
      <c r="C13" s="197"/>
      <c r="D13" s="197"/>
      <c r="E13" s="198"/>
      <c r="F13" s="199"/>
    </row>
    <row r="14" spans="1:6" s="188" customFormat="1" ht="22.5" customHeight="1" thickBot="1">
      <c r="A14" s="200" t="s">
        <v>5</v>
      </c>
      <c r="B14" s="201"/>
      <c r="C14" s="201"/>
      <c r="D14" s="201"/>
      <c r="E14" s="201"/>
      <c r="F14" s="202">
        <f>SUM(F9:F13)</f>
        <v>320523.55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2023-02-02T07:48:41Z</cp:lastPrinted>
  <dcterms:created xsi:type="dcterms:W3CDTF">2016-01-19T13:06:09Z</dcterms:created>
  <dcterms:modified xsi:type="dcterms:W3CDTF">2023-02-02T07:49:47Z</dcterms:modified>
  <cp:category/>
  <cp:version/>
  <cp:contentType/>
  <cp:contentStatus/>
</cp:coreProperties>
</file>