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6"/>
  </bookViews>
  <sheets>
    <sheet name="personal" sheetId="1" r:id="rId1"/>
    <sheet name="materiale" sheetId="2" r:id="rId2"/>
    <sheet name="proiecte 58" sheetId="3" r:id="rId3"/>
    <sheet name="pnrr" sheetId="4" r:id="rId4"/>
    <sheet name="investitii" sheetId="5" r:id="rId5"/>
    <sheet name="juridice" sheetId="6" r:id="rId6"/>
    <sheet name="despagubiri" sheetId="7" r:id="rId7"/>
    <sheet name="active financ." sheetId="8" r:id="rId8"/>
  </sheets>
  <definedNames/>
  <calcPr fullCalcOnLoad="1"/>
</workbook>
</file>

<file path=xl/sharedStrings.xml><?xml version="1.0" encoding="utf-8"?>
<sst xmlns="http://schemas.openxmlformats.org/spreadsheetml/2006/main" count="630" uniqueCount="192">
  <si>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</si>
  <si>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</si>
  <si>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</si>
  <si>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</si>
  <si>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</si>
  <si>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</si>
  <si>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</si>
  <si>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</si>
  <si>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</si>
  <si>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</si>
  <si>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</si>
  <si>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</si>
  <si>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</si>
  <si>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</si>
  <si>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</si>
  <si>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</si>
  <si>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</si>
  <si>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71 "ACTIVE NEFINANCIARE"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</si>
  <si>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</si>
  <si>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</si>
  <si>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</si>
  <si>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</si>
  <si>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</si>
  <si>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</si>
  <si>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72 "ACTIVE FINANCIARE"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</si>
  <si>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</si>
  <si>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</si>
  <si>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</si>
  <si>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</si>
  <si>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</si>
  <si>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</si>
  <si>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</si>
  <si>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Furnizor/Beneficiar</t>
  </si>
  <si>
    <t>MINISTERUL FINANŢELOR PUBLICE</t>
  </si>
  <si>
    <t>TITLUL 60 "PROIECTE CU FINANŢARE DIN PNRR</t>
  </si>
  <si>
    <t xml:space="preserve">perioada </t>
  </si>
  <si>
    <t>Furnizor/Beneficiar suma</t>
  </si>
  <si>
    <t>12.04.2023</t>
  </si>
  <si>
    <t>OP 6154</t>
  </si>
  <si>
    <t>REINTREGIRE AMORTIZARE FEBRUARIE 2023 - PROIECT SEE ACP 70099 - 58.33.02</t>
  </si>
  <si>
    <t>MF</t>
  </si>
  <si>
    <t>OP 6163</t>
  </si>
  <si>
    <t>ACHIZITIE SERVICII INCHIRIERE AUTO CU SOFER - PROIECT ACP 1 - 58.14.01</t>
  </si>
  <si>
    <t>SELECT DIPLOMATIC</t>
  </si>
  <si>
    <t>OP 6164</t>
  </si>
  <si>
    <t>ACHIZITIE SERVICII INCHIRIERE AUTO CU SOFER - PROIECT ACP 1 - 58.14.02</t>
  </si>
  <si>
    <t>OP 6165</t>
  </si>
  <si>
    <t>DIFERENTA DEPLASARE IASI 03.04 - 04.04.2023 - PROIECT ACP 1 - 58.14.01</t>
  </si>
  <si>
    <t>OP 6166</t>
  </si>
  <si>
    <t>DIFERENTA DEPLASARE IASI 03.04 - 04.04.2023 - PROIECT ACP 1 - 58.14.02</t>
  </si>
  <si>
    <t>OP 6168</t>
  </si>
  <si>
    <t>OP 6167</t>
  </si>
  <si>
    <t>OP 6097</t>
  </si>
  <si>
    <t>ACHIZITIE BILET AVION DEPLASARE SATU MARE  29.03 - 31.03.2023 - PROIECT ACP 1 - 58.14.01</t>
  </si>
  <si>
    <t>TAROM</t>
  </si>
  <si>
    <t>OP 6098</t>
  </si>
  <si>
    <t>ACHIZITIE BILET AVION DEPLASARE SATU MARE  29.03 - 31.03.2023 - PROIECT ACP 1 - 58.14.02</t>
  </si>
  <si>
    <t>personal angajat</t>
  </si>
  <si>
    <t>11.04.2023</t>
  </si>
  <si>
    <t>OP 6142</t>
  </si>
  <si>
    <t>ACHIZITIE SOLUTIE HARDWARE SI SOFTWARE DESTINATA CONSOLIDARII BAZELOR DE DATE NECESARE FUNCTIONARII SIIV - PROIECT PNRR - R2 - 60.01.00</t>
  </si>
  <si>
    <t>AROBS SYSTEMS SRL</t>
  </si>
  <si>
    <t>OP 6143</t>
  </si>
  <si>
    <t>ACHIZITIE SOLUTIE HARDWARE SI SOFTWARE DESTINATA CONSOLIDARII BAZELOR DE DATE NECESARE FUNCTIONARII SIIV - PROIECT PNRR - R2 - 60.03.00</t>
  </si>
  <si>
    <t>10.04.2023</t>
  </si>
  <si>
    <t>OP 6037</t>
  </si>
  <si>
    <t>10-13 aprilie 2023</t>
  </si>
  <si>
    <t>ALIMENTARE CONT CUMPARARE VALUTA IFC</t>
  </si>
  <si>
    <t>BIROU EXPERTIZE</t>
  </si>
  <si>
    <t>onorariu expertize dosar 1293/198/2022</t>
  </si>
  <si>
    <t>13.04.2023</t>
  </si>
  <si>
    <t>onorariu expertize dosar 5569/97/2012 a12</t>
  </si>
  <si>
    <t>PERSOANA JURIDICA</t>
  </si>
  <si>
    <t>despagubire dosar 33262/3/2020</t>
  </si>
  <si>
    <t>PERSOANA FIZICA</t>
  </si>
  <si>
    <t>despagubiri civile dosar 1012/117/2019</t>
  </si>
  <si>
    <t>despagubire CEDO</t>
  </si>
  <si>
    <t>poprire DE 1821/2022</t>
  </si>
  <si>
    <t>poprire DE 341/2022</t>
  </si>
  <si>
    <t>poprire DE 436/2022</t>
  </si>
  <si>
    <t>retur suma incasata eronat</t>
  </si>
  <si>
    <t>10,04,2023</t>
  </si>
  <si>
    <t>romaqua group</t>
  </si>
  <si>
    <t>materiale protocol</t>
  </si>
  <si>
    <t>11,04,2023</t>
  </si>
  <si>
    <t>mmap</t>
  </si>
  <si>
    <t>apa rece</t>
  </si>
  <si>
    <t>rapps</t>
  </si>
  <si>
    <t>mf</t>
  </si>
  <si>
    <t>alimentare refinitiv</t>
  </si>
  <si>
    <t>tva refinitiv</t>
  </si>
  <si>
    <t>anaf</t>
  </si>
  <si>
    <t>servicii</t>
  </si>
  <si>
    <t>pf</t>
  </si>
  <si>
    <t>ch transport</t>
  </si>
  <si>
    <t>tarom</t>
  </si>
  <si>
    <t>bilet avion</t>
  </si>
  <si>
    <t>travel time</t>
  </si>
  <si>
    <t>olimpic international</t>
  </si>
  <si>
    <t>chirie</t>
  </si>
  <si>
    <t>tmau</t>
  </si>
  <si>
    <t>12,04,2023</t>
  </si>
  <si>
    <t>MMAP</t>
  </si>
  <si>
    <t>en el</t>
  </si>
  <si>
    <t>orange romanaia</t>
  </si>
  <si>
    <t>telefonie fixa</t>
  </si>
  <si>
    <t>mentenanta</t>
  </si>
  <si>
    <t>clean prest</t>
  </si>
  <si>
    <t>menetenanta</t>
  </si>
  <si>
    <t>ucarom comert</t>
  </si>
  <si>
    <t>materiale</t>
  </si>
  <si>
    <t>penalitati</t>
  </si>
  <si>
    <t>munbroch</t>
  </si>
  <si>
    <t>servicii curatenie</t>
  </si>
  <si>
    <t>ascensorul</t>
  </si>
  <si>
    <t>servicii lift</t>
  </si>
  <si>
    <t>manpres distribution</t>
  </si>
  <si>
    <t>abonament</t>
  </si>
  <si>
    <t>monitorul oficial</t>
  </si>
  <si>
    <t>publicari</t>
  </si>
  <si>
    <t>13,04,2023</t>
  </si>
  <si>
    <t>tva fti</t>
  </si>
  <si>
    <t>alimentare fti</t>
  </si>
  <si>
    <t>ecdl</t>
  </si>
  <si>
    <t>pregatire profesionala</t>
  </si>
  <si>
    <t>reintregire comision</t>
  </si>
  <si>
    <t>reintregire marja</t>
  </si>
  <si>
    <t>bpt taduceri</t>
  </si>
  <si>
    <t>servicii traduceri</t>
  </si>
  <si>
    <t>marja</t>
  </si>
  <si>
    <t>total</t>
  </si>
  <si>
    <t>Subtotal 10.01.01</t>
  </si>
  <si>
    <t>10.01.01</t>
  </si>
  <si>
    <t>aprilie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</si>
  <si>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</si>
  <si>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</si>
  <si>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</si>
  <si>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</si>
  <si>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</si>
  <si>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</si>
  <si>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</si>
  <si>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</si>
  <si>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</si>
  <si>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</si>
  <si>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</si>
  <si>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</si>
  <si>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</si>
  <si>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</si>
  <si>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</si>
  <si>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</si>
  <si>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</si>
  <si>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</si>
  <si>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</si>
  <si>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</si>
  <si>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</si>
  <si>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</si>
  <si>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</si>
  <si>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</si>
  <si>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</si>
  <si>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</si>
  <si>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Subtotal 10.02.06</t>
  </si>
  <si>
    <t xml:space="preserve"> </t>
  </si>
  <si>
    <t>10.02.06</t>
  </si>
  <si>
    <t>Total 10.02.06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</si>
  <si>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</si>
  <si>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</si>
  <si>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</si>
  <si>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</si>
  <si>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</si>
  <si>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</si>
  <si>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</si>
  <si>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</si>
  <si>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</si>
  <si>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</si>
  <si>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</si>
  <si>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</si>
  <si>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</si>
  <si>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</si>
  <si>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software imagination</t>
  </si>
  <si>
    <t>cheltuieli judecata si executare</t>
  </si>
  <si>
    <t>cheltuieli judecata</t>
  </si>
  <si>
    <t>onorariu curator</t>
  </si>
  <si>
    <t>BUGET DE STAT</t>
  </si>
  <si>
    <t>cheltuieli judiciare</t>
  </si>
  <si>
    <t>cheltuieli executare</t>
  </si>
  <si>
    <t>TVA pt prestari serv juridice</t>
  </si>
  <si>
    <t>marja CEC plata furnizor serv juridice</t>
  </si>
  <si>
    <t>alim cont CEC -plata furnizor serv juridice</t>
  </si>
  <si>
    <t>alim cont CEC -plata pt serv juridice</t>
  </si>
  <si>
    <t>cheltuieli judecata CEDO</t>
  </si>
  <si>
    <t>fact 436/23.03.2023-tabla flipchart</t>
  </si>
  <si>
    <t>ELTEK MULTIMEDIA SRL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</si>
</sst>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[$-418]#,##0.00"/>
    <numFmt numFmtId="170" formatCode="#,###.00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b/>
      <sz val="10"/>
      <color indexed="8"/>
      <name val="Liberation Sans"/>
      <family val="2"/>
    </font>
    <font>
      <sz val="10"/>
      <color rgb="FF000000"/>
      <name val="Arial"/>
      <family val="2"/>
    </font>
    <font>
      <sz val="10"/>
      <color rgb="FF000000"/>
      <name val="Arial1"/>
      <family val="0"/>
    </font>
    <font>
      <b/>
      <sz val="10"/>
      <color rgb="FF000000"/>
      <name val="Arial1"/>
      <family val="0"/>
    </font>
    <font>
      <b/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Liberation Sans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1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21" fillId="0" borderId="11" xfId="57" applyFont="1" applyBorder="1" applyAlignment="1">
      <alignment horizontal="center"/>
      <protection/>
    </xf>
    <xf numFmtId="0" fontId="21" fillId="0" borderId="12" xfId="57" applyFont="1" applyBorder="1" applyAlignment="1">
      <alignment horizontal="center"/>
      <protection/>
    </xf>
    <xf numFmtId="0" fontId="21" fillId="0" borderId="13" xfId="57" applyFont="1" applyBorder="1" applyAlignment="1">
      <alignment horizontal="center"/>
      <protection/>
    </xf>
    <xf numFmtId="0" fontId="21" fillId="0" borderId="11" xfId="57" applyFont="1" applyBorder="1" applyAlignment="1">
      <alignment horizontal="center"/>
      <protection/>
    </xf>
    <xf numFmtId="0" fontId="21" fillId="0" borderId="12" xfId="57" applyFont="1" applyBorder="1">
      <alignment/>
      <protection/>
    </xf>
    <xf numFmtId="4" fontId="21" fillId="0" borderId="13" xfId="57" applyNumberFormat="1" applyFont="1" applyBorder="1">
      <alignment/>
      <protection/>
    </xf>
    <xf numFmtId="14" fontId="14" fillId="0" borderId="14" xfId="0" applyNumberFormat="1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4" fillId="0" borderId="15" xfId="0" applyFont="1" applyBorder="1" applyAlignment="1">
      <alignment horizontal="left" wrapText="1"/>
    </xf>
    <xf numFmtId="4" fontId="14" fillId="0" borderId="16" xfId="0" applyNumberFormat="1" applyFont="1" applyBorder="1" applyAlignment="1">
      <alignment/>
    </xf>
    <xf numFmtId="0" fontId="19" fillId="0" borderId="11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4" xfId="62" applyFont="1" applyBorder="1" applyAlignment="1">
      <alignment horizontal="right" vertical="center"/>
      <protection/>
    </xf>
    <xf numFmtId="0" fontId="19" fillId="0" borderId="15" xfId="62" applyFont="1" applyBorder="1" applyAlignment="1">
      <alignment horizontal="center" vertical="center"/>
      <protection/>
    </xf>
    <xf numFmtId="0" fontId="19" fillId="0" borderId="15" xfId="62" applyFont="1" applyBorder="1" applyAlignment="1">
      <alignment horizontal="center" vertical="center" wrapText="1"/>
      <protection/>
    </xf>
    <xf numFmtId="0" fontId="20" fillId="0" borderId="11" xfId="61" applyFont="1" applyBorder="1">
      <alignment/>
      <protection/>
    </xf>
    <xf numFmtId="0" fontId="0" fillId="0" borderId="12" xfId="61" applyBorder="1">
      <alignment/>
      <protection/>
    </xf>
    <xf numFmtId="4" fontId="20" fillId="0" borderId="13" xfId="61" applyNumberFormat="1" applyFont="1" applyBorder="1" applyAlignment="1">
      <alignment horizontal="center"/>
      <protection/>
    </xf>
    <xf numFmtId="0" fontId="19" fillId="0" borderId="13" xfId="60" applyFont="1" applyBorder="1" applyAlignment="1">
      <alignment horizontal="center" vertical="center"/>
      <protection/>
    </xf>
    <xf numFmtId="4" fontId="19" fillId="0" borderId="16" xfId="60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168" fontId="21" fillId="0" borderId="0" xfId="57" applyNumberFormat="1" applyFont="1" applyAlignment="1">
      <alignment horizontal="left"/>
      <protection/>
    </xf>
    <xf numFmtId="0" fontId="21" fillId="0" borderId="0" xfId="57" applyFont="1" applyAlignment="1">
      <alignment horizontal="center"/>
      <protection/>
    </xf>
    <xf numFmtId="0" fontId="0" fillId="0" borderId="0" xfId="0" applyFont="1" applyAlignment="1">
      <alignment/>
    </xf>
    <xf numFmtId="168" fontId="14" fillId="0" borderId="0" xfId="57" applyNumberFormat="1" applyFont="1" applyAlignment="1">
      <alignment horizontal="center"/>
      <protection/>
    </xf>
    <xf numFmtId="0" fontId="14" fillId="0" borderId="0" xfId="57" applyFont="1" applyAlignment="1">
      <alignment horizontal="center"/>
      <protection/>
    </xf>
    <xf numFmtId="0" fontId="19" fillId="24" borderId="0" xfId="57" applyNumberFormat="1" applyFont="1" applyFill="1" applyBorder="1" applyAlignment="1">
      <alignment horizontal="center" wrapText="1"/>
      <protection/>
    </xf>
    <xf numFmtId="168" fontId="19" fillId="0" borderId="0" xfId="57" applyNumberFormat="1" applyFont="1" applyFill="1" applyBorder="1" applyAlignment="1">
      <alignment horizontal="center"/>
      <protection/>
    </xf>
    <xf numFmtId="0" fontId="19" fillId="0" borderId="0" xfId="0" applyFont="1" applyAlignment="1">
      <alignment horizontal="center"/>
    </xf>
    <xf numFmtId="168" fontId="21" fillId="0" borderId="11" xfId="57" applyNumberFormat="1" applyFont="1" applyBorder="1" applyAlignment="1">
      <alignment horizontal="center"/>
      <protection/>
    </xf>
    <xf numFmtId="0" fontId="21" fillId="0" borderId="12" xfId="57" applyFont="1" applyBorder="1" applyAlignment="1">
      <alignment horizontal="center" wrapText="1"/>
      <protection/>
    </xf>
    <xf numFmtId="0" fontId="26" fillId="0" borderId="10" xfId="0" applyFont="1" applyBorder="1" applyAlignment="1">
      <alignment horizontal="center"/>
    </xf>
    <xf numFmtId="2" fontId="26" fillId="0" borderId="10" xfId="0" applyNumberFormat="1" applyFont="1" applyBorder="1" applyAlignment="1">
      <alignment vertical="center" wrapText="1"/>
    </xf>
    <xf numFmtId="4" fontId="26" fillId="0" borderId="17" xfId="0" applyNumberFormat="1" applyFont="1" applyBorder="1" applyAlignment="1">
      <alignment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4" fillId="0" borderId="10" xfId="57" applyFont="1" applyBorder="1" applyAlignment="1">
      <alignment horizontal="center"/>
      <protection/>
    </xf>
    <xf numFmtId="0" fontId="14" fillId="0" borderId="10" xfId="57" applyFont="1" applyBorder="1" applyAlignment="1">
      <alignment horizontal="center" wrapText="1"/>
      <protection/>
    </xf>
    <xf numFmtId="0" fontId="26" fillId="0" borderId="10" xfId="0" applyFont="1" applyBorder="1" applyAlignment="1">
      <alignment horizontal="center"/>
    </xf>
    <xf numFmtId="2" fontId="26" fillId="0" borderId="10" xfId="0" applyNumberFormat="1" applyFont="1" applyBorder="1" applyAlignment="1">
      <alignment vertical="center" wrapText="1"/>
    </xf>
    <xf numFmtId="0" fontId="26" fillId="0" borderId="10" xfId="0" applyFont="1" applyBorder="1" applyAlignment="1">
      <alignment horizontal="center" wrapText="1"/>
    </xf>
    <xf numFmtId="0" fontId="14" fillId="0" borderId="10" xfId="57" applyFont="1" applyBorder="1" applyAlignment="1">
      <alignment horizontal="center"/>
      <protection/>
    </xf>
    <xf numFmtId="0" fontId="14" fillId="0" borderId="10" xfId="57" applyFont="1" applyBorder="1" applyAlignment="1">
      <alignment horizontal="center" wrapText="1"/>
      <protection/>
    </xf>
    <xf numFmtId="0" fontId="21" fillId="0" borderId="12" xfId="57" applyFont="1" applyBorder="1">
      <alignment/>
      <protection/>
    </xf>
    <xf numFmtId="4" fontId="21" fillId="0" borderId="13" xfId="57" applyNumberFormat="1" applyFont="1" applyBorder="1">
      <alignment/>
      <protection/>
    </xf>
    <xf numFmtId="168" fontId="26" fillId="0" borderId="18" xfId="0" applyNumberFormat="1" applyFont="1" applyBorder="1" applyAlignment="1">
      <alignment horizontal="center"/>
    </xf>
    <xf numFmtId="4" fontId="26" fillId="0" borderId="17" xfId="0" applyNumberFormat="1" applyFont="1" applyBorder="1" applyAlignment="1">
      <alignment/>
    </xf>
    <xf numFmtId="168" fontId="14" fillId="0" borderId="18" xfId="57" applyNumberFormat="1" applyFont="1" applyBorder="1" applyAlignment="1">
      <alignment horizontal="center"/>
      <protection/>
    </xf>
    <xf numFmtId="4" fontId="14" fillId="0" borderId="17" xfId="57" applyNumberFormat="1" applyFont="1" applyBorder="1" applyAlignment="1">
      <alignment horizontal="right"/>
      <protection/>
    </xf>
    <xf numFmtId="168" fontId="26" fillId="0" borderId="10" xfId="0" applyNumberFormat="1" applyFont="1" applyBorder="1" applyAlignment="1">
      <alignment horizontal="center"/>
    </xf>
    <xf numFmtId="0" fontId="14" fillId="0" borderId="19" xfId="57" applyFont="1" applyBorder="1" applyAlignment="1">
      <alignment horizontal="left" wrapText="1"/>
      <protection/>
    </xf>
    <xf numFmtId="0" fontId="14" fillId="0" borderId="10" xfId="57" applyFont="1" applyBorder="1" applyAlignment="1">
      <alignment horizontal="center" vertical="center" wrapText="1"/>
      <protection/>
    </xf>
    <xf numFmtId="4" fontId="14" fillId="0" borderId="20" xfId="57" applyNumberFormat="1" applyFont="1" applyBorder="1" applyAlignment="1">
      <alignment horizontal="right" vertical="center" wrapText="1"/>
      <protection/>
    </xf>
    <xf numFmtId="168" fontId="14" fillId="0" borderId="18" xfId="57" applyNumberFormat="1" applyFont="1" applyBorder="1" applyAlignment="1">
      <alignment horizontal="center"/>
      <protection/>
    </xf>
    <xf numFmtId="4" fontId="14" fillId="0" borderId="17" xfId="57" applyNumberFormat="1" applyFont="1" applyBorder="1" applyAlignment="1">
      <alignment horizontal="right"/>
      <protection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164" fontId="0" fillId="0" borderId="23" xfId="42" applyFont="1" applyFill="1" applyBorder="1" applyAlignment="1" applyProtection="1">
      <alignment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9" fillId="0" borderId="28" xfId="0" applyFont="1" applyBorder="1" applyAlignment="1">
      <alignment horizontal="right"/>
    </xf>
    <xf numFmtId="164" fontId="19" fillId="0" borderId="29" xfId="0" applyNumberFormat="1" applyFont="1" applyBorder="1" applyAlignment="1">
      <alignment/>
    </xf>
    <xf numFmtId="170" fontId="0" fillId="0" borderId="22" xfId="0" applyNumberFormat="1" applyFont="1" applyBorder="1" applyAlignment="1">
      <alignment/>
    </xf>
    <xf numFmtId="170" fontId="0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4" fontId="0" fillId="0" borderId="24" xfId="0" applyNumberFormat="1" applyFont="1" applyBorder="1" applyAlignment="1">
      <alignment/>
    </xf>
    <xf numFmtId="170" fontId="0" fillId="0" borderId="31" xfId="0" applyNumberFormat="1" applyFont="1" applyBorder="1" applyAlignment="1">
      <alignment/>
    </xf>
    <xf numFmtId="170" fontId="0" fillId="0" borderId="24" xfId="0" applyNumberFormat="1" applyFont="1" applyBorder="1" applyAlignment="1">
      <alignment/>
    </xf>
    <xf numFmtId="4" fontId="0" fillId="0" borderId="32" xfId="0" applyNumberFormat="1" applyBorder="1" applyAlignment="1">
      <alignment/>
    </xf>
    <xf numFmtId="170" fontId="0" fillId="0" borderId="26" xfId="0" applyNumberFormat="1" applyFont="1" applyBorder="1" applyAlignment="1">
      <alignment/>
    </xf>
    <xf numFmtId="170" fontId="0" fillId="0" borderId="33" xfId="0" applyNumberFormat="1" applyFont="1" applyBorder="1" applyAlignment="1">
      <alignment/>
    </xf>
    <xf numFmtId="170" fontId="0" fillId="0" borderId="34" xfId="0" applyNumberFormat="1" applyFont="1" applyBorder="1" applyAlignment="1">
      <alignment/>
    </xf>
    <xf numFmtId="170" fontId="0" fillId="0" borderId="35" xfId="0" applyNumberFormat="1" applyFont="1" applyBorder="1" applyAlignment="1">
      <alignment/>
    </xf>
    <xf numFmtId="170" fontId="0" fillId="0" borderId="36" xfId="0" applyNumberFormat="1" applyFont="1" applyBorder="1" applyAlignment="1">
      <alignment/>
    </xf>
    <xf numFmtId="170" fontId="0" fillId="0" borderId="37" xfId="0" applyNumberFormat="1" applyFont="1" applyBorder="1" applyAlignment="1">
      <alignment/>
    </xf>
    <xf numFmtId="14" fontId="19" fillId="0" borderId="38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Border="1" applyAlignment="1">
      <alignment/>
    </xf>
    <xf numFmtId="0" fontId="19" fillId="0" borderId="38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4" xfId="0" applyFont="1" applyBorder="1" applyAlignment="1">
      <alignment/>
    </xf>
    <xf numFmtId="3" fontId="0" fillId="0" borderId="46" xfId="0" applyNumberFormat="1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6" xfId="0" applyFont="1" applyBorder="1" applyAlignment="1">
      <alignment/>
    </xf>
    <xf numFmtId="0" fontId="19" fillId="0" borderId="48" xfId="0" applyFont="1" applyBorder="1" applyAlignment="1">
      <alignment/>
    </xf>
    <xf numFmtId="0" fontId="0" fillId="0" borderId="40" xfId="0" applyBorder="1" applyAlignment="1">
      <alignment/>
    </xf>
    <xf numFmtId="3" fontId="0" fillId="0" borderId="41" xfId="0" applyNumberFormat="1" applyFont="1" applyBorder="1" applyAlignment="1">
      <alignment/>
    </xf>
    <xf numFmtId="14" fontId="19" fillId="0" borderId="38" xfId="0" applyNumberFormat="1" applyFont="1" applyBorder="1" applyAlignment="1">
      <alignment horizontal="left"/>
    </xf>
    <xf numFmtId="0" fontId="19" fillId="0" borderId="47" xfId="0" applyFont="1" applyBorder="1" applyAlignment="1">
      <alignment/>
    </xf>
    <xf numFmtId="0" fontId="0" fillId="0" borderId="49" xfId="0" applyBorder="1" applyAlignment="1">
      <alignment/>
    </xf>
    <xf numFmtId="3" fontId="0" fillId="0" borderId="49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14" fontId="19" fillId="0" borderId="47" xfId="0" applyNumberFormat="1" applyFont="1" applyBorder="1" applyAlignment="1">
      <alignment horizontal="left"/>
    </xf>
    <xf numFmtId="3" fontId="0" fillId="0" borderId="17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0" fontId="0" fillId="0" borderId="50" xfId="0" applyFont="1" applyBorder="1" applyAlignment="1">
      <alignment/>
    </xf>
    <xf numFmtId="0" fontId="0" fillId="0" borderId="46" xfId="0" applyBorder="1" applyAlignment="1">
      <alignment/>
    </xf>
    <xf numFmtId="0" fontId="0" fillId="0" borderId="52" xfId="0" applyFont="1" applyBorder="1" applyAlignment="1">
      <alignment/>
    </xf>
    <xf numFmtId="170" fontId="0" fillId="0" borderId="53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0" fontId="0" fillId="0" borderId="47" xfId="0" applyFont="1" applyBorder="1" applyAlignment="1">
      <alignment horizontal="left"/>
    </xf>
    <xf numFmtId="0" fontId="19" fillId="0" borderId="26" xfId="0" applyFont="1" applyBorder="1" applyAlignment="1">
      <alignment horizontal="center"/>
    </xf>
    <xf numFmtId="170" fontId="0" fillId="0" borderId="26" xfId="0" applyNumberFormat="1" applyFont="1" applyBorder="1" applyAlignment="1">
      <alignment horizontal="right"/>
    </xf>
    <xf numFmtId="0" fontId="19" fillId="0" borderId="46" xfId="0" applyFont="1" applyBorder="1" applyAlignment="1">
      <alignment horizontal="center"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7" xfId="0" applyBorder="1" applyAlignment="1">
      <alignment horizontal="center"/>
    </xf>
    <xf numFmtId="14" fontId="0" fillId="0" borderId="22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 horizontal="center"/>
    </xf>
    <xf numFmtId="14" fontId="0" fillId="0" borderId="26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58" xfId="0" applyBorder="1" applyAlignment="1">
      <alignment horizontal="center"/>
    </xf>
    <xf numFmtId="14" fontId="0" fillId="0" borderId="59" xfId="0" applyNumberFormat="1" applyFont="1" applyBorder="1" applyAlignment="1">
      <alignment horizontal="center"/>
    </xf>
    <xf numFmtId="0" fontId="0" fillId="0" borderId="60" xfId="0" applyBorder="1" applyAlignment="1">
      <alignment horizontal="center"/>
    </xf>
    <xf numFmtId="164" fontId="0" fillId="0" borderId="61" xfId="42" applyFont="1" applyFill="1" applyBorder="1" applyAlignment="1" applyProtection="1">
      <alignment/>
      <protection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7" fillId="0" borderId="21" xfId="59" applyFont="1" applyFill="1" applyBorder="1" applyAlignment="1">
      <alignment horizontal="center"/>
      <protection/>
    </xf>
    <xf numFmtId="0" fontId="0" fillId="0" borderId="21" xfId="0" applyFont="1" applyBorder="1" applyAlignment="1">
      <alignment horizontal="center"/>
    </xf>
    <xf numFmtId="0" fontId="27" fillId="0" borderId="21" xfId="0" applyFont="1" applyBorder="1" applyAlignment="1">
      <alignment horizontal="justify"/>
    </xf>
    <xf numFmtId="0" fontId="27" fillId="0" borderId="62" xfId="59" applyFont="1" applyFill="1" applyBorder="1" applyAlignment="1">
      <alignment horizontal="center"/>
      <protection/>
    </xf>
    <xf numFmtId="169" fontId="26" fillId="0" borderId="63" xfId="0" applyNumberFormat="1" applyFont="1" applyBorder="1" applyAlignment="1">
      <alignment/>
    </xf>
    <xf numFmtId="0" fontId="27" fillId="0" borderId="64" xfId="59" applyFont="1" applyFill="1" applyBorder="1" applyAlignment="1">
      <alignment horizontal="center"/>
      <protection/>
    </xf>
    <xf numFmtId="0" fontId="0" fillId="0" borderId="65" xfId="0" applyFont="1" applyBorder="1" applyAlignment="1">
      <alignment horizontal="center"/>
    </xf>
    <xf numFmtId="0" fontId="27" fillId="0" borderId="65" xfId="59" applyFont="1" applyFill="1" applyBorder="1" applyAlignment="1">
      <alignment horizontal="center"/>
      <protection/>
    </xf>
    <xf numFmtId="0" fontId="27" fillId="0" borderId="65" xfId="0" applyFont="1" applyBorder="1" applyAlignment="1">
      <alignment horizontal="justify"/>
    </xf>
    <xf numFmtId="169" fontId="26" fillId="0" borderId="66" xfId="0" applyNumberFormat="1" applyFont="1" applyBorder="1" applyAlignment="1">
      <alignment/>
    </xf>
    <xf numFmtId="0" fontId="28" fillId="0" borderId="67" xfId="61" applyFont="1" applyFill="1" applyBorder="1" applyAlignment="1">
      <alignment/>
      <protection/>
    </xf>
    <xf numFmtId="0" fontId="28" fillId="0" borderId="68" xfId="61" applyFont="1" applyFill="1" applyBorder="1" applyAlignment="1">
      <alignment/>
      <protection/>
    </xf>
    <xf numFmtId="0" fontId="28" fillId="0" borderId="68" xfId="0" applyFont="1" applyBorder="1" applyAlignment="1">
      <alignment/>
    </xf>
    <xf numFmtId="169" fontId="29" fillId="0" borderId="69" xfId="61" applyNumberFormat="1" applyFont="1" applyFill="1" applyBorder="1" applyAlignment="1">
      <alignment horizontal="right"/>
      <protection/>
    </xf>
    <xf numFmtId="0" fontId="0" fillId="0" borderId="70" xfId="60" applyFont="1" applyBorder="1" applyAlignment="1">
      <alignment horizontal="right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14" fontId="30" fillId="25" borderId="10" xfId="0" applyNumberFormat="1" applyFont="1" applyFill="1" applyBorder="1" applyAlignment="1">
      <alignment horizontal="center" vertical="center" wrapText="1"/>
    </xf>
    <xf numFmtId="0" fontId="30" fillId="25" borderId="10" xfId="0" applyFont="1" applyFill="1" applyBorder="1" applyAlignment="1">
      <alignment horizontal="center" vertical="center" wrapText="1"/>
    </xf>
    <xf numFmtId="0" fontId="30" fillId="25" borderId="10" xfId="0" applyFont="1" applyFill="1" applyBorder="1" applyAlignment="1">
      <alignment horizontal="left" vertical="center" wrapText="1"/>
    </xf>
    <xf numFmtId="0" fontId="30" fillId="25" borderId="10" xfId="0" applyFont="1" applyFill="1" applyBorder="1" applyAlignment="1">
      <alignment horizontal="center" wrapText="1"/>
    </xf>
    <xf numFmtId="0" fontId="27" fillId="0" borderId="18" xfId="62" applyFont="1" applyFill="1" applyBorder="1" applyAlignment="1">
      <alignment horizontal="center"/>
      <protection/>
    </xf>
    <xf numFmtId="169" fontId="27" fillId="0" borderId="17" xfId="0" applyNumberFormat="1" applyFont="1" applyBorder="1" applyAlignment="1">
      <alignment/>
    </xf>
    <xf numFmtId="43" fontId="30" fillId="25" borderId="17" xfId="0" applyNumberFormat="1" applyFont="1" applyFill="1" applyBorder="1" applyAlignment="1">
      <alignment horizontal="right" vertical="center" wrapText="1"/>
    </xf>
    <xf numFmtId="0" fontId="27" fillId="0" borderId="70" xfId="62" applyFont="1" applyFill="1" applyBorder="1" applyAlignment="1">
      <alignment horizontal="center"/>
      <protection/>
    </xf>
    <xf numFmtId="0" fontId="0" fillId="0" borderId="59" xfId="0" applyFont="1" applyBorder="1" applyAlignment="1">
      <alignment horizontal="center"/>
    </xf>
    <xf numFmtId="0" fontId="27" fillId="0" borderId="59" xfId="0" applyFont="1" applyBorder="1" applyAlignment="1">
      <alignment horizontal="center"/>
    </xf>
    <xf numFmtId="0" fontId="27" fillId="0" borderId="59" xfId="0" applyFont="1" applyBorder="1" applyAlignment="1">
      <alignment horizontal="justify"/>
    </xf>
    <xf numFmtId="169" fontId="27" fillId="0" borderId="50" xfId="0" applyNumberFormat="1" applyFont="1" applyBorder="1" applyAlignment="1">
      <alignment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2" fontId="29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14" fontId="30" fillId="25" borderId="15" xfId="0" applyNumberFormat="1" applyFont="1" applyFill="1" applyBorder="1" applyAlignment="1">
      <alignment horizontal="center" vertical="center" wrapText="1"/>
    </xf>
    <xf numFmtId="0" fontId="30" fillId="25" borderId="15" xfId="0" applyFont="1" applyFill="1" applyBorder="1" applyAlignment="1">
      <alignment horizontal="center" vertical="center" wrapText="1"/>
    </xf>
    <xf numFmtId="0" fontId="30" fillId="25" borderId="15" xfId="0" applyFont="1" applyFill="1" applyBorder="1" applyAlignment="1">
      <alignment horizontal="left" vertical="center" wrapText="1"/>
    </xf>
    <xf numFmtId="43" fontId="30" fillId="25" borderId="16" xfId="0" applyNumberFormat="1" applyFont="1" applyFill="1" applyBorder="1" applyAlignment="1">
      <alignment horizontal="right" vertical="center" wrapText="1"/>
    </xf>
    <xf numFmtId="0" fontId="19" fillId="0" borderId="11" xfId="0" applyFont="1" applyBorder="1" applyAlignment="1">
      <alignment/>
    </xf>
    <xf numFmtId="14" fontId="31" fillId="25" borderId="12" xfId="0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/>
    </xf>
    <xf numFmtId="0" fontId="31" fillId="25" borderId="12" xfId="0" applyFont="1" applyFill="1" applyBorder="1" applyAlignment="1">
      <alignment horizontal="center" vertical="center" wrapText="1"/>
    </xf>
    <xf numFmtId="43" fontId="31" fillId="25" borderId="13" xfId="0" applyNumberFormat="1" applyFont="1" applyFill="1" applyBorder="1" applyAlignment="1">
      <alignment horizontal="right" vertical="center" wrapText="1"/>
    </xf>
    <xf numFmtId="0" fontId="27" fillId="0" borderId="10" xfId="0" applyFont="1" applyBorder="1" applyAlignment="1">
      <alignment horizontal="left" wrapText="1"/>
    </xf>
    <xf numFmtId="0" fontId="26" fillId="0" borderId="21" xfId="57" applyFont="1" applyFill="1" applyBorder="1" applyAlignment="1">
      <alignment horizontal="center"/>
      <protection/>
    </xf>
    <xf numFmtId="0" fontId="26" fillId="0" borderId="21" xfId="57" applyFont="1" applyFill="1" applyBorder="1" applyAlignment="1">
      <alignment horizontal="left" wrapText="1"/>
      <protection/>
    </xf>
    <xf numFmtId="0" fontId="26" fillId="0" borderId="21" xfId="57" applyFont="1" applyFill="1" applyBorder="1" applyAlignment="1">
      <alignment horizontal="center" wrapText="1"/>
      <protection/>
    </xf>
    <xf numFmtId="0" fontId="26" fillId="0" borderId="62" xfId="57" applyFont="1" applyFill="1" applyBorder="1" applyAlignment="1">
      <alignment horizontal="center"/>
      <protection/>
    </xf>
    <xf numFmtId="4" fontId="26" fillId="26" borderId="63" xfId="0" applyNumberFormat="1" applyFont="1" applyFill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3">
      <selection activeCell="H20" sqref="H20"/>
    </sheetView>
  </sheetViews>
  <sheetFormatPr defaultColWidth="9.140625" defaultRowHeight="12.75"/>
  <cols>
    <col min="1" max="1" width="25.57421875" style="0" customWidth="1"/>
    <col min="2" max="2" width="11.28125" style="0" customWidth="1"/>
    <col min="3" max="3" width="8.28125" style="0" customWidth="1"/>
    <col min="4" max="4" width="21.421875" style="0" customWidth="1"/>
    <col min="5" max="5" width="19.8515625" style="0" customWidth="1"/>
  </cols>
  <sheetData>
    <row r="1" spans="1:4" ht="12.75">
      <c r="A1" s="1" t="s">
        <v>29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20" t="s">
        <v>26</v>
      </c>
      <c r="E6" s="51" t="s">
        <v>66</v>
      </c>
      <c r="F6" s="2"/>
    </row>
    <row r="7" spans="2:4" ht="13.5" thickBot="1">
      <c r="B7" s="1"/>
      <c r="C7" s="1"/>
      <c r="D7" s="1"/>
    </row>
    <row r="8" spans="1:5" ht="19.5" customHeight="1" thickBot="1">
      <c r="A8" s="143"/>
      <c r="B8" s="144" t="s">
        <v>2</v>
      </c>
      <c r="C8" s="144" t="s">
        <v>3</v>
      </c>
      <c r="D8" s="144" t="s">
        <v>22</v>
      </c>
      <c r="E8" s="145" t="s">
        <v>4</v>
      </c>
    </row>
    <row r="9" spans="1:5" ht="12.75">
      <c r="A9" s="139" t="s">
        <v>131</v>
      </c>
      <c r="B9" s="140"/>
      <c r="C9" s="140"/>
      <c r="D9" s="141">
        <v>71485528</v>
      </c>
      <c r="E9" s="142"/>
    </row>
    <row r="10" spans="1:5" ht="12.75">
      <c r="A10" s="109" t="s">
        <v>132</v>
      </c>
      <c r="B10" s="86" t="s">
        <v>133</v>
      </c>
      <c r="C10" s="146">
        <v>10</v>
      </c>
      <c r="D10" s="96">
        <v>212349</v>
      </c>
      <c r="E10" s="110"/>
    </row>
    <row r="11" spans="1:5" ht="12.75">
      <c r="A11" s="109"/>
      <c r="B11" s="86"/>
      <c r="C11" s="146">
        <v>11</v>
      </c>
      <c r="D11" s="96">
        <v>2796</v>
      </c>
      <c r="E11" s="110"/>
    </row>
    <row r="12" spans="1:5" ht="12.75">
      <c r="A12" s="109"/>
      <c r="B12" s="86"/>
      <c r="C12" s="146">
        <v>12</v>
      </c>
      <c r="D12" s="96">
        <v>1994</v>
      </c>
      <c r="E12" s="110"/>
    </row>
    <row r="13" spans="1:5" ht="12.75">
      <c r="A13" s="109"/>
      <c r="B13" s="86"/>
      <c r="C13" s="146"/>
      <c r="D13" s="96"/>
      <c r="E13" s="110"/>
    </row>
    <row r="14" spans="1:5" ht="13.5" thickBot="1">
      <c r="A14" s="111" t="s">
        <v>134</v>
      </c>
      <c r="B14" s="147"/>
      <c r="C14" s="148"/>
      <c r="D14" s="97">
        <f>SUM(D9:D13)</f>
        <v>71702667</v>
      </c>
      <c r="E14" s="112"/>
    </row>
    <row r="15" spans="1:5" ht="12.75">
      <c r="A15" s="113" t="s">
        <v>135</v>
      </c>
      <c r="B15" s="149"/>
      <c r="C15" s="150"/>
      <c r="D15" s="96">
        <v>7998204</v>
      </c>
      <c r="E15" s="114"/>
    </row>
    <row r="16" spans="1:5" ht="12.75">
      <c r="A16" s="115" t="s">
        <v>136</v>
      </c>
      <c r="B16" s="86" t="s">
        <v>133</v>
      </c>
      <c r="C16" s="146">
        <v>10</v>
      </c>
      <c r="D16" s="116">
        <v>31405</v>
      </c>
      <c r="E16" s="110"/>
    </row>
    <row r="17" spans="1:5" ht="12.75">
      <c r="A17" s="117"/>
      <c r="B17" s="151"/>
      <c r="C17" s="151"/>
      <c r="D17" s="99"/>
      <c r="E17" s="118"/>
    </row>
    <row r="18" spans="1:5" ht="13.5" thickBot="1">
      <c r="A18" s="111" t="s">
        <v>137</v>
      </c>
      <c r="B18" s="148"/>
      <c r="C18" s="148"/>
      <c r="D18" s="97">
        <f>SUM(D15:D17)</f>
        <v>8029609</v>
      </c>
      <c r="E18" s="112"/>
    </row>
    <row r="19" spans="1:5" ht="12.75">
      <c r="A19" s="113" t="s">
        <v>138</v>
      </c>
      <c r="B19" s="149"/>
      <c r="C19" s="150"/>
      <c r="D19" s="100">
        <v>159744</v>
      </c>
      <c r="E19" s="114"/>
    </row>
    <row r="20" spans="1:5" ht="12.75">
      <c r="A20" s="115" t="s">
        <v>139</v>
      </c>
      <c r="B20" s="86" t="s">
        <v>133</v>
      </c>
      <c r="C20" s="146"/>
      <c r="D20" s="96"/>
      <c r="E20" s="110"/>
    </row>
    <row r="21" spans="1:5" ht="12.75">
      <c r="A21" s="117"/>
      <c r="B21" s="151"/>
      <c r="C21" s="151"/>
      <c r="D21" s="101"/>
      <c r="E21" s="118"/>
    </row>
    <row r="22" spans="1:5" ht="13.5" thickBot="1">
      <c r="A22" s="111" t="s">
        <v>140</v>
      </c>
      <c r="B22" s="148"/>
      <c r="C22" s="148"/>
      <c r="D22" s="97">
        <f>SUM(D19:D21)</f>
        <v>159744</v>
      </c>
      <c r="E22" s="112"/>
    </row>
    <row r="23" spans="1:5" ht="12.75">
      <c r="A23" s="119" t="s">
        <v>141</v>
      </c>
      <c r="B23" s="152"/>
      <c r="C23" s="152"/>
      <c r="D23" s="102">
        <v>741885</v>
      </c>
      <c r="E23" s="120"/>
    </row>
    <row r="24" spans="1:5" ht="12.75">
      <c r="A24" s="115" t="s">
        <v>142</v>
      </c>
      <c r="B24" s="86" t="s">
        <v>133</v>
      </c>
      <c r="C24" s="153"/>
      <c r="D24" s="116"/>
      <c r="E24" s="110"/>
    </row>
    <row r="25" spans="1:5" ht="12.75">
      <c r="A25" s="117"/>
      <c r="B25" s="154"/>
      <c r="C25" s="154"/>
      <c r="D25" s="99"/>
      <c r="E25" s="118"/>
    </row>
    <row r="26" spans="1:5" ht="13.5" thickBot="1">
      <c r="A26" s="111" t="s">
        <v>143</v>
      </c>
      <c r="B26" s="155"/>
      <c r="C26" s="155"/>
      <c r="D26" s="97">
        <f>SUM(D23:D25)</f>
        <v>741885</v>
      </c>
      <c r="E26" s="112"/>
    </row>
    <row r="27" spans="1:5" ht="12.75">
      <c r="A27" s="119" t="s">
        <v>144</v>
      </c>
      <c r="B27" s="154"/>
      <c r="C27" s="154"/>
      <c r="D27" s="101">
        <v>66560</v>
      </c>
      <c r="E27" s="118"/>
    </row>
    <row r="28" spans="1:5" ht="12.75">
      <c r="A28" s="117" t="s">
        <v>145</v>
      </c>
      <c r="B28" s="86" t="s">
        <v>133</v>
      </c>
      <c r="C28" s="146"/>
      <c r="D28" s="96"/>
      <c r="E28" s="110"/>
    </row>
    <row r="29" spans="1:5" ht="12.75">
      <c r="A29" s="117"/>
      <c r="B29" s="154"/>
      <c r="C29" s="154"/>
      <c r="D29" s="101"/>
      <c r="E29" s="118"/>
    </row>
    <row r="30" spans="1:5" ht="13.5" thickBot="1">
      <c r="A30" s="111" t="s">
        <v>146</v>
      </c>
      <c r="B30" s="155"/>
      <c r="C30" s="155"/>
      <c r="D30" s="97">
        <f>SUM(D27:D29)</f>
        <v>66560</v>
      </c>
      <c r="E30" s="112"/>
    </row>
    <row r="31" spans="1:5" ht="12.75">
      <c r="A31" s="121" t="s">
        <v>147</v>
      </c>
      <c r="B31" s="152"/>
      <c r="C31" s="152"/>
      <c r="D31" s="96">
        <v>431370</v>
      </c>
      <c r="E31" s="122"/>
    </row>
    <row r="32" spans="1:5" ht="12.75">
      <c r="A32" s="115" t="s">
        <v>148</v>
      </c>
      <c r="B32" s="86" t="s">
        <v>133</v>
      </c>
      <c r="C32" s="154">
        <v>12</v>
      </c>
      <c r="D32" s="50">
        <v>1402</v>
      </c>
      <c r="E32" s="110"/>
    </row>
    <row r="33" spans="1:5" ht="12.75">
      <c r="A33" s="123"/>
      <c r="B33" s="146"/>
      <c r="C33" s="156"/>
      <c r="D33" s="96"/>
      <c r="E33" s="110"/>
    </row>
    <row r="34" spans="1:5" ht="13.5" thickBot="1">
      <c r="A34" s="124" t="s">
        <v>149</v>
      </c>
      <c r="B34" s="155"/>
      <c r="C34" s="155"/>
      <c r="D34" s="97">
        <f>SUM(D31:D33)</f>
        <v>432772</v>
      </c>
      <c r="E34" s="125"/>
    </row>
    <row r="35" spans="1:5" ht="12.75">
      <c r="A35" s="119" t="s">
        <v>150</v>
      </c>
      <c r="B35" s="152"/>
      <c r="C35" s="152"/>
      <c r="D35" s="102">
        <v>2016622</v>
      </c>
      <c r="E35" s="120"/>
    </row>
    <row r="36" spans="1:5" ht="12.75">
      <c r="A36" s="126" t="s">
        <v>151</v>
      </c>
      <c r="B36" s="86" t="s">
        <v>133</v>
      </c>
      <c r="C36" s="153">
        <v>10</v>
      </c>
      <c r="D36" s="116">
        <v>8838</v>
      </c>
      <c r="E36" s="110"/>
    </row>
    <row r="37" spans="1:5" ht="12.75">
      <c r="A37" s="117"/>
      <c r="B37" s="154"/>
      <c r="C37" s="154"/>
      <c r="D37" s="99"/>
      <c r="E37" s="118"/>
    </row>
    <row r="38" spans="1:5" ht="13.5" thickBot="1">
      <c r="A38" s="111" t="s">
        <v>152</v>
      </c>
      <c r="B38" s="155"/>
      <c r="C38" s="155"/>
      <c r="D38" s="97">
        <f>SUM(D35:D37)</f>
        <v>2025460</v>
      </c>
      <c r="E38" s="112"/>
    </row>
    <row r="39" spans="1:5" ht="12.75">
      <c r="A39" s="121" t="s">
        <v>153</v>
      </c>
      <c r="B39" s="152"/>
      <c r="C39" s="152"/>
      <c r="D39" s="96">
        <v>675616</v>
      </c>
      <c r="E39" s="122"/>
    </row>
    <row r="40" spans="1:5" ht="12.75">
      <c r="A40" s="127" t="s">
        <v>154</v>
      </c>
      <c r="B40" s="86" t="s">
        <v>133</v>
      </c>
      <c r="C40" s="86">
        <v>10</v>
      </c>
      <c r="D40" s="116">
        <v>2474</v>
      </c>
      <c r="E40" s="110"/>
    </row>
    <row r="41" spans="1:5" ht="12.75">
      <c r="A41" s="115"/>
      <c r="B41" s="154"/>
      <c r="C41" s="154"/>
      <c r="D41" s="99"/>
      <c r="E41" s="118"/>
    </row>
    <row r="42" spans="1:5" ht="13.5" thickBot="1">
      <c r="A42" s="111" t="s">
        <v>155</v>
      </c>
      <c r="B42" s="155"/>
      <c r="C42" s="155"/>
      <c r="D42" s="97">
        <f>SUM(D39:D41)</f>
        <v>678090</v>
      </c>
      <c r="E42" s="128"/>
    </row>
    <row r="43" spans="1:5" ht="12.75">
      <c r="A43" s="121" t="s">
        <v>160</v>
      </c>
      <c r="B43" s="152"/>
      <c r="C43" s="152"/>
      <c r="D43" s="103">
        <v>2443250</v>
      </c>
      <c r="E43" s="122" t="s">
        <v>161</v>
      </c>
    </row>
    <row r="44" spans="1:5" ht="12.75">
      <c r="A44" s="127" t="s">
        <v>162</v>
      </c>
      <c r="B44" s="86" t="s">
        <v>133</v>
      </c>
      <c r="C44" s="86">
        <v>13</v>
      </c>
      <c r="D44" s="101">
        <f>-18850</f>
        <v>-18850</v>
      </c>
      <c r="E44" s="110"/>
    </row>
    <row r="45" spans="1:5" ht="12.75">
      <c r="A45" s="127"/>
      <c r="B45" s="86"/>
      <c r="C45" s="86"/>
      <c r="D45" s="101"/>
      <c r="E45" s="118"/>
    </row>
    <row r="46" spans="1:5" ht="13.5" thickBot="1">
      <c r="A46" s="111" t="s">
        <v>163</v>
      </c>
      <c r="B46" s="155"/>
      <c r="C46" s="155"/>
      <c r="D46" s="97">
        <f>SUM(D43:D45)</f>
        <v>2424400</v>
      </c>
      <c r="E46" s="129"/>
    </row>
    <row r="47" spans="1:5" ht="12.75">
      <c r="A47" s="121" t="s">
        <v>156</v>
      </c>
      <c r="B47" s="152"/>
      <c r="C47" s="152"/>
      <c r="D47" s="104">
        <v>68832</v>
      </c>
      <c r="E47" s="130"/>
    </row>
    <row r="48" spans="1:5" ht="12.75">
      <c r="A48" s="131" t="s">
        <v>164</v>
      </c>
      <c r="B48" s="86"/>
      <c r="C48" s="86"/>
      <c r="D48" s="105"/>
      <c r="E48" s="132"/>
    </row>
    <row r="49" spans="1:5" ht="12.75">
      <c r="A49" s="117"/>
      <c r="B49" s="154"/>
      <c r="C49" s="154"/>
      <c r="D49" s="105"/>
      <c r="E49" s="132"/>
    </row>
    <row r="50" spans="1:5" ht="13.5" thickBot="1">
      <c r="A50" s="111" t="s">
        <v>165</v>
      </c>
      <c r="B50" s="155"/>
      <c r="C50" s="155"/>
      <c r="D50" s="106">
        <f>SUM(D47:D49)</f>
        <v>68832</v>
      </c>
      <c r="E50" s="133"/>
    </row>
    <row r="51" spans="1:5" ht="12.75">
      <c r="A51" s="121" t="s">
        <v>157</v>
      </c>
      <c r="B51" s="152"/>
      <c r="C51" s="152"/>
      <c r="D51" s="104">
        <v>21792</v>
      </c>
      <c r="E51" s="130"/>
    </row>
    <row r="52" spans="1:5" ht="12.75">
      <c r="A52" s="131" t="s">
        <v>166</v>
      </c>
      <c r="B52" s="86"/>
      <c r="C52" s="86"/>
      <c r="D52" s="105"/>
      <c r="E52" s="132"/>
    </row>
    <row r="53" spans="1:5" ht="12.75">
      <c r="A53" s="117"/>
      <c r="B53" s="154"/>
      <c r="C53" s="154"/>
      <c r="D53" s="105"/>
      <c r="E53" s="132"/>
    </row>
    <row r="54" spans="1:5" ht="13.5" thickBot="1">
      <c r="A54" s="111" t="s">
        <v>167</v>
      </c>
      <c r="B54" s="155"/>
      <c r="C54" s="155"/>
      <c r="D54" s="106">
        <f>SUM(D51:D53)</f>
        <v>21792</v>
      </c>
      <c r="E54" s="133"/>
    </row>
    <row r="55" spans="1:5" ht="12.75">
      <c r="A55" s="121" t="s">
        <v>158</v>
      </c>
      <c r="B55" s="152"/>
      <c r="C55" s="152"/>
      <c r="D55" s="104">
        <v>3040</v>
      </c>
      <c r="E55" s="130"/>
    </row>
    <row r="56" spans="1:5" ht="12.75">
      <c r="A56" s="131" t="s">
        <v>168</v>
      </c>
      <c r="B56" s="86"/>
      <c r="C56" s="86"/>
      <c r="D56" s="105"/>
      <c r="E56" s="132"/>
    </row>
    <row r="57" spans="1:5" ht="12.75">
      <c r="A57" s="117"/>
      <c r="B57" s="154"/>
      <c r="C57" s="154"/>
      <c r="D57" s="105"/>
      <c r="E57" s="132"/>
    </row>
    <row r="58" spans="1:5" ht="13.5" thickBot="1">
      <c r="A58" s="111" t="s">
        <v>167</v>
      </c>
      <c r="B58" s="155"/>
      <c r="C58" s="155"/>
      <c r="D58" s="106">
        <f>SUM(D55:D57)</f>
        <v>3040</v>
      </c>
      <c r="E58" s="133"/>
    </row>
    <row r="59" spans="1:5" ht="12.75">
      <c r="A59" s="121" t="s">
        <v>159</v>
      </c>
      <c r="B59" s="152"/>
      <c r="C59" s="152"/>
      <c r="D59" s="104">
        <v>653</v>
      </c>
      <c r="E59" s="130"/>
    </row>
    <row r="60" spans="1:5" ht="12.75">
      <c r="A60" s="131" t="s">
        <v>169</v>
      </c>
      <c r="B60" s="86"/>
      <c r="C60" s="86"/>
      <c r="D60" s="105"/>
      <c r="E60" s="132"/>
    </row>
    <row r="61" spans="1:5" ht="12.75">
      <c r="A61" s="117"/>
      <c r="B61" s="154"/>
      <c r="C61" s="154"/>
      <c r="D61" s="105"/>
      <c r="E61" s="132"/>
    </row>
    <row r="62" spans="1:5" ht="13.5" thickBot="1">
      <c r="A62" s="111"/>
      <c r="B62" s="155"/>
      <c r="C62" s="155"/>
      <c r="D62" s="106">
        <f>SUM(D59:D61)</f>
        <v>653</v>
      </c>
      <c r="E62" s="133"/>
    </row>
    <row r="63" spans="1:5" ht="12.75">
      <c r="A63" s="121" t="s">
        <v>170</v>
      </c>
      <c r="B63" s="152"/>
      <c r="C63" s="152"/>
      <c r="D63" s="104">
        <v>3703</v>
      </c>
      <c r="E63" s="130"/>
    </row>
    <row r="64" spans="1:5" ht="12.75">
      <c r="A64" s="131" t="s">
        <v>171</v>
      </c>
      <c r="B64" s="86"/>
      <c r="C64" s="86"/>
      <c r="D64" s="105"/>
      <c r="E64" s="132"/>
    </row>
    <row r="65" spans="1:5" ht="12.75">
      <c r="A65" s="117"/>
      <c r="B65" s="154"/>
      <c r="C65" s="154"/>
      <c r="D65" s="105"/>
      <c r="E65" s="132"/>
    </row>
    <row r="66" spans="1:5" ht="13.5" thickBot="1">
      <c r="A66" s="111" t="s">
        <v>167</v>
      </c>
      <c r="B66" s="155"/>
      <c r="C66" s="155"/>
      <c r="D66" s="106">
        <f>SUM(D63:D65)</f>
        <v>3703</v>
      </c>
      <c r="E66" s="133"/>
    </row>
    <row r="67" spans="1:5" ht="12.75">
      <c r="A67" s="121" t="s">
        <v>172</v>
      </c>
      <c r="B67" s="152"/>
      <c r="C67" s="152"/>
      <c r="D67" s="107">
        <v>2013587</v>
      </c>
      <c r="E67" s="134"/>
    </row>
    <row r="68" spans="1:5" ht="12.75">
      <c r="A68" s="131" t="s">
        <v>173</v>
      </c>
      <c r="B68" s="86" t="s">
        <v>133</v>
      </c>
      <c r="C68" s="86"/>
      <c r="D68" s="50"/>
      <c r="E68" s="135"/>
    </row>
    <row r="69" spans="1:5" ht="12.75">
      <c r="A69" s="117"/>
      <c r="B69" s="154"/>
      <c r="C69" s="154"/>
      <c r="D69" s="101"/>
      <c r="E69" s="110"/>
    </row>
    <row r="70" spans="1:5" ht="13.5" thickBot="1">
      <c r="A70" s="111" t="s">
        <v>174</v>
      </c>
      <c r="B70" s="155"/>
      <c r="C70" s="155"/>
      <c r="D70" s="97">
        <f>SUM(D67:D69)</f>
        <v>2013587</v>
      </c>
      <c r="E70" s="125"/>
    </row>
    <row r="71" spans="1:5" ht="12.75">
      <c r="A71" s="121" t="s">
        <v>175</v>
      </c>
      <c r="B71" s="152"/>
      <c r="C71" s="152"/>
      <c r="D71" s="108">
        <v>674046</v>
      </c>
      <c r="E71" s="122"/>
    </row>
    <row r="72" spans="1:5" ht="12.75">
      <c r="A72" s="131" t="s">
        <v>176</v>
      </c>
      <c r="B72" s="86" t="s">
        <v>133</v>
      </c>
      <c r="C72" s="86"/>
      <c r="D72" s="116"/>
      <c r="E72" s="110"/>
    </row>
    <row r="73" spans="1:5" ht="12.75">
      <c r="A73" s="117"/>
      <c r="B73" s="154"/>
      <c r="C73" s="154"/>
      <c r="D73" s="99"/>
      <c r="E73" s="110"/>
    </row>
    <row r="74" spans="1:5" ht="13.5" thickBot="1">
      <c r="A74" s="136" t="s">
        <v>177</v>
      </c>
      <c r="B74" s="157"/>
      <c r="C74" s="157"/>
      <c r="D74" s="137">
        <f>SUM(D71:D73)</f>
        <v>674046</v>
      </c>
      <c r="E74" s="13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K42" sqref="K42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29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21" t="s">
        <v>26</v>
      </c>
      <c r="E5" s="51" t="str">
        <f>personal!E6</f>
        <v>10-13 aprilie 2023</v>
      </c>
    </row>
    <row r="6" ht="13.5" thickBot="1"/>
    <row r="7" spans="1:6" ht="68.25" customHeight="1" thickBot="1">
      <c r="A7" s="25" t="s">
        <v>7</v>
      </c>
      <c r="B7" s="26" t="s">
        <v>8</v>
      </c>
      <c r="C7" s="27" t="s">
        <v>9</v>
      </c>
      <c r="D7" s="26" t="s">
        <v>10</v>
      </c>
      <c r="E7" s="26" t="s">
        <v>4</v>
      </c>
      <c r="F7" s="28" t="s">
        <v>22</v>
      </c>
    </row>
    <row r="8" spans="1:6" ht="12.75">
      <c r="A8" s="164">
        <v>1</v>
      </c>
      <c r="B8" s="165" t="s">
        <v>81</v>
      </c>
      <c r="C8" s="166">
        <v>5270</v>
      </c>
      <c r="D8" s="98" t="s">
        <v>82</v>
      </c>
      <c r="E8" s="98" t="s">
        <v>83</v>
      </c>
      <c r="F8" s="167">
        <v>3472.74</v>
      </c>
    </row>
    <row r="9" spans="1:6" ht="12.75">
      <c r="A9" s="158">
        <v>2</v>
      </c>
      <c r="B9" s="163" t="s">
        <v>84</v>
      </c>
      <c r="C9" s="161">
        <v>6068</v>
      </c>
      <c r="D9" s="87" t="s">
        <v>85</v>
      </c>
      <c r="E9" s="87" t="s">
        <v>86</v>
      </c>
      <c r="F9" s="88">
        <v>2370.2</v>
      </c>
    </row>
    <row r="10" spans="1:6" ht="12.75">
      <c r="A10" s="158">
        <f aca="true" t="shared" si="0" ref="A10:A58">A9+1</f>
        <v>3</v>
      </c>
      <c r="B10" s="162" t="s">
        <v>84</v>
      </c>
      <c r="C10" s="146">
        <v>6072</v>
      </c>
      <c r="D10" s="87" t="s">
        <v>87</v>
      </c>
      <c r="E10" s="87" t="s">
        <v>86</v>
      </c>
      <c r="F10" s="88">
        <v>797.23</v>
      </c>
    </row>
    <row r="11" spans="1:6" ht="12.75">
      <c r="A11" s="158">
        <f t="shared" si="0"/>
        <v>4</v>
      </c>
      <c r="B11" s="159" t="s">
        <v>84</v>
      </c>
      <c r="C11" s="146">
        <v>6075</v>
      </c>
      <c r="D11" s="87" t="s">
        <v>88</v>
      </c>
      <c r="E11" s="87" t="s">
        <v>89</v>
      </c>
      <c r="F11" s="88">
        <v>73145.39</v>
      </c>
    </row>
    <row r="12" spans="1:6" ht="12.75">
      <c r="A12" s="158">
        <f t="shared" si="0"/>
        <v>5</v>
      </c>
      <c r="B12" s="159" t="s">
        <v>84</v>
      </c>
      <c r="C12" s="146">
        <v>6076</v>
      </c>
      <c r="D12" s="87" t="s">
        <v>88</v>
      </c>
      <c r="E12" s="87" t="s">
        <v>90</v>
      </c>
      <c r="F12" s="88">
        <v>13236</v>
      </c>
    </row>
    <row r="13" spans="1:6" ht="12.75">
      <c r="A13" s="158">
        <f t="shared" si="0"/>
        <v>6</v>
      </c>
      <c r="B13" s="159" t="s">
        <v>84</v>
      </c>
      <c r="C13" s="146">
        <v>6070</v>
      </c>
      <c r="D13" s="87" t="s">
        <v>91</v>
      </c>
      <c r="E13" s="87" t="s">
        <v>92</v>
      </c>
      <c r="F13" s="88">
        <v>1046.88</v>
      </c>
    </row>
    <row r="14" spans="1:6" ht="12.75">
      <c r="A14" s="158">
        <f t="shared" si="0"/>
        <v>7</v>
      </c>
      <c r="B14" s="159" t="s">
        <v>84</v>
      </c>
      <c r="C14" s="146">
        <v>6041</v>
      </c>
      <c r="D14" s="87" t="s">
        <v>93</v>
      </c>
      <c r="E14" s="87" t="s">
        <v>94</v>
      </c>
      <c r="F14" s="88">
        <v>85.3</v>
      </c>
    </row>
    <row r="15" spans="1:6" ht="12.75">
      <c r="A15" s="158">
        <f t="shared" si="0"/>
        <v>8</v>
      </c>
      <c r="B15" s="159" t="s">
        <v>84</v>
      </c>
      <c r="C15" s="146">
        <v>6059</v>
      </c>
      <c r="D15" s="87" t="s">
        <v>95</v>
      </c>
      <c r="E15" s="87" t="s">
        <v>96</v>
      </c>
      <c r="F15" s="88">
        <v>3756.46</v>
      </c>
    </row>
    <row r="16" spans="1:6" ht="12.75">
      <c r="A16" s="158">
        <f t="shared" si="0"/>
        <v>9</v>
      </c>
      <c r="B16" s="159" t="s">
        <v>84</v>
      </c>
      <c r="C16" s="146">
        <v>6060</v>
      </c>
      <c r="D16" s="87" t="s">
        <v>97</v>
      </c>
      <c r="E16" s="87" t="s">
        <v>96</v>
      </c>
      <c r="F16" s="88">
        <v>3403.77</v>
      </c>
    </row>
    <row r="17" spans="1:6" ht="12.75">
      <c r="A17" s="158">
        <f t="shared" si="0"/>
        <v>10</v>
      </c>
      <c r="B17" s="159" t="s">
        <v>84</v>
      </c>
      <c r="C17" s="146">
        <v>6061</v>
      </c>
      <c r="D17" s="87" t="s">
        <v>95</v>
      </c>
      <c r="E17" s="87" t="s">
        <v>96</v>
      </c>
      <c r="F17" s="88">
        <v>1126.34</v>
      </c>
    </row>
    <row r="18" spans="1:6" ht="12.75">
      <c r="A18" s="158">
        <f t="shared" si="0"/>
        <v>11</v>
      </c>
      <c r="B18" s="159" t="s">
        <v>84</v>
      </c>
      <c r="C18" s="146">
        <v>6062</v>
      </c>
      <c r="D18" s="87" t="s">
        <v>97</v>
      </c>
      <c r="E18" s="87" t="s">
        <v>96</v>
      </c>
      <c r="F18" s="88">
        <v>4487.04</v>
      </c>
    </row>
    <row r="19" spans="1:6" ht="12.75">
      <c r="A19" s="158">
        <f t="shared" si="0"/>
        <v>12</v>
      </c>
      <c r="B19" s="159" t="s">
        <v>84</v>
      </c>
      <c r="C19" s="146">
        <v>6063</v>
      </c>
      <c r="D19" s="87" t="s">
        <v>98</v>
      </c>
      <c r="E19" s="87" t="s">
        <v>96</v>
      </c>
      <c r="F19" s="88">
        <v>2534.03</v>
      </c>
    </row>
    <row r="20" spans="1:6" ht="12.75">
      <c r="A20" s="158">
        <f t="shared" si="0"/>
        <v>13</v>
      </c>
      <c r="B20" s="159" t="s">
        <v>84</v>
      </c>
      <c r="C20" s="146">
        <v>6064</v>
      </c>
      <c r="D20" s="87" t="s">
        <v>98</v>
      </c>
      <c r="E20" s="87" t="s">
        <v>96</v>
      </c>
      <c r="F20" s="88">
        <v>3583.55</v>
      </c>
    </row>
    <row r="21" spans="1:6" ht="12.75">
      <c r="A21" s="158">
        <f t="shared" si="0"/>
        <v>14</v>
      </c>
      <c r="B21" s="159" t="s">
        <v>84</v>
      </c>
      <c r="C21" s="146">
        <v>6065</v>
      </c>
      <c r="D21" s="87" t="s">
        <v>95</v>
      </c>
      <c r="E21" s="87" t="s">
        <v>96</v>
      </c>
      <c r="F21" s="88">
        <v>1983.32</v>
      </c>
    </row>
    <row r="22" spans="1:6" ht="12.75">
      <c r="A22" s="158">
        <f t="shared" si="0"/>
        <v>15</v>
      </c>
      <c r="B22" s="159" t="s">
        <v>84</v>
      </c>
      <c r="C22" s="146">
        <v>6066</v>
      </c>
      <c r="D22" s="87" t="s">
        <v>95</v>
      </c>
      <c r="E22" s="87" t="s">
        <v>96</v>
      </c>
      <c r="F22" s="88">
        <v>4353.44</v>
      </c>
    </row>
    <row r="23" spans="1:6" ht="12.75">
      <c r="A23" s="158">
        <f t="shared" si="0"/>
        <v>16</v>
      </c>
      <c r="B23" s="159" t="s">
        <v>84</v>
      </c>
      <c r="C23" s="146">
        <v>6067</v>
      </c>
      <c r="D23" s="87" t="s">
        <v>95</v>
      </c>
      <c r="E23" s="87" t="s">
        <v>96</v>
      </c>
      <c r="F23" s="88">
        <v>10942.35</v>
      </c>
    </row>
    <row r="24" spans="1:6" ht="12.75">
      <c r="A24" s="158">
        <f t="shared" si="0"/>
        <v>17</v>
      </c>
      <c r="B24" s="159" t="s">
        <v>84</v>
      </c>
      <c r="C24" s="146">
        <v>6074</v>
      </c>
      <c r="D24" s="87" t="s">
        <v>97</v>
      </c>
      <c r="E24" s="87" t="s">
        <v>96</v>
      </c>
      <c r="F24" s="88">
        <v>5836.86</v>
      </c>
    </row>
    <row r="25" spans="1:6" ht="12.75">
      <c r="A25" s="158">
        <f t="shared" si="0"/>
        <v>18</v>
      </c>
      <c r="B25" s="159" t="s">
        <v>84</v>
      </c>
      <c r="C25" s="146">
        <v>6071</v>
      </c>
      <c r="D25" s="87" t="s">
        <v>87</v>
      </c>
      <c r="E25" s="87" t="s">
        <v>99</v>
      </c>
      <c r="F25" s="88">
        <v>9445.9</v>
      </c>
    </row>
    <row r="26" spans="1:6" ht="12.75">
      <c r="A26" s="158">
        <f t="shared" si="0"/>
        <v>19</v>
      </c>
      <c r="B26" s="159" t="s">
        <v>84</v>
      </c>
      <c r="C26" s="146">
        <v>6040</v>
      </c>
      <c r="D26" s="87" t="s">
        <v>93</v>
      </c>
      <c r="E26" s="87" t="s">
        <v>99</v>
      </c>
      <c r="F26" s="88">
        <v>2000</v>
      </c>
    </row>
    <row r="27" spans="1:6" ht="12.75">
      <c r="A27" s="158">
        <f t="shared" si="0"/>
        <v>20</v>
      </c>
      <c r="B27" s="159" t="s">
        <v>84</v>
      </c>
      <c r="C27" s="146">
        <v>6069</v>
      </c>
      <c r="D27" s="87" t="s">
        <v>85</v>
      </c>
      <c r="E27" s="87" t="s">
        <v>100</v>
      </c>
      <c r="F27" s="88">
        <v>9.94</v>
      </c>
    </row>
    <row r="28" spans="1:6" ht="12.75">
      <c r="A28" s="158">
        <f t="shared" si="0"/>
        <v>21</v>
      </c>
      <c r="B28" s="159" t="s">
        <v>84</v>
      </c>
      <c r="C28" s="146">
        <v>6073</v>
      </c>
      <c r="D28" s="87" t="s">
        <v>87</v>
      </c>
      <c r="E28" s="87" t="s">
        <v>100</v>
      </c>
      <c r="F28" s="88">
        <v>10.15</v>
      </c>
    </row>
    <row r="29" spans="1:6" ht="12.75">
      <c r="A29" s="158">
        <f t="shared" si="0"/>
        <v>22</v>
      </c>
      <c r="B29" s="159" t="s">
        <v>101</v>
      </c>
      <c r="C29" s="146">
        <v>6151</v>
      </c>
      <c r="D29" s="87" t="s">
        <v>102</v>
      </c>
      <c r="E29" s="87" t="s">
        <v>103</v>
      </c>
      <c r="F29" s="88">
        <v>27962.16</v>
      </c>
    </row>
    <row r="30" spans="1:6" ht="12.75">
      <c r="A30" s="158">
        <f t="shared" si="0"/>
        <v>23</v>
      </c>
      <c r="B30" s="159" t="s">
        <v>101</v>
      </c>
      <c r="C30" s="146">
        <v>6157</v>
      </c>
      <c r="D30" s="87" t="s">
        <v>104</v>
      </c>
      <c r="E30" s="87" t="s">
        <v>105</v>
      </c>
      <c r="F30" s="88">
        <v>1333.8</v>
      </c>
    </row>
    <row r="31" spans="1:6" ht="12.75">
      <c r="A31" s="158">
        <f t="shared" si="0"/>
        <v>24</v>
      </c>
      <c r="B31" s="159" t="s">
        <v>101</v>
      </c>
      <c r="C31" s="146">
        <v>6160</v>
      </c>
      <c r="D31" s="89" t="s">
        <v>178</v>
      </c>
      <c r="E31" s="87" t="s">
        <v>106</v>
      </c>
      <c r="F31" s="88">
        <v>139587</v>
      </c>
    </row>
    <row r="32" spans="1:6" ht="12.75">
      <c r="A32" s="158">
        <f t="shared" si="0"/>
        <v>25</v>
      </c>
      <c r="B32" s="159" t="s">
        <v>101</v>
      </c>
      <c r="C32" s="160">
        <v>6117</v>
      </c>
      <c r="D32" s="22" t="s">
        <v>87</v>
      </c>
      <c r="E32" s="90" t="s">
        <v>92</v>
      </c>
      <c r="F32" s="88">
        <v>49821.52</v>
      </c>
    </row>
    <row r="33" spans="1:6" ht="12.75">
      <c r="A33" s="158">
        <f t="shared" si="0"/>
        <v>26</v>
      </c>
      <c r="B33" s="159" t="s">
        <v>101</v>
      </c>
      <c r="C33" s="160">
        <v>6118</v>
      </c>
      <c r="D33" s="22" t="s">
        <v>107</v>
      </c>
      <c r="E33" s="90" t="s">
        <v>108</v>
      </c>
      <c r="F33" s="88">
        <v>18627.34</v>
      </c>
    </row>
    <row r="34" spans="1:6" ht="12.75">
      <c r="A34" s="158">
        <f t="shared" si="0"/>
        <v>27</v>
      </c>
      <c r="B34" s="159" t="s">
        <v>101</v>
      </c>
      <c r="C34" s="160">
        <v>6120</v>
      </c>
      <c r="D34" s="22" t="s">
        <v>109</v>
      </c>
      <c r="E34" s="90" t="s">
        <v>110</v>
      </c>
      <c r="F34" s="88">
        <v>3189.9</v>
      </c>
    </row>
    <row r="35" spans="1:6" ht="12.75">
      <c r="A35" s="158">
        <f t="shared" si="0"/>
        <v>28</v>
      </c>
      <c r="B35" s="159" t="s">
        <v>101</v>
      </c>
      <c r="C35" s="160">
        <v>6121</v>
      </c>
      <c r="D35" s="22" t="s">
        <v>88</v>
      </c>
      <c r="E35" s="90" t="s">
        <v>111</v>
      </c>
      <c r="F35" s="88">
        <v>5.25</v>
      </c>
    </row>
    <row r="36" spans="1:6" ht="12.75">
      <c r="A36" s="158">
        <f t="shared" si="0"/>
        <v>29</v>
      </c>
      <c r="B36" s="159" t="s">
        <v>101</v>
      </c>
      <c r="C36" s="160">
        <v>6149</v>
      </c>
      <c r="D36" s="22" t="s">
        <v>112</v>
      </c>
      <c r="E36" s="90" t="s">
        <v>113</v>
      </c>
      <c r="F36" s="88">
        <v>8079.65</v>
      </c>
    </row>
    <row r="37" spans="1:6" ht="12.75">
      <c r="A37" s="158">
        <f t="shared" si="0"/>
        <v>30</v>
      </c>
      <c r="B37" s="159" t="s">
        <v>101</v>
      </c>
      <c r="C37" s="160">
        <v>6150</v>
      </c>
      <c r="D37" s="22" t="s">
        <v>114</v>
      </c>
      <c r="E37" s="90" t="s">
        <v>115</v>
      </c>
      <c r="F37" s="88">
        <v>9472.4</v>
      </c>
    </row>
    <row r="38" spans="1:6" ht="12.75">
      <c r="A38" s="158">
        <f t="shared" si="0"/>
        <v>31</v>
      </c>
      <c r="B38" s="159" t="s">
        <v>101</v>
      </c>
      <c r="C38" s="160">
        <v>6152</v>
      </c>
      <c r="D38" s="22" t="s">
        <v>85</v>
      </c>
      <c r="E38" s="90" t="s">
        <v>92</v>
      </c>
      <c r="F38" s="88">
        <v>118.93</v>
      </c>
    </row>
    <row r="39" spans="1:6" ht="12.75">
      <c r="A39" s="158">
        <f t="shared" si="0"/>
        <v>32</v>
      </c>
      <c r="B39" s="159" t="s">
        <v>101</v>
      </c>
      <c r="C39" s="146">
        <v>6155</v>
      </c>
      <c r="D39" s="91" t="s">
        <v>107</v>
      </c>
      <c r="E39" s="87" t="s">
        <v>110</v>
      </c>
      <c r="F39" s="88">
        <v>7761.18</v>
      </c>
    </row>
    <row r="40" spans="1:6" ht="12.75">
      <c r="A40" s="158">
        <f t="shared" si="0"/>
        <v>33</v>
      </c>
      <c r="B40" s="159" t="s">
        <v>101</v>
      </c>
      <c r="C40" s="146">
        <v>6077</v>
      </c>
      <c r="D40" s="87" t="s">
        <v>93</v>
      </c>
      <c r="E40" s="87" t="s">
        <v>94</v>
      </c>
      <c r="F40" s="88">
        <v>21</v>
      </c>
    </row>
    <row r="41" spans="1:6" ht="12.75">
      <c r="A41" s="158">
        <f t="shared" si="0"/>
        <v>34</v>
      </c>
      <c r="B41" s="159" t="s">
        <v>101</v>
      </c>
      <c r="C41" s="146">
        <v>6078</v>
      </c>
      <c r="D41" s="87" t="s">
        <v>93</v>
      </c>
      <c r="E41" s="87" t="s">
        <v>94</v>
      </c>
      <c r="F41" s="88">
        <v>85.3</v>
      </c>
    </row>
    <row r="42" spans="1:6" ht="12.75">
      <c r="A42" s="158">
        <f t="shared" si="0"/>
        <v>35</v>
      </c>
      <c r="B42" s="159" t="s">
        <v>101</v>
      </c>
      <c r="C42" s="146">
        <v>6081</v>
      </c>
      <c r="D42" s="87" t="s">
        <v>93</v>
      </c>
      <c r="E42" s="87" t="s">
        <v>94</v>
      </c>
      <c r="F42" s="88">
        <v>72.44</v>
      </c>
    </row>
    <row r="43" spans="1:6" ht="12.75">
      <c r="A43" s="158">
        <f t="shared" si="0"/>
        <v>36</v>
      </c>
      <c r="B43" s="159" t="s">
        <v>101</v>
      </c>
      <c r="C43" s="146">
        <v>6082</v>
      </c>
      <c r="D43" s="87" t="s">
        <v>93</v>
      </c>
      <c r="E43" s="87" t="s">
        <v>94</v>
      </c>
      <c r="F43" s="88">
        <v>21</v>
      </c>
    </row>
    <row r="44" spans="1:6" ht="12.75">
      <c r="A44" s="158">
        <f t="shared" si="0"/>
        <v>37</v>
      </c>
      <c r="B44" s="159" t="s">
        <v>101</v>
      </c>
      <c r="C44" s="146">
        <v>6095</v>
      </c>
      <c r="D44" s="87" t="s">
        <v>97</v>
      </c>
      <c r="E44" s="87" t="s">
        <v>96</v>
      </c>
      <c r="F44" s="88">
        <v>842.51</v>
      </c>
    </row>
    <row r="45" spans="1:6" ht="12.75">
      <c r="A45" s="158">
        <f t="shared" si="0"/>
        <v>38</v>
      </c>
      <c r="B45" s="159" t="s">
        <v>101</v>
      </c>
      <c r="C45" s="146">
        <v>6096</v>
      </c>
      <c r="D45" s="87" t="s">
        <v>97</v>
      </c>
      <c r="E45" s="87" t="s">
        <v>96</v>
      </c>
      <c r="F45" s="88">
        <v>4035.14</v>
      </c>
    </row>
    <row r="46" spans="1:6" ht="12.75">
      <c r="A46" s="158">
        <f t="shared" si="0"/>
        <v>39</v>
      </c>
      <c r="B46" s="159" t="s">
        <v>101</v>
      </c>
      <c r="C46" s="146">
        <v>6153</v>
      </c>
      <c r="D46" s="87" t="s">
        <v>116</v>
      </c>
      <c r="E46" s="87" t="s">
        <v>117</v>
      </c>
      <c r="F46" s="88">
        <v>1928.8</v>
      </c>
    </row>
    <row r="47" spans="1:6" ht="12.75">
      <c r="A47" s="158">
        <f t="shared" si="0"/>
        <v>40</v>
      </c>
      <c r="B47" s="159" t="s">
        <v>101</v>
      </c>
      <c r="C47" s="146">
        <v>6148</v>
      </c>
      <c r="D47" s="87" t="s">
        <v>118</v>
      </c>
      <c r="E47" s="87" t="s">
        <v>119</v>
      </c>
      <c r="F47" s="88">
        <v>10780</v>
      </c>
    </row>
    <row r="48" spans="1:6" ht="12.75">
      <c r="A48" s="158">
        <f t="shared" si="0"/>
        <v>41</v>
      </c>
      <c r="B48" s="159" t="s">
        <v>120</v>
      </c>
      <c r="C48" s="146">
        <v>6169</v>
      </c>
      <c r="D48" s="87" t="s">
        <v>88</v>
      </c>
      <c r="E48" s="87" t="s">
        <v>121</v>
      </c>
      <c r="F48" s="88">
        <v>3677</v>
      </c>
    </row>
    <row r="49" spans="1:6" ht="12.75">
      <c r="A49" s="158">
        <f t="shared" si="0"/>
        <v>42</v>
      </c>
      <c r="B49" s="159" t="s">
        <v>120</v>
      </c>
      <c r="C49" s="146">
        <v>6170</v>
      </c>
      <c r="D49" s="87" t="s">
        <v>88</v>
      </c>
      <c r="E49" s="87" t="s">
        <v>122</v>
      </c>
      <c r="F49" s="88">
        <v>20318.53</v>
      </c>
    </row>
    <row r="50" spans="1:6" ht="12.75">
      <c r="A50" s="158">
        <f t="shared" si="0"/>
        <v>43</v>
      </c>
      <c r="B50" s="159" t="s">
        <v>120</v>
      </c>
      <c r="C50" s="146">
        <v>6161</v>
      </c>
      <c r="D50" s="87" t="s">
        <v>123</v>
      </c>
      <c r="E50" s="87" t="s">
        <v>124</v>
      </c>
      <c r="F50" s="88">
        <v>207.06</v>
      </c>
    </row>
    <row r="51" spans="1:6" ht="12.75">
      <c r="A51" s="158">
        <f t="shared" si="0"/>
        <v>44</v>
      </c>
      <c r="B51" s="159" t="s">
        <v>120</v>
      </c>
      <c r="C51" s="146">
        <v>6171</v>
      </c>
      <c r="D51" s="87" t="s">
        <v>88</v>
      </c>
      <c r="E51" s="87" t="s">
        <v>125</v>
      </c>
      <c r="F51" s="88">
        <v>98.4</v>
      </c>
    </row>
    <row r="52" spans="1:6" ht="12.75">
      <c r="A52" s="158">
        <f t="shared" si="0"/>
        <v>45</v>
      </c>
      <c r="B52" s="159" t="s">
        <v>120</v>
      </c>
      <c r="C52" s="146">
        <v>6172</v>
      </c>
      <c r="D52" s="87" t="s">
        <v>88</v>
      </c>
      <c r="E52" s="87" t="s">
        <v>126</v>
      </c>
      <c r="F52" s="88">
        <v>68.44</v>
      </c>
    </row>
    <row r="53" spans="1:6" ht="12.75">
      <c r="A53" s="158">
        <f t="shared" si="0"/>
        <v>46</v>
      </c>
      <c r="B53" s="159" t="s">
        <v>120</v>
      </c>
      <c r="C53" s="146">
        <v>6162</v>
      </c>
      <c r="D53" s="87" t="s">
        <v>127</v>
      </c>
      <c r="E53" s="87" t="s">
        <v>128</v>
      </c>
      <c r="F53" s="88">
        <v>1398.25</v>
      </c>
    </row>
    <row r="54" spans="1:6" ht="12.75">
      <c r="A54" s="158">
        <f t="shared" si="0"/>
        <v>47</v>
      </c>
      <c r="B54" s="159" t="s">
        <v>120</v>
      </c>
      <c r="C54" s="146">
        <v>6223</v>
      </c>
      <c r="D54" s="87" t="s">
        <v>88</v>
      </c>
      <c r="E54" s="87" t="s">
        <v>129</v>
      </c>
      <c r="F54" s="88">
        <v>8.38</v>
      </c>
    </row>
    <row r="55" spans="1:6" ht="12.75">
      <c r="A55" s="158">
        <f t="shared" si="0"/>
        <v>48</v>
      </c>
      <c r="B55" s="159" t="s">
        <v>120</v>
      </c>
      <c r="C55" s="146">
        <v>6226</v>
      </c>
      <c r="D55" s="87" t="s">
        <v>88</v>
      </c>
      <c r="E55" s="87" t="s">
        <v>129</v>
      </c>
      <c r="F55" s="88">
        <v>3.03</v>
      </c>
    </row>
    <row r="56" spans="1:6" ht="12.75">
      <c r="A56" s="158">
        <f t="shared" si="0"/>
        <v>49</v>
      </c>
      <c r="B56" s="159" t="s">
        <v>120</v>
      </c>
      <c r="C56" s="146">
        <v>6227</v>
      </c>
      <c r="D56" s="87" t="s">
        <v>88</v>
      </c>
      <c r="E56" s="87" t="s">
        <v>129</v>
      </c>
      <c r="F56" s="88">
        <v>17.04</v>
      </c>
    </row>
    <row r="57" spans="1:6" ht="12.75">
      <c r="A57" s="158">
        <f t="shared" si="0"/>
        <v>50</v>
      </c>
      <c r="B57" s="159" t="s">
        <v>120</v>
      </c>
      <c r="C57" s="146">
        <v>6224</v>
      </c>
      <c r="D57" s="87" t="s">
        <v>88</v>
      </c>
      <c r="E57" s="87" t="s">
        <v>129</v>
      </c>
      <c r="F57" s="88">
        <v>47.38</v>
      </c>
    </row>
    <row r="58" spans="1:6" ht="13.5" thickBot="1">
      <c r="A58" s="158">
        <f t="shared" si="0"/>
        <v>51</v>
      </c>
      <c r="B58" s="159" t="s">
        <v>120</v>
      </c>
      <c r="C58" s="146">
        <v>6225</v>
      </c>
      <c r="D58" s="87" t="s">
        <v>88</v>
      </c>
      <c r="E58" s="87" t="s">
        <v>129</v>
      </c>
      <c r="F58" s="88">
        <v>81.95</v>
      </c>
    </row>
    <row r="59" spans="1:6" ht="18" customHeight="1" thickBot="1">
      <c r="A59" s="92"/>
      <c r="B59" s="93"/>
      <c r="C59" s="93"/>
      <c r="D59" s="93"/>
      <c r="E59" s="94" t="s">
        <v>130</v>
      </c>
      <c r="F59" s="95">
        <f>SUM(F8:F58)</f>
        <v>457297.67000000016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16.140625" style="13" customWidth="1"/>
    <col min="2" max="2" width="17.421875" style="13" customWidth="1"/>
    <col min="3" max="3" width="42.57421875" style="13" customWidth="1"/>
    <col min="4" max="4" width="35.8515625" style="13" customWidth="1"/>
    <col min="5" max="5" width="12.7109375" style="13" customWidth="1"/>
    <col min="6" max="16384" width="9.140625" style="13" customWidth="1"/>
  </cols>
  <sheetData>
    <row r="1" spans="1:4" ht="12.75">
      <c r="A1" s="12" t="s">
        <v>30</v>
      </c>
      <c r="B1" s="12"/>
      <c r="C1" s="12"/>
      <c r="D1" s="12"/>
    </row>
    <row r="3" spans="1:4" ht="15.75" customHeight="1">
      <c r="A3" s="186" t="s">
        <v>16</v>
      </c>
      <c r="B3" s="186"/>
      <c r="C3" s="186"/>
      <c r="D3" s="14"/>
    </row>
    <row r="4" spans="1:10" ht="30" customHeight="1">
      <c r="A4" s="187" t="s">
        <v>25</v>
      </c>
      <c r="B4" s="187"/>
      <c r="C4" s="187"/>
      <c r="D4" s="187"/>
      <c r="E4" s="187"/>
      <c r="F4" s="15"/>
      <c r="G4" s="15"/>
      <c r="H4" s="15"/>
      <c r="I4" s="16"/>
      <c r="J4" s="16"/>
    </row>
    <row r="5" spans="1:10" ht="12.75">
      <c r="A5" s="17"/>
      <c r="B5" s="18"/>
      <c r="C5" s="18"/>
      <c r="D5" s="18"/>
      <c r="E5" s="15"/>
      <c r="F5" s="15"/>
      <c r="G5" s="15"/>
      <c r="H5" s="15"/>
      <c r="I5" s="16"/>
      <c r="J5" s="16"/>
    </row>
    <row r="6" spans="1:10" ht="12.75">
      <c r="A6" s="17"/>
      <c r="B6" s="21" t="s">
        <v>26</v>
      </c>
      <c r="C6" s="11" t="str">
        <f>personal!E6</f>
        <v>10-13 aprilie 2023</v>
      </c>
      <c r="D6" s="18"/>
      <c r="E6" s="15"/>
      <c r="F6" s="15"/>
      <c r="G6" s="15"/>
      <c r="H6" s="15"/>
      <c r="I6" s="16"/>
      <c r="J6" s="16"/>
    </row>
    <row r="7" ht="13.5" thickBot="1"/>
    <row r="8" spans="1:5" ht="13.5" thickBot="1">
      <c r="A8" s="29" t="s">
        <v>11</v>
      </c>
      <c r="B8" s="30" t="s">
        <v>12</v>
      </c>
      <c r="C8" s="30" t="s">
        <v>13</v>
      </c>
      <c r="D8" s="30" t="s">
        <v>32</v>
      </c>
      <c r="E8" s="31" t="s">
        <v>14</v>
      </c>
    </row>
    <row r="9" spans="1:5" s="19" customFormat="1" ht="25.5">
      <c r="A9" s="84" t="s">
        <v>37</v>
      </c>
      <c r="B9" s="67" t="s">
        <v>38</v>
      </c>
      <c r="C9" s="63" t="s">
        <v>39</v>
      </c>
      <c r="D9" s="68" t="s">
        <v>40</v>
      </c>
      <c r="E9" s="85">
        <v>2700.03</v>
      </c>
    </row>
    <row r="10" spans="1:5" s="19" customFormat="1" ht="25.5">
      <c r="A10" s="84" t="s">
        <v>37</v>
      </c>
      <c r="B10" s="67" t="s">
        <v>41</v>
      </c>
      <c r="C10" s="63" t="s">
        <v>42</v>
      </c>
      <c r="D10" s="68" t="s">
        <v>43</v>
      </c>
      <c r="E10" s="85">
        <v>1925.41</v>
      </c>
    </row>
    <row r="11" spans="1:5" s="19" customFormat="1" ht="25.5">
      <c r="A11" s="84" t="s">
        <v>37</v>
      </c>
      <c r="B11" s="67" t="s">
        <v>44</v>
      </c>
      <c r="C11" s="63" t="s">
        <v>45</v>
      </c>
      <c r="D11" s="68" t="s">
        <v>43</v>
      </c>
      <c r="E11" s="85">
        <v>10654.87</v>
      </c>
    </row>
    <row r="12" spans="1:5" s="19" customFormat="1" ht="25.5">
      <c r="A12" s="84" t="s">
        <v>37</v>
      </c>
      <c r="B12" s="62" t="s">
        <v>46</v>
      </c>
      <c r="C12" s="63" t="s">
        <v>47</v>
      </c>
      <c r="D12" s="68" t="s">
        <v>57</v>
      </c>
      <c r="E12" s="64">
        <v>5.36</v>
      </c>
    </row>
    <row r="13" spans="1:5" s="19" customFormat="1" ht="25.5">
      <c r="A13" s="84" t="s">
        <v>37</v>
      </c>
      <c r="B13" s="62" t="s">
        <v>48</v>
      </c>
      <c r="C13" s="63" t="s">
        <v>49</v>
      </c>
      <c r="D13" s="68" t="s">
        <v>57</v>
      </c>
      <c r="E13" s="64">
        <v>29.64</v>
      </c>
    </row>
    <row r="14" spans="1:5" s="19" customFormat="1" ht="25.5">
      <c r="A14" s="84" t="s">
        <v>37</v>
      </c>
      <c r="B14" s="62" t="s">
        <v>50</v>
      </c>
      <c r="C14" s="63" t="s">
        <v>47</v>
      </c>
      <c r="D14" s="68" t="s">
        <v>57</v>
      </c>
      <c r="E14" s="64">
        <v>5.36</v>
      </c>
    </row>
    <row r="15" spans="1:5" s="19" customFormat="1" ht="25.5">
      <c r="A15" s="84" t="s">
        <v>37</v>
      </c>
      <c r="B15" s="62" t="s">
        <v>51</v>
      </c>
      <c r="C15" s="63" t="s">
        <v>49</v>
      </c>
      <c r="D15" s="68" t="s">
        <v>57</v>
      </c>
      <c r="E15" s="64">
        <v>29.64</v>
      </c>
    </row>
    <row r="16" spans="1:5" s="19" customFormat="1" ht="38.25">
      <c r="A16" s="84" t="s">
        <v>37</v>
      </c>
      <c r="B16" s="62" t="s">
        <v>52</v>
      </c>
      <c r="C16" s="63" t="s">
        <v>53</v>
      </c>
      <c r="D16" s="68" t="s">
        <v>54</v>
      </c>
      <c r="E16" s="64">
        <v>216.6</v>
      </c>
    </row>
    <row r="17" spans="1:5" s="19" customFormat="1" ht="39" thickBot="1">
      <c r="A17" s="84" t="s">
        <v>37</v>
      </c>
      <c r="B17" s="67" t="s">
        <v>55</v>
      </c>
      <c r="C17" s="63" t="s">
        <v>56</v>
      </c>
      <c r="D17" s="68" t="s">
        <v>54</v>
      </c>
      <c r="E17" s="85">
        <v>1198.64</v>
      </c>
    </row>
    <row r="18" spans="1:5" ht="21.75" customHeight="1" thickBot="1">
      <c r="A18" s="32" t="s">
        <v>15</v>
      </c>
      <c r="B18" s="33"/>
      <c r="C18" s="33"/>
      <c r="D18" s="33"/>
      <c r="E18" s="34">
        <f>SUM(E9:E17)</f>
        <v>16765.550000000003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14.00390625" style="65" customWidth="1"/>
    <col min="2" max="2" width="15.28125" style="54" customWidth="1"/>
    <col min="3" max="3" width="55.8515625" style="54" customWidth="1"/>
    <col min="4" max="4" width="20.421875" style="66" customWidth="1"/>
    <col min="5" max="5" width="19.57421875" style="54" customWidth="1"/>
    <col min="6" max="16384" width="9.140625" style="54" customWidth="1"/>
  </cols>
  <sheetData>
    <row r="1" spans="1:5" ht="12.75">
      <c r="A1" s="52" t="s">
        <v>33</v>
      </c>
      <c r="B1" s="53"/>
      <c r="C1" s="12"/>
      <c r="D1" s="53"/>
      <c r="E1" s="13"/>
    </row>
    <row r="2" spans="1:5" ht="12.75">
      <c r="A2" s="55"/>
      <c r="B2" s="56"/>
      <c r="C2" s="13"/>
      <c r="D2" s="56"/>
      <c r="E2" s="13"/>
    </row>
    <row r="3" spans="1:5" ht="12.75">
      <c r="A3" s="55"/>
      <c r="B3" s="56"/>
      <c r="C3" s="13"/>
      <c r="D3" s="56"/>
      <c r="E3" s="13"/>
    </row>
    <row r="4" spans="1:5" ht="12.75">
      <c r="A4" s="55"/>
      <c r="B4" s="56"/>
      <c r="C4" s="13"/>
      <c r="D4" s="56"/>
      <c r="E4" s="13"/>
    </row>
    <row r="5" spans="1:5" ht="12.75">
      <c r="A5" s="55"/>
      <c r="B5" s="56"/>
      <c r="C5" s="13"/>
      <c r="D5" s="56"/>
      <c r="E5" s="13"/>
    </row>
    <row r="6" spans="1:5" ht="15.75" customHeight="1">
      <c r="A6" s="186" t="s">
        <v>16</v>
      </c>
      <c r="B6" s="186"/>
      <c r="C6" s="186"/>
      <c r="D6" s="57"/>
      <c r="E6" s="13"/>
    </row>
    <row r="7" spans="1:5" ht="15.75" customHeight="1">
      <c r="A7" s="187" t="s">
        <v>34</v>
      </c>
      <c r="B7" s="187"/>
      <c r="C7" s="187"/>
      <c r="D7" s="187"/>
      <c r="E7" s="187"/>
    </row>
    <row r="8" spans="1:5" ht="12.75">
      <c r="A8" s="58"/>
      <c r="B8" s="18"/>
      <c r="C8" s="18"/>
      <c r="D8" s="18"/>
      <c r="E8" s="15"/>
    </row>
    <row r="9" spans="1:5" ht="12.75">
      <c r="A9" s="58"/>
      <c r="B9" s="59" t="s">
        <v>35</v>
      </c>
      <c r="C9" s="11" t="str">
        <f>personal!E6</f>
        <v>10-13 aprilie 2023</v>
      </c>
      <c r="D9" s="18"/>
      <c r="E9" s="15"/>
    </row>
    <row r="10" spans="1:5" ht="13.5" thickBot="1">
      <c r="A10" s="55"/>
      <c r="B10" s="56"/>
      <c r="C10" s="13"/>
      <c r="D10" s="56"/>
      <c r="E10" s="13"/>
    </row>
    <row r="11" spans="1:5" ht="28.5" customHeight="1" thickBot="1">
      <c r="A11" s="60" t="s">
        <v>11</v>
      </c>
      <c r="B11" s="30" t="s">
        <v>12</v>
      </c>
      <c r="C11" s="30" t="s">
        <v>13</v>
      </c>
      <c r="D11" s="61" t="s">
        <v>36</v>
      </c>
      <c r="E11" s="31" t="s">
        <v>14</v>
      </c>
    </row>
    <row r="12" spans="1:5" ht="38.25">
      <c r="A12" s="76" t="s">
        <v>58</v>
      </c>
      <c r="B12" s="69" t="s">
        <v>59</v>
      </c>
      <c r="C12" s="70" t="s">
        <v>60</v>
      </c>
      <c r="D12" s="71" t="s">
        <v>61</v>
      </c>
      <c r="E12" s="77">
        <v>26919876.3</v>
      </c>
    </row>
    <row r="13" spans="1:5" ht="38.25">
      <c r="A13" s="76" t="s">
        <v>58</v>
      </c>
      <c r="B13" s="69" t="s">
        <v>62</v>
      </c>
      <c r="C13" s="70" t="s">
        <v>63</v>
      </c>
      <c r="D13" s="71" t="s">
        <v>61</v>
      </c>
      <c r="E13" s="77">
        <v>5114776.5</v>
      </c>
    </row>
    <row r="14" spans="1:5" ht="13.5" thickBot="1">
      <c r="A14" s="78"/>
      <c r="B14" s="72"/>
      <c r="C14" s="70"/>
      <c r="D14" s="73"/>
      <c r="E14" s="79"/>
    </row>
    <row r="15" spans="1:5" ht="24.75" customHeight="1" thickBot="1">
      <c r="A15" s="29" t="s">
        <v>15</v>
      </c>
      <c r="B15" s="74"/>
      <c r="C15" s="74"/>
      <c r="D15" s="74"/>
      <c r="E15" s="75">
        <f>SUM(E6:E14)</f>
        <v>32034652.8</v>
      </c>
    </row>
    <row r="66" ht="16.5" customHeight="1"/>
  </sheetData>
  <sheetProtection/>
  <mergeCells count="2">
    <mergeCell ref="A6:C6"/>
    <mergeCell ref="A7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16.140625" style="13" customWidth="1"/>
    <col min="2" max="2" width="17.421875" style="13" customWidth="1"/>
    <col min="3" max="3" width="42.57421875" style="13" customWidth="1"/>
    <col min="4" max="4" width="35.8515625" style="13" customWidth="1"/>
    <col min="5" max="5" width="12.7109375" style="13" customWidth="1"/>
    <col min="6" max="16384" width="9.140625" style="13" customWidth="1"/>
  </cols>
  <sheetData>
    <row r="1" spans="1:4" ht="12.75">
      <c r="A1" s="12" t="s">
        <v>30</v>
      </c>
      <c r="B1" s="12"/>
      <c r="C1" s="12"/>
      <c r="D1" s="12"/>
    </row>
    <row r="3" spans="1:4" ht="15.75" customHeight="1">
      <c r="A3" s="186" t="s">
        <v>16</v>
      </c>
      <c r="B3" s="186"/>
      <c r="C3" s="186"/>
      <c r="D3" s="14"/>
    </row>
    <row r="4" spans="1:10" ht="19.5" customHeight="1">
      <c r="A4" s="187" t="s">
        <v>17</v>
      </c>
      <c r="B4" s="187"/>
      <c r="C4" s="187"/>
      <c r="D4" s="187"/>
      <c r="E4" s="187"/>
      <c r="F4" s="15"/>
      <c r="G4" s="15"/>
      <c r="H4" s="15"/>
      <c r="I4" s="16"/>
      <c r="J4" s="16"/>
    </row>
    <row r="5" spans="1:10" ht="12.75">
      <c r="A5" s="17"/>
      <c r="B5" s="18"/>
      <c r="C5" s="18"/>
      <c r="D5" s="18"/>
      <c r="E5" s="15"/>
      <c r="F5" s="15"/>
      <c r="G5" s="15"/>
      <c r="H5" s="15"/>
      <c r="I5" s="16"/>
      <c r="J5" s="16"/>
    </row>
    <row r="6" spans="1:10" ht="12.75">
      <c r="A6" s="17"/>
      <c r="B6" s="21" t="s">
        <v>26</v>
      </c>
      <c r="C6" s="11" t="str">
        <f>personal!E6</f>
        <v>10-13 aprilie 2023</v>
      </c>
      <c r="D6" s="18"/>
      <c r="E6" s="15"/>
      <c r="F6" s="15"/>
      <c r="G6" s="15"/>
      <c r="H6" s="15"/>
      <c r="I6" s="16"/>
      <c r="J6" s="16"/>
    </row>
    <row r="7" ht="13.5" thickBot="1"/>
    <row r="8" spans="1:5" ht="13.5" thickBot="1">
      <c r="A8" s="29" t="s">
        <v>11</v>
      </c>
      <c r="B8" s="30" t="s">
        <v>12</v>
      </c>
      <c r="C8" s="30" t="s">
        <v>13</v>
      </c>
      <c r="D8" s="30" t="s">
        <v>32</v>
      </c>
      <c r="E8" s="31" t="s">
        <v>14</v>
      </c>
    </row>
    <row r="9" spans="1:5" s="19" customFormat="1" ht="18.75" customHeight="1">
      <c r="A9" s="222" t="s">
        <v>37</v>
      </c>
      <c r="B9" s="219">
        <v>6159</v>
      </c>
      <c r="C9" s="220" t="s">
        <v>190</v>
      </c>
      <c r="D9" s="221" t="s">
        <v>191</v>
      </c>
      <c r="E9" s="223">
        <v>4734.98</v>
      </c>
    </row>
    <row r="10" spans="1:5" s="19" customFormat="1" ht="13.5" thickBot="1">
      <c r="A10" s="35"/>
      <c r="B10" s="36"/>
      <c r="C10" s="37"/>
      <c r="D10" s="37"/>
      <c r="E10" s="38"/>
    </row>
    <row r="11" spans="1:5" ht="18" customHeight="1" thickBot="1">
      <c r="A11" s="32" t="s">
        <v>15</v>
      </c>
      <c r="B11" s="33"/>
      <c r="C11" s="33"/>
      <c r="D11" s="33"/>
      <c r="E11" s="34">
        <f>SUM(E9:E10)</f>
        <v>4734.98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03"/>
  <sheetViews>
    <sheetView zoomScalePageLayoutView="0" workbookViewId="0" topLeftCell="A1">
      <selection activeCell="J82" sqref="J82"/>
    </sheetView>
  </sheetViews>
  <sheetFormatPr defaultColWidth="9.140625" defaultRowHeight="12.75"/>
  <cols>
    <col min="1" max="1" width="9.140625" style="188" customWidth="1"/>
    <col min="2" max="2" width="16.28125" style="188" customWidth="1"/>
    <col min="3" max="3" width="17.421875" style="188" customWidth="1"/>
    <col min="4" max="4" width="23.8515625" style="188" customWidth="1"/>
    <col min="5" max="5" width="35.421875" style="188" customWidth="1"/>
    <col min="6" max="6" width="25.140625" style="189" customWidth="1"/>
    <col min="7" max="8" width="9.140625" style="188" customWidth="1"/>
    <col min="9" max="9" width="9.140625" style="190" customWidth="1"/>
    <col min="10" max="10" width="34.00390625" style="188" customWidth="1"/>
    <col min="11" max="16384" width="9.140625" style="188" customWidth="1"/>
  </cols>
  <sheetData>
    <row r="2" ht="12.75">
      <c r="A2" s="23" t="s">
        <v>31</v>
      </c>
    </row>
    <row r="3" ht="12.75">
      <c r="A3" s="23"/>
    </row>
    <row r="4" ht="12.75">
      <c r="A4" s="23" t="s">
        <v>27</v>
      </c>
    </row>
    <row r="5" spans="1:5" ht="12.75">
      <c r="A5" s="23" t="s">
        <v>19</v>
      </c>
      <c r="D5" s="21" t="s">
        <v>26</v>
      </c>
      <c r="E5" s="51" t="str">
        <f>personal!E6</f>
        <v>10-13 aprilie 2023</v>
      </c>
    </row>
    <row r="6" ht="13.5" thickBot="1"/>
    <row r="7" spans="1:9" ht="46.5" customHeight="1" thickBot="1">
      <c r="A7" s="205" t="s">
        <v>7</v>
      </c>
      <c r="B7" s="206" t="s">
        <v>8</v>
      </c>
      <c r="C7" s="206" t="s">
        <v>9</v>
      </c>
      <c r="D7" s="206" t="s">
        <v>20</v>
      </c>
      <c r="E7" s="206" t="s">
        <v>28</v>
      </c>
      <c r="F7" s="207" t="s">
        <v>22</v>
      </c>
      <c r="I7" s="188"/>
    </row>
    <row r="8" spans="1:9" ht="15" customHeight="1">
      <c r="A8" s="200">
        <v>1</v>
      </c>
      <c r="B8" s="201" t="s">
        <v>58</v>
      </c>
      <c r="C8" s="201">
        <v>6099</v>
      </c>
      <c r="D8" s="202" t="s">
        <v>68</v>
      </c>
      <c r="E8" s="203" t="s">
        <v>69</v>
      </c>
      <c r="F8" s="204">
        <v>2000</v>
      </c>
      <c r="I8" s="188"/>
    </row>
    <row r="9" spans="1:9" ht="25.5">
      <c r="A9" s="197">
        <v>2</v>
      </c>
      <c r="B9" s="191" t="s">
        <v>70</v>
      </c>
      <c r="C9" s="191">
        <v>6243</v>
      </c>
      <c r="D9" s="192" t="s">
        <v>68</v>
      </c>
      <c r="E9" s="218" t="s">
        <v>71</v>
      </c>
      <c r="F9" s="198">
        <v>500</v>
      </c>
      <c r="I9" s="188"/>
    </row>
    <row r="10" spans="1:6" ht="18" customHeight="1">
      <c r="A10" s="197">
        <v>3</v>
      </c>
      <c r="B10" s="193">
        <v>45026</v>
      </c>
      <c r="C10" s="194">
        <v>6042</v>
      </c>
      <c r="D10" s="194" t="s">
        <v>72</v>
      </c>
      <c r="E10" s="195" t="s">
        <v>179</v>
      </c>
      <c r="F10" s="199">
        <v>4317.11</v>
      </c>
    </row>
    <row r="11" spans="1:6" ht="18" customHeight="1">
      <c r="A11" s="197">
        <v>4</v>
      </c>
      <c r="B11" s="193">
        <v>45026</v>
      </c>
      <c r="C11" s="194">
        <v>6043</v>
      </c>
      <c r="D11" s="194" t="s">
        <v>74</v>
      </c>
      <c r="E11" s="195" t="s">
        <v>180</v>
      </c>
      <c r="F11" s="199">
        <v>1500</v>
      </c>
    </row>
    <row r="12" spans="1:6" ht="18" customHeight="1">
      <c r="A12" s="197">
        <v>5</v>
      </c>
      <c r="B12" s="193">
        <v>45026</v>
      </c>
      <c r="C12" s="196">
        <v>6044</v>
      </c>
      <c r="D12" s="194" t="s">
        <v>74</v>
      </c>
      <c r="E12" s="195" t="s">
        <v>180</v>
      </c>
      <c r="F12" s="199">
        <v>2050</v>
      </c>
    </row>
    <row r="13" spans="1:6" ht="18" customHeight="1">
      <c r="A13" s="197">
        <v>6</v>
      </c>
      <c r="B13" s="193">
        <v>45026</v>
      </c>
      <c r="C13" s="196">
        <v>6045</v>
      </c>
      <c r="D13" s="194" t="s">
        <v>74</v>
      </c>
      <c r="E13" s="195" t="s">
        <v>180</v>
      </c>
      <c r="F13" s="199">
        <v>1661</v>
      </c>
    </row>
    <row r="14" spans="1:6" ht="18" customHeight="1">
      <c r="A14" s="197">
        <v>7</v>
      </c>
      <c r="B14" s="193">
        <v>45026</v>
      </c>
      <c r="C14" s="194">
        <v>6046</v>
      </c>
      <c r="D14" s="194" t="s">
        <v>74</v>
      </c>
      <c r="E14" s="195" t="s">
        <v>180</v>
      </c>
      <c r="F14" s="199">
        <v>110</v>
      </c>
    </row>
    <row r="15" spans="1:6" ht="18" customHeight="1">
      <c r="A15" s="197">
        <v>8</v>
      </c>
      <c r="B15" s="193">
        <v>45026</v>
      </c>
      <c r="C15" s="194">
        <v>6047</v>
      </c>
      <c r="D15" s="194" t="s">
        <v>72</v>
      </c>
      <c r="E15" s="195" t="s">
        <v>180</v>
      </c>
      <c r="F15" s="199">
        <v>6100</v>
      </c>
    </row>
    <row r="16" spans="1:6" ht="18" customHeight="1">
      <c r="A16" s="197">
        <v>9</v>
      </c>
      <c r="B16" s="193">
        <v>45026</v>
      </c>
      <c r="C16" s="194">
        <v>6048</v>
      </c>
      <c r="D16" s="194" t="s">
        <v>74</v>
      </c>
      <c r="E16" s="195" t="s">
        <v>180</v>
      </c>
      <c r="F16" s="199">
        <v>2000</v>
      </c>
    </row>
    <row r="17" spans="1:6" ht="18" customHeight="1">
      <c r="A17" s="197">
        <v>10</v>
      </c>
      <c r="B17" s="193">
        <v>45026</v>
      </c>
      <c r="C17" s="194">
        <v>6049</v>
      </c>
      <c r="D17" s="194" t="s">
        <v>72</v>
      </c>
      <c r="E17" s="195" t="s">
        <v>180</v>
      </c>
      <c r="F17" s="199">
        <v>14661.94</v>
      </c>
    </row>
    <row r="18" spans="1:6" ht="18" customHeight="1">
      <c r="A18" s="197">
        <v>11</v>
      </c>
      <c r="B18" s="193">
        <v>45026</v>
      </c>
      <c r="C18" s="194">
        <v>6050</v>
      </c>
      <c r="D18" s="194" t="s">
        <v>72</v>
      </c>
      <c r="E18" s="195" t="s">
        <v>180</v>
      </c>
      <c r="F18" s="199">
        <v>10395</v>
      </c>
    </row>
    <row r="19" spans="1:6" ht="18" customHeight="1">
      <c r="A19" s="197">
        <v>12</v>
      </c>
      <c r="B19" s="193">
        <v>45026</v>
      </c>
      <c r="C19" s="194">
        <v>6051</v>
      </c>
      <c r="D19" s="194" t="s">
        <v>74</v>
      </c>
      <c r="E19" s="195" t="s">
        <v>181</v>
      </c>
      <c r="F19" s="199">
        <v>1000</v>
      </c>
    </row>
    <row r="20" spans="1:6" ht="18" customHeight="1">
      <c r="A20" s="197">
        <v>13</v>
      </c>
      <c r="B20" s="193">
        <v>45026</v>
      </c>
      <c r="C20" s="194">
        <v>6052</v>
      </c>
      <c r="D20" s="194" t="s">
        <v>74</v>
      </c>
      <c r="E20" s="195" t="s">
        <v>179</v>
      </c>
      <c r="F20" s="199">
        <v>2312</v>
      </c>
    </row>
    <row r="21" spans="1:6" ht="18" customHeight="1">
      <c r="A21" s="197">
        <v>14</v>
      </c>
      <c r="B21" s="193">
        <v>45026</v>
      </c>
      <c r="C21" s="194">
        <v>6053</v>
      </c>
      <c r="D21" s="194" t="s">
        <v>182</v>
      </c>
      <c r="E21" s="195" t="s">
        <v>183</v>
      </c>
      <c r="F21" s="199">
        <v>150</v>
      </c>
    </row>
    <row r="22" spans="1:6" ht="18" customHeight="1">
      <c r="A22" s="197">
        <v>15</v>
      </c>
      <c r="B22" s="193">
        <v>45026</v>
      </c>
      <c r="C22" s="194">
        <v>6054</v>
      </c>
      <c r="D22" s="194" t="s">
        <v>182</v>
      </c>
      <c r="E22" s="195" t="s">
        <v>183</v>
      </c>
      <c r="F22" s="199">
        <v>200</v>
      </c>
    </row>
    <row r="23" spans="1:6" ht="18" customHeight="1">
      <c r="A23" s="197">
        <v>16</v>
      </c>
      <c r="B23" s="193">
        <v>45026</v>
      </c>
      <c r="C23" s="194">
        <v>6055</v>
      </c>
      <c r="D23" s="194" t="s">
        <v>182</v>
      </c>
      <c r="E23" s="195" t="s">
        <v>183</v>
      </c>
      <c r="F23" s="199">
        <v>125</v>
      </c>
    </row>
    <row r="24" spans="1:6" ht="18" customHeight="1">
      <c r="A24" s="197">
        <v>17</v>
      </c>
      <c r="B24" s="193">
        <v>45026</v>
      </c>
      <c r="C24" s="194">
        <v>6056</v>
      </c>
      <c r="D24" s="194" t="s">
        <v>182</v>
      </c>
      <c r="E24" s="195" t="s">
        <v>183</v>
      </c>
      <c r="F24" s="199">
        <v>100</v>
      </c>
    </row>
    <row r="25" spans="1:6" ht="18" customHeight="1">
      <c r="A25" s="197">
        <v>18</v>
      </c>
      <c r="B25" s="193">
        <v>45026</v>
      </c>
      <c r="C25" s="194">
        <v>6057</v>
      </c>
      <c r="D25" s="194" t="s">
        <v>182</v>
      </c>
      <c r="E25" s="195" t="s">
        <v>183</v>
      </c>
      <c r="F25" s="199">
        <v>500</v>
      </c>
    </row>
    <row r="26" spans="1:6" ht="18" customHeight="1">
      <c r="A26" s="197">
        <v>19</v>
      </c>
      <c r="B26" s="193">
        <v>45026</v>
      </c>
      <c r="C26" s="194">
        <v>6058</v>
      </c>
      <c r="D26" s="194" t="s">
        <v>74</v>
      </c>
      <c r="E26" s="195" t="s">
        <v>180</v>
      </c>
      <c r="F26" s="199">
        <v>2500</v>
      </c>
    </row>
    <row r="27" spans="1:6" ht="18" customHeight="1">
      <c r="A27" s="197">
        <v>20</v>
      </c>
      <c r="B27" s="193">
        <v>45027</v>
      </c>
      <c r="C27" s="194">
        <v>6100</v>
      </c>
      <c r="D27" s="194" t="s">
        <v>74</v>
      </c>
      <c r="E27" s="195" t="s">
        <v>180</v>
      </c>
      <c r="F27" s="199">
        <v>2380</v>
      </c>
    </row>
    <row r="28" spans="1:6" ht="18" customHeight="1">
      <c r="A28" s="197">
        <v>21</v>
      </c>
      <c r="B28" s="193">
        <v>45027</v>
      </c>
      <c r="C28" s="194">
        <v>6101</v>
      </c>
      <c r="D28" s="194" t="s">
        <v>72</v>
      </c>
      <c r="E28" s="195" t="s">
        <v>180</v>
      </c>
      <c r="F28" s="199">
        <v>161</v>
      </c>
    </row>
    <row r="29" spans="1:6" ht="18" customHeight="1">
      <c r="A29" s="197">
        <v>22</v>
      </c>
      <c r="B29" s="193">
        <v>45027</v>
      </c>
      <c r="C29" s="194">
        <v>6104</v>
      </c>
      <c r="D29" s="194" t="s">
        <v>74</v>
      </c>
      <c r="E29" s="195" t="s">
        <v>179</v>
      </c>
      <c r="F29" s="199">
        <v>1993.38</v>
      </c>
    </row>
    <row r="30" spans="1:6" ht="18" customHeight="1">
      <c r="A30" s="197">
        <v>23</v>
      </c>
      <c r="B30" s="193">
        <v>45027</v>
      </c>
      <c r="C30" s="194">
        <v>6106</v>
      </c>
      <c r="D30" s="194" t="s">
        <v>74</v>
      </c>
      <c r="E30" s="195" t="s">
        <v>180</v>
      </c>
      <c r="F30" s="199">
        <v>1500</v>
      </c>
    </row>
    <row r="31" spans="1:6" ht="18" customHeight="1">
      <c r="A31" s="197">
        <v>24</v>
      </c>
      <c r="B31" s="193">
        <v>45027</v>
      </c>
      <c r="C31" s="194">
        <v>6109</v>
      </c>
      <c r="D31" s="194" t="s">
        <v>74</v>
      </c>
      <c r="E31" s="195" t="s">
        <v>180</v>
      </c>
      <c r="F31" s="199">
        <v>4600</v>
      </c>
    </row>
    <row r="32" spans="1:6" ht="18" customHeight="1">
      <c r="A32" s="197">
        <v>25</v>
      </c>
      <c r="B32" s="193">
        <v>45027</v>
      </c>
      <c r="C32" s="194">
        <v>6111</v>
      </c>
      <c r="D32" s="194" t="s">
        <v>74</v>
      </c>
      <c r="E32" s="195" t="s">
        <v>184</v>
      </c>
      <c r="F32" s="199">
        <v>200</v>
      </c>
    </row>
    <row r="33" spans="1:6" ht="18" customHeight="1">
      <c r="A33" s="197">
        <v>26</v>
      </c>
      <c r="B33" s="193">
        <v>45027</v>
      </c>
      <c r="C33" s="194">
        <v>6113</v>
      </c>
      <c r="D33" s="194" t="s">
        <v>182</v>
      </c>
      <c r="E33" s="195" t="s">
        <v>183</v>
      </c>
      <c r="F33" s="199">
        <v>50</v>
      </c>
    </row>
    <row r="34" spans="1:6" ht="18" customHeight="1">
      <c r="A34" s="197">
        <v>27</v>
      </c>
      <c r="B34" s="193">
        <v>45027</v>
      </c>
      <c r="C34" s="194">
        <v>6115</v>
      </c>
      <c r="D34" s="194" t="s">
        <v>182</v>
      </c>
      <c r="E34" s="195" t="s">
        <v>183</v>
      </c>
      <c r="F34" s="199">
        <v>30</v>
      </c>
    </row>
    <row r="35" spans="1:6" ht="18" customHeight="1">
      <c r="A35" s="197">
        <v>28</v>
      </c>
      <c r="B35" s="193">
        <v>45027</v>
      </c>
      <c r="C35" s="194">
        <v>6147</v>
      </c>
      <c r="D35" s="194" t="s">
        <v>182</v>
      </c>
      <c r="E35" s="195" t="s">
        <v>185</v>
      </c>
      <c r="F35" s="199">
        <v>23745</v>
      </c>
    </row>
    <row r="36" spans="1:6" ht="18" customHeight="1">
      <c r="A36" s="197">
        <v>29</v>
      </c>
      <c r="B36" s="193">
        <v>45027</v>
      </c>
      <c r="C36" s="194">
        <v>6146</v>
      </c>
      <c r="D36" s="194" t="s">
        <v>40</v>
      </c>
      <c r="E36" s="195" t="s">
        <v>186</v>
      </c>
      <c r="F36" s="199">
        <v>6248.56</v>
      </c>
    </row>
    <row r="37" spans="1:6" ht="18" customHeight="1">
      <c r="A37" s="197">
        <v>30</v>
      </c>
      <c r="B37" s="193">
        <v>45027</v>
      </c>
      <c r="C37" s="194">
        <v>6145</v>
      </c>
      <c r="D37" s="194" t="s">
        <v>40</v>
      </c>
      <c r="E37" s="195" t="s">
        <v>187</v>
      </c>
      <c r="F37" s="199">
        <v>124971.24</v>
      </c>
    </row>
    <row r="38" spans="1:6" ht="18" customHeight="1">
      <c r="A38" s="197">
        <v>31</v>
      </c>
      <c r="B38" s="193">
        <v>45027</v>
      </c>
      <c r="C38" s="194">
        <v>6144</v>
      </c>
      <c r="D38" s="194" t="s">
        <v>40</v>
      </c>
      <c r="E38" s="195" t="s">
        <v>188</v>
      </c>
      <c r="F38" s="199">
        <v>125</v>
      </c>
    </row>
    <row r="39" spans="1:6" ht="18" customHeight="1">
      <c r="A39" s="197">
        <v>32</v>
      </c>
      <c r="B39" s="193">
        <v>45027</v>
      </c>
      <c r="C39" s="194">
        <v>6116</v>
      </c>
      <c r="D39" s="194" t="s">
        <v>182</v>
      </c>
      <c r="E39" s="195" t="s">
        <v>183</v>
      </c>
      <c r="F39" s="199">
        <v>200</v>
      </c>
    </row>
    <row r="40" spans="1:6" ht="18" customHeight="1">
      <c r="A40" s="197">
        <v>33</v>
      </c>
      <c r="B40" s="193">
        <v>45027</v>
      </c>
      <c r="C40" s="194">
        <v>6114</v>
      </c>
      <c r="D40" s="194" t="s">
        <v>182</v>
      </c>
      <c r="E40" s="195" t="s">
        <v>183</v>
      </c>
      <c r="F40" s="199">
        <v>300</v>
      </c>
    </row>
    <row r="41" spans="1:6" ht="18" customHeight="1">
      <c r="A41" s="197">
        <v>34</v>
      </c>
      <c r="B41" s="193">
        <v>45027</v>
      </c>
      <c r="C41" s="194">
        <v>6112</v>
      </c>
      <c r="D41" s="194" t="s">
        <v>182</v>
      </c>
      <c r="E41" s="195" t="s">
        <v>183</v>
      </c>
      <c r="F41" s="199">
        <v>80</v>
      </c>
    </row>
    <row r="42" spans="1:6" ht="18" customHeight="1">
      <c r="A42" s="197">
        <v>35</v>
      </c>
      <c r="B42" s="193">
        <v>45027</v>
      </c>
      <c r="C42" s="194">
        <v>6110</v>
      </c>
      <c r="D42" s="194" t="s">
        <v>74</v>
      </c>
      <c r="E42" s="195" t="s">
        <v>181</v>
      </c>
      <c r="F42" s="199">
        <v>600</v>
      </c>
    </row>
    <row r="43" spans="1:6" ht="18" customHeight="1">
      <c r="A43" s="197">
        <v>36</v>
      </c>
      <c r="B43" s="193">
        <v>45027</v>
      </c>
      <c r="C43" s="194">
        <v>6108</v>
      </c>
      <c r="D43" s="194" t="s">
        <v>72</v>
      </c>
      <c r="E43" s="195" t="s">
        <v>180</v>
      </c>
      <c r="F43" s="199">
        <v>1350</v>
      </c>
    </row>
    <row r="44" spans="1:6" ht="18" customHeight="1">
      <c r="A44" s="197">
        <v>37</v>
      </c>
      <c r="B44" s="193">
        <v>45027</v>
      </c>
      <c r="C44" s="194">
        <v>6105</v>
      </c>
      <c r="D44" s="194" t="s">
        <v>72</v>
      </c>
      <c r="E44" s="195" t="s">
        <v>180</v>
      </c>
      <c r="F44" s="199">
        <v>50</v>
      </c>
    </row>
    <row r="45" spans="1:6" ht="18" customHeight="1">
      <c r="A45" s="197">
        <v>38</v>
      </c>
      <c r="B45" s="193">
        <v>45027</v>
      </c>
      <c r="C45" s="194">
        <v>6102</v>
      </c>
      <c r="D45" s="194" t="s">
        <v>74</v>
      </c>
      <c r="E45" s="195" t="s">
        <v>184</v>
      </c>
      <c r="F45" s="199">
        <v>2216.95</v>
      </c>
    </row>
    <row r="46" spans="1:6" ht="18" customHeight="1">
      <c r="A46" s="197">
        <v>39</v>
      </c>
      <c r="B46" s="193">
        <v>45027</v>
      </c>
      <c r="C46" s="194">
        <v>6103</v>
      </c>
      <c r="D46" s="194" t="s">
        <v>72</v>
      </c>
      <c r="E46" s="195" t="s">
        <v>180</v>
      </c>
      <c r="F46" s="199">
        <v>2905</v>
      </c>
    </row>
    <row r="47" spans="1:6" ht="18" customHeight="1">
      <c r="A47" s="197">
        <v>40</v>
      </c>
      <c r="B47" s="193">
        <v>45028</v>
      </c>
      <c r="C47" s="194">
        <v>6174</v>
      </c>
      <c r="D47" s="194" t="s">
        <v>74</v>
      </c>
      <c r="E47" s="195" t="s">
        <v>180</v>
      </c>
      <c r="F47" s="199">
        <v>1983.34</v>
      </c>
    </row>
    <row r="48" spans="1:6" ht="18" customHeight="1">
      <c r="A48" s="197">
        <v>41</v>
      </c>
      <c r="B48" s="193">
        <v>45028</v>
      </c>
      <c r="C48" s="194">
        <v>6175</v>
      </c>
      <c r="D48" s="194" t="s">
        <v>74</v>
      </c>
      <c r="E48" s="195" t="s">
        <v>180</v>
      </c>
      <c r="F48" s="199">
        <v>10350</v>
      </c>
    </row>
    <row r="49" spans="1:6" ht="18" customHeight="1">
      <c r="A49" s="197">
        <v>42</v>
      </c>
      <c r="B49" s="193">
        <v>45028</v>
      </c>
      <c r="C49" s="194">
        <v>6178</v>
      </c>
      <c r="D49" s="194" t="s">
        <v>74</v>
      </c>
      <c r="E49" s="195" t="s">
        <v>180</v>
      </c>
      <c r="F49" s="199">
        <v>500</v>
      </c>
    </row>
    <row r="50" spans="1:6" ht="18" customHeight="1">
      <c r="A50" s="197">
        <v>43</v>
      </c>
      <c r="B50" s="193">
        <v>45028</v>
      </c>
      <c r="C50" s="194">
        <v>6180</v>
      </c>
      <c r="D50" s="194" t="s">
        <v>74</v>
      </c>
      <c r="E50" s="195" t="s">
        <v>180</v>
      </c>
      <c r="F50" s="199">
        <v>8502.69</v>
      </c>
    </row>
    <row r="51" spans="1:6" ht="18" customHeight="1">
      <c r="A51" s="197">
        <v>44</v>
      </c>
      <c r="B51" s="193">
        <v>45028</v>
      </c>
      <c r="C51" s="194">
        <v>6182</v>
      </c>
      <c r="D51" s="194" t="s">
        <v>72</v>
      </c>
      <c r="E51" s="195" t="s">
        <v>180</v>
      </c>
      <c r="F51" s="199">
        <v>2994</v>
      </c>
    </row>
    <row r="52" spans="1:6" ht="18" customHeight="1">
      <c r="A52" s="197">
        <v>45</v>
      </c>
      <c r="B52" s="193">
        <v>45028</v>
      </c>
      <c r="C52" s="194">
        <v>6184</v>
      </c>
      <c r="D52" s="194" t="s">
        <v>72</v>
      </c>
      <c r="E52" s="195" t="s">
        <v>180</v>
      </c>
      <c r="F52" s="199">
        <v>1676</v>
      </c>
    </row>
    <row r="53" spans="1:6" ht="18" customHeight="1">
      <c r="A53" s="197">
        <v>46</v>
      </c>
      <c r="B53" s="193">
        <v>45028</v>
      </c>
      <c r="C53" s="194">
        <v>6186</v>
      </c>
      <c r="D53" s="194" t="s">
        <v>74</v>
      </c>
      <c r="E53" s="195" t="s">
        <v>180</v>
      </c>
      <c r="F53" s="199">
        <v>1500</v>
      </c>
    </row>
    <row r="54" spans="1:6" ht="18" customHeight="1">
      <c r="A54" s="197">
        <v>47</v>
      </c>
      <c r="B54" s="193">
        <v>45028</v>
      </c>
      <c r="C54" s="194">
        <v>6188</v>
      </c>
      <c r="D54" s="194" t="s">
        <v>74</v>
      </c>
      <c r="E54" s="195" t="s">
        <v>181</v>
      </c>
      <c r="F54" s="199">
        <v>2040</v>
      </c>
    </row>
    <row r="55" spans="1:6" ht="18" customHeight="1">
      <c r="A55" s="197">
        <v>48</v>
      </c>
      <c r="B55" s="193">
        <v>45028</v>
      </c>
      <c r="C55" s="194">
        <v>6206</v>
      </c>
      <c r="D55" s="194" t="s">
        <v>74</v>
      </c>
      <c r="E55" s="195" t="s">
        <v>189</v>
      </c>
      <c r="F55" s="199">
        <v>2466.9</v>
      </c>
    </row>
    <row r="56" spans="1:6" ht="18" customHeight="1">
      <c r="A56" s="197">
        <v>49</v>
      </c>
      <c r="B56" s="193">
        <v>45028</v>
      </c>
      <c r="C56" s="194">
        <v>6204</v>
      </c>
      <c r="D56" s="194" t="s">
        <v>74</v>
      </c>
      <c r="E56" s="195" t="s">
        <v>189</v>
      </c>
      <c r="F56" s="199">
        <v>2466.9</v>
      </c>
    </row>
    <row r="57" spans="1:6" ht="18" customHeight="1">
      <c r="A57" s="197">
        <v>50</v>
      </c>
      <c r="B57" s="193">
        <v>45028</v>
      </c>
      <c r="C57" s="194">
        <v>6202</v>
      </c>
      <c r="D57" s="194" t="s">
        <v>74</v>
      </c>
      <c r="E57" s="195" t="s">
        <v>189</v>
      </c>
      <c r="F57" s="199">
        <v>2466.9</v>
      </c>
    </row>
    <row r="58" spans="1:6" ht="18" customHeight="1">
      <c r="A58" s="197">
        <v>51</v>
      </c>
      <c r="B58" s="193">
        <v>45028</v>
      </c>
      <c r="C58" s="194">
        <v>6200</v>
      </c>
      <c r="D58" s="194" t="s">
        <v>74</v>
      </c>
      <c r="E58" s="195" t="s">
        <v>189</v>
      </c>
      <c r="F58" s="199">
        <v>2466.9</v>
      </c>
    </row>
    <row r="59" spans="1:6" ht="18" customHeight="1">
      <c r="A59" s="197">
        <v>52</v>
      </c>
      <c r="B59" s="193">
        <v>45028</v>
      </c>
      <c r="C59" s="194">
        <v>6193</v>
      </c>
      <c r="D59" s="194" t="s">
        <v>182</v>
      </c>
      <c r="E59" s="195" t="s">
        <v>183</v>
      </c>
      <c r="F59" s="199">
        <v>100</v>
      </c>
    </row>
    <row r="60" spans="1:6" ht="18" customHeight="1">
      <c r="A60" s="197">
        <v>53</v>
      </c>
      <c r="B60" s="193">
        <v>45028</v>
      </c>
      <c r="C60" s="194">
        <v>6192</v>
      </c>
      <c r="D60" s="194" t="s">
        <v>182</v>
      </c>
      <c r="E60" s="195" t="s">
        <v>183</v>
      </c>
      <c r="F60" s="199">
        <v>275</v>
      </c>
    </row>
    <row r="61" spans="1:6" ht="18" customHeight="1">
      <c r="A61" s="197">
        <v>54</v>
      </c>
      <c r="B61" s="193">
        <v>45028</v>
      </c>
      <c r="C61" s="194">
        <v>6191</v>
      </c>
      <c r="D61" s="194" t="s">
        <v>182</v>
      </c>
      <c r="E61" s="195" t="s">
        <v>183</v>
      </c>
      <c r="F61" s="199">
        <v>100</v>
      </c>
    </row>
    <row r="62" spans="1:6" ht="18" customHeight="1">
      <c r="A62" s="197">
        <v>55</v>
      </c>
      <c r="B62" s="193">
        <v>45028</v>
      </c>
      <c r="C62" s="194">
        <v>6190</v>
      </c>
      <c r="D62" s="194" t="s">
        <v>182</v>
      </c>
      <c r="E62" s="195" t="s">
        <v>183</v>
      </c>
      <c r="F62" s="199">
        <v>25</v>
      </c>
    </row>
    <row r="63" spans="1:6" ht="18" customHeight="1">
      <c r="A63" s="197">
        <v>56</v>
      </c>
      <c r="B63" s="193">
        <v>45028</v>
      </c>
      <c r="C63" s="194">
        <v>6189</v>
      </c>
      <c r="D63" s="194" t="s">
        <v>182</v>
      </c>
      <c r="E63" s="195" t="s">
        <v>183</v>
      </c>
      <c r="F63" s="199">
        <v>250</v>
      </c>
    </row>
    <row r="64" spans="1:6" ht="18" customHeight="1">
      <c r="A64" s="197">
        <v>57</v>
      </c>
      <c r="B64" s="193">
        <v>45028</v>
      </c>
      <c r="C64" s="194">
        <v>6221</v>
      </c>
      <c r="D64" s="194" t="s">
        <v>74</v>
      </c>
      <c r="E64" s="195" t="s">
        <v>180</v>
      </c>
      <c r="F64" s="199">
        <v>188</v>
      </c>
    </row>
    <row r="65" spans="1:6" ht="18" customHeight="1">
      <c r="A65" s="197">
        <v>58</v>
      </c>
      <c r="B65" s="193">
        <v>45028</v>
      </c>
      <c r="C65" s="194">
        <v>6220</v>
      </c>
      <c r="D65" s="194" t="s">
        <v>72</v>
      </c>
      <c r="E65" s="195" t="s">
        <v>181</v>
      </c>
      <c r="F65" s="199">
        <v>1000</v>
      </c>
    </row>
    <row r="66" spans="1:6" ht="18" customHeight="1">
      <c r="A66" s="197">
        <v>59</v>
      </c>
      <c r="B66" s="193">
        <v>45028</v>
      </c>
      <c r="C66" s="194">
        <v>6219</v>
      </c>
      <c r="D66" s="194" t="s">
        <v>74</v>
      </c>
      <c r="E66" s="195" t="s">
        <v>180</v>
      </c>
      <c r="F66" s="199">
        <v>100</v>
      </c>
    </row>
    <row r="67" spans="1:6" ht="18" customHeight="1">
      <c r="A67" s="197">
        <v>60</v>
      </c>
      <c r="B67" s="193">
        <v>45028</v>
      </c>
      <c r="C67" s="194">
        <v>6218</v>
      </c>
      <c r="D67" s="194" t="s">
        <v>74</v>
      </c>
      <c r="E67" s="195" t="s">
        <v>180</v>
      </c>
      <c r="F67" s="199">
        <v>2000</v>
      </c>
    </row>
    <row r="68" spans="1:6" ht="18" customHeight="1">
      <c r="A68" s="197">
        <v>61</v>
      </c>
      <c r="B68" s="193">
        <v>45028</v>
      </c>
      <c r="C68" s="194">
        <v>6214</v>
      </c>
      <c r="D68" s="194" t="s">
        <v>74</v>
      </c>
      <c r="E68" s="195" t="s">
        <v>189</v>
      </c>
      <c r="F68" s="199">
        <v>2466.9</v>
      </c>
    </row>
    <row r="69" spans="1:6" ht="18" customHeight="1">
      <c r="A69" s="197">
        <v>62</v>
      </c>
      <c r="B69" s="193">
        <v>45028</v>
      </c>
      <c r="C69" s="194">
        <v>6210</v>
      </c>
      <c r="D69" s="194" t="s">
        <v>74</v>
      </c>
      <c r="E69" s="195" t="s">
        <v>189</v>
      </c>
      <c r="F69" s="199">
        <v>2466.9</v>
      </c>
    </row>
    <row r="70" spans="1:6" ht="18" customHeight="1">
      <c r="A70" s="197">
        <v>63</v>
      </c>
      <c r="B70" s="193">
        <v>45028</v>
      </c>
      <c r="C70" s="194">
        <v>6208</v>
      </c>
      <c r="D70" s="194" t="s">
        <v>74</v>
      </c>
      <c r="E70" s="195" t="s">
        <v>189</v>
      </c>
      <c r="F70" s="199">
        <v>2466.9</v>
      </c>
    </row>
    <row r="71" spans="1:6" ht="18" customHeight="1">
      <c r="A71" s="197">
        <v>64</v>
      </c>
      <c r="B71" s="193">
        <v>45028</v>
      </c>
      <c r="C71" s="194">
        <v>6187</v>
      </c>
      <c r="D71" s="194" t="s">
        <v>74</v>
      </c>
      <c r="E71" s="195" t="s">
        <v>179</v>
      </c>
      <c r="F71" s="199">
        <v>3432.4</v>
      </c>
    </row>
    <row r="72" spans="1:6" ht="18" customHeight="1">
      <c r="A72" s="197">
        <v>65</v>
      </c>
      <c r="B72" s="193">
        <v>45028</v>
      </c>
      <c r="C72" s="194">
        <v>6185</v>
      </c>
      <c r="D72" s="194" t="s">
        <v>72</v>
      </c>
      <c r="E72" s="195" t="s">
        <v>180</v>
      </c>
      <c r="F72" s="199">
        <v>2000</v>
      </c>
    </row>
    <row r="73" spans="1:6" ht="18" customHeight="1">
      <c r="A73" s="197">
        <v>66</v>
      </c>
      <c r="B73" s="193">
        <v>45028</v>
      </c>
      <c r="C73" s="194">
        <v>6183</v>
      </c>
      <c r="D73" s="194" t="s">
        <v>72</v>
      </c>
      <c r="E73" s="195" t="s">
        <v>180</v>
      </c>
      <c r="F73" s="199">
        <v>1204</v>
      </c>
    </row>
    <row r="74" spans="1:6" ht="18" customHeight="1">
      <c r="A74" s="197">
        <v>67</v>
      </c>
      <c r="B74" s="193">
        <v>45028</v>
      </c>
      <c r="C74" s="194">
        <v>6181</v>
      </c>
      <c r="D74" s="194" t="s">
        <v>72</v>
      </c>
      <c r="E74" s="195" t="s">
        <v>180</v>
      </c>
      <c r="F74" s="199">
        <v>481</v>
      </c>
    </row>
    <row r="75" spans="1:6" ht="18" customHeight="1">
      <c r="A75" s="197">
        <v>68</v>
      </c>
      <c r="B75" s="193">
        <v>45028</v>
      </c>
      <c r="C75" s="194">
        <v>6179</v>
      </c>
      <c r="D75" s="194" t="s">
        <v>74</v>
      </c>
      <c r="E75" s="195" t="s">
        <v>184</v>
      </c>
      <c r="F75" s="199">
        <v>2824.35</v>
      </c>
    </row>
    <row r="76" spans="1:6" ht="18" customHeight="1">
      <c r="A76" s="197">
        <v>69</v>
      </c>
      <c r="B76" s="193">
        <v>45028</v>
      </c>
      <c r="C76" s="194">
        <v>6176</v>
      </c>
      <c r="D76" s="194" t="s">
        <v>72</v>
      </c>
      <c r="E76" s="195" t="s">
        <v>180</v>
      </c>
      <c r="F76" s="199">
        <v>5000</v>
      </c>
    </row>
    <row r="77" spans="1:6" ht="18" customHeight="1">
      <c r="A77" s="197">
        <v>70</v>
      </c>
      <c r="B77" s="193">
        <v>45028</v>
      </c>
      <c r="C77" s="194">
        <v>5177</v>
      </c>
      <c r="D77" s="194" t="s">
        <v>72</v>
      </c>
      <c r="E77" s="195" t="s">
        <v>180</v>
      </c>
      <c r="F77" s="199">
        <v>10000</v>
      </c>
    </row>
    <row r="78" spans="1:6" ht="18" customHeight="1">
      <c r="A78" s="197">
        <v>71</v>
      </c>
      <c r="B78" s="193">
        <v>45029</v>
      </c>
      <c r="C78" s="194">
        <v>6232</v>
      </c>
      <c r="D78" s="194" t="s">
        <v>74</v>
      </c>
      <c r="E78" s="195" t="s">
        <v>189</v>
      </c>
      <c r="F78" s="199">
        <v>3703.58</v>
      </c>
    </row>
    <row r="79" spans="1:6" ht="18" customHeight="1">
      <c r="A79" s="197">
        <v>72</v>
      </c>
      <c r="B79" s="193">
        <v>45029</v>
      </c>
      <c r="C79" s="194">
        <v>3233</v>
      </c>
      <c r="D79" s="194" t="s">
        <v>74</v>
      </c>
      <c r="E79" s="195" t="s">
        <v>189</v>
      </c>
      <c r="F79" s="199">
        <v>3703.58</v>
      </c>
    </row>
    <row r="80" spans="1:6" ht="18" customHeight="1">
      <c r="A80" s="197">
        <v>73</v>
      </c>
      <c r="B80" s="193">
        <v>45029</v>
      </c>
      <c r="C80" s="194">
        <v>6235</v>
      </c>
      <c r="D80" s="194" t="s">
        <v>72</v>
      </c>
      <c r="E80" s="195" t="s">
        <v>189</v>
      </c>
      <c r="F80" s="199">
        <v>2755.46</v>
      </c>
    </row>
    <row r="81" spans="1:6" ht="18" customHeight="1">
      <c r="A81" s="197">
        <v>74</v>
      </c>
      <c r="B81" s="193">
        <v>45029</v>
      </c>
      <c r="C81" s="194">
        <v>6236</v>
      </c>
      <c r="D81" s="194" t="s">
        <v>74</v>
      </c>
      <c r="E81" s="195" t="s">
        <v>189</v>
      </c>
      <c r="F81" s="199">
        <v>2799.9</v>
      </c>
    </row>
    <row r="82" spans="1:6" ht="18" customHeight="1">
      <c r="A82" s="197">
        <v>75</v>
      </c>
      <c r="B82" s="193">
        <v>45029</v>
      </c>
      <c r="C82" s="194">
        <v>6239</v>
      </c>
      <c r="D82" s="194" t="s">
        <v>74</v>
      </c>
      <c r="E82" s="195" t="s">
        <v>180</v>
      </c>
      <c r="F82" s="199">
        <v>150</v>
      </c>
    </row>
    <row r="83" spans="1:6" ht="18" customHeight="1">
      <c r="A83" s="197">
        <v>76</v>
      </c>
      <c r="B83" s="193">
        <v>45029</v>
      </c>
      <c r="C83" s="194">
        <v>6241</v>
      </c>
      <c r="D83" s="194" t="s">
        <v>72</v>
      </c>
      <c r="E83" s="195" t="s">
        <v>180</v>
      </c>
      <c r="F83" s="199">
        <v>6100</v>
      </c>
    </row>
    <row r="84" spans="1:6" ht="18" customHeight="1">
      <c r="A84" s="197">
        <v>77</v>
      </c>
      <c r="B84" s="193">
        <v>45029</v>
      </c>
      <c r="C84" s="194">
        <v>6242</v>
      </c>
      <c r="D84" s="194" t="s">
        <v>72</v>
      </c>
      <c r="E84" s="195" t="s">
        <v>179</v>
      </c>
      <c r="F84" s="199">
        <v>791.64</v>
      </c>
    </row>
    <row r="85" spans="1:6" ht="18" customHeight="1">
      <c r="A85" s="197">
        <v>78</v>
      </c>
      <c r="B85" s="193">
        <v>45029</v>
      </c>
      <c r="C85" s="194">
        <v>6240</v>
      </c>
      <c r="D85" s="194" t="s">
        <v>72</v>
      </c>
      <c r="E85" s="195" t="s">
        <v>180</v>
      </c>
      <c r="F85" s="199">
        <v>2949</v>
      </c>
    </row>
    <row r="86" spans="1:6" ht="18" customHeight="1">
      <c r="A86" s="197">
        <v>79</v>
      </c>
      <c r="B86" s="193">
        <v>45029</v>
      </c>
      <c r="C86" s="194">
        <v>6237</v>
      </c>
      <c r="D86" s="194" t="s">
        <v>74</v>
      </c>
      <c r="E86" s="195" t="s">
        <v>189</v>
      </c>
      <c r="F86" s="199">
        <v>2730.77</v>
      </c>
    </row>
    <row r="87" spans="1:6" ht="18" customHeight="1">
      <c r="A87" s="197">
        <v>80</v>
      </c>
      <c r="B87" s="193">
        <v>45029</v>
      </c>
      <c r="C87" s="194">
        <v>6238</v>
      </c>
      <c r="D87" s="194" t="s">
        <v>74</v>
      </c>
      <c r="E87" s="195" t="s">
        <v>180</v>
      </c>
      <c r="F87" s="199">
        <v>2050</v>
      </c>
    </row>
    <row r="88" spans="1:6" ht="18" customHeight="1" thickBot="1">
      <c r="A88" s="208"/>
      <c r="B88" s="209"/>
      <c r="C88" s="210"/>
      <c r="D88" s="210"/>
      <c r="E88" s="211"/>
      <c r="F88" s="212"/>
    </row>
    <row r="89" spans="1:6" ht="18" customHeight="1" thickBot="1">
      <c r="A89" s="213"/>
      <c r="B89" s="214"/>
      <c r="C89" s="215"/>
      <c r="D89" s="216"/>
      <c r="E89" s="216" t="s">
        <v>5</v>
      </c>
      <c r="F89" s="217">
        <f>SUM(F8:F88)</f>
        <v>329416.1900000002</v>
      </c>
    </row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 s="188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 s="188"/>
    </row>
    <row r="254" ht="18" customHeight="1">
      <c r="I254" s="188"/>
    </row>
    <row r="255" ht="18" customHeight="1">
      <c r="I255" s="188"/>
    </row>
    <row r="256" ht="18" customHeight="1">
      <c r="I256" s="188"/>
    </row>
    <row r="257" ht="18" customHeight="1">
      <c r="I257" s="188"/>
    </row>
    <row r="258" ht="18" customHeight="1">
      <c r="I258" s="188"/>
    </row>
    <row r="259" ht="18" customHeight="1">
      <c r="I259" s="188"/>
    </row>
    <row r="260" ht="18" customHeight="1">
      <c r="I260" s="188"/>
    </row>
    <row r="261" ht="18" customHeight="1">
      <c r="I261" s="188"/>
    </row>
    <row r="262" ht="18" customHeight="1">
      <c r="I262" s="188"/>
    </row>
    <row r="263" ht="18" customHeight="1">
      <c r="I263" s="188"/>
    </row>
    <row r="264" ht="18" customHeight="1">
      <c r="I264" s="188"/>
    </row>
    <row r="265" ht="18" customHeight="1">
      <c r="I265" s="188"/>
    </row>
    <row r="266" ht="18" customHeight="1">
      <c r="I266" s="188"/>
    </row>
    <row r="267" ht="18" customHeight="1">
      <c r="I267" s="188"/>
    </row>
    <row r="268" ht="18" customHeight="1">
      <c r="I268" s="188"/>
    </row>
    <row r="269" ht="18" customHeight="1">
      <c r="I269" s="188"/>
    </row>
    <row r="270" ht="18" customHeight="1">
      <c r="I270" s="188"/>
    </row>
    <row r="271" ht="18" customHeight="1">
      <c r="I271" s="188"/>
    </row>
    <row r="272" ht="18" customHeight="1">
      <c r="I272" s="188"/>
    </row>
    <row r="273" ht="18" customHeight="1">
      <c r="I273" s="188"/>
    </row>
    <row r="274" ht="18" customHeight="1">
      <c r="I274" s="188"/>
    </row>
    <row r="275" ht="18" customHeight="1">
      <c r="I275" s="188"/>
    </row>
    <row r="276" ht="18" customHeight="1">
      <c r="I276" s="188"/>
    </row>
    <row r="277" ht="18" customHeight="1">
      <c r="I277" s="188"/>
    </row>
    <row r="278" ht="18" customHeight="1">
      <c r="I278" s="188"/>
    </row>
    <row r="279" ht="18" customHeight="1">
      <c r="I279" s="188"/>
    </row>
    <row r="280" ht="18" customHeight="1">
      <c r="I280" s="188"/>
    </row>
    <row r="281" ht="18" customHeight="1">
      <c r="I281" s="188"/>
    </row>
    <row r="282" ht="18" customHeight="1">
      <c r="I282" s="188"/>
    </row>
    <row r="283" ht="18" customHeight="1">
      <c r="I283" s="188"/>
    </row>
    <row r="284" ht="18" customHeight="1">
      <c r="I284" s="188"/>
    </row>
    <row r="285" ht="18" customHeight="1">
      <c r="I285" s="188"/>
    </row>
    <row r="286" ht="18" customHeight="1">
      <c r="I286" s="188"/>
    </row>
    <row r="287" ht="18" customHeight="1">
      <c r="I287" s="188"/>
    </row>
    <row r="288" ht="18" customHeight="1">
      <c r="I288" s="188"/>
    </row>
    <row r="289" ht="18" customHeight="1">
      <c r="I289" s="188"/>
    </row>
    <row r="290" ht="18" customHeight="1">
      <c r="I290" s="188"/>
    </row>
    <row r="291" ht="18" customHeight="1">
      <c r="I291" s="188"/>
    </row>
    <row r="292" ht="18" customHeight="1">
      <c r="I292" s="188"/>
    </row>
    <row r="293" ht="18" customHeight="1">
      <c r="I293" s="188"/>
    </row>
    <row r="294" ht="18" customHeight="1">
      <c r="I294" s="188"/>
    </row>
    <row r="295" ht="18" customHeight="1">
      <c r="I295" s="188"/>
    </row>
    <row r="296" ht="18" customHeight="1">
      <c r="I296" s="188"/>
    </row>
    <row r="297" ht="18" customHeight="1">
      <c r="I297" s="188"/>
    </row>
    <row r="298" ht="18" customHeight="1">
      <c r="I298" s="188"/>
    </row>
    <row r="299" ht="18" customHeight="1">
      <c r="I299" s="188"/>
    </row>
    <row r="300" ht="18" customHeight="1">
      <c r="I300" s="188"/>
    </row>
    <row r="301" ht="18" customHeight="1">
      <c r="I301" s="188"/>
    </row>
    <row r="302" ht="18" customHeight="1">
      <c r="I302" s="188"/>
    </row>
    <row r="303" ht="18" customHeight="1">
      <c r="I303" s="188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50"/>
  <sheetViews>
    <sheetView tabSelected="1" zoomScalePageLayoutView="0" workbookViewId="0" topLeftCell="A1">
      <selection activeCell="I44" sqref="I44"/>
    </sheetView>
  </sheetViews>
  <sheetFormatPr defaultColWidth="10.421875" defaultRowHeight="12.75"/>
  <cols>
    <col min="1" max="1" width="9.421875" style="169" customWidth="1"/>
    <col min="2" max="2" width="17.28125" style="169" customWidth="1"/>
    <col min="3" max="3" width="14.7109375" style="169" customWidth="1"/>
    <col min="4" max="4" width="24.7109375" style="169" customWidth="1"/>
    <col min="5" max="5" width="39.421875" style="169" customWidth="1"/>
    <col min="6" max="6" width="15.00390625" style="169" customWidth="1"/>
    <col min="7" max="16384" width="10.421875" style="169" customWidth="1"/>
  </cols>
  <sheetData>
    <row r="1" spans="1:6" ht="12.75">
      <c r="A1" s="10" t="s">
        <v>31</v>
      </c>
      <c r="B1" s="168"/>
      <c r="C1" s="6"/>
      <c r="D1" s="6"/>
      <c r="E1" s="168"/>
      <c r="F1" s="168"/>
    </row>
    <row r="2" spans="2:6" ht="12.75">
      <c r="B2" s="168"/>
      <c r="C2" s="168"/>
      <c r="D2" s="168"/>
      <c r="E2" s="168"/>
      <c r="F2" s="168"/>
    </row>
    <row r="3" spans="1:6" ht="12.75">
      <c r="A3" s="10" t="s">
        <v>18</v>
      </c>
      <c r="B3" s="6"/>
      <c r="C3" s="168"/>
      <c r="D3" s="6"/>
      <c r="E3" s="170"/>
      <c r="F3" s="168"/>
    </row>
    <row r="4" spans="1:6" ht="12.75">
      <c r="A4" s="10" t="s">
        <v>23</v>
      </c>
      <c r="B4" s="6"/>
      <c r="C4" s="168"/>
      <c r="D4" s="6"/>
      <c r="E4" s="168"/>
      <c r="F4" s="6"/>
    </row>
    <row r="5" spans="1:6" ht="12.75">
      <c r="A5" s="168"/>
      <c r="B5" s="6"/>
      <c r="C5" s="168"/>
      <c r="D5" s="168"/>
      <c r="E5" s="168"/>
      <c r="F5" s="168"/>
    </row>
    <row r="6" spans="1:6" ht="12.75">
      <c r="A6" s="168"/>
      <c r="B6" s="8"/>
      <c r="C6" s="21" t="s">
        <v>26</v>
      </c>
      <c r="D6" s="24" t="str">
        <f>personal!E6</f>
        <v>10-13 aprilie 2023</v>
      </c>
      <c r="E6" s="168"/>
      <c r="F6" s="168"/>
    </row>
    <row r="7" spans="1:6" ht="13.5" thickBot="1">
      <c r="A7" s="168"/>
      <c r="B7" s="168"/>
      <c r="C7" s="168"/>
      <c r="D7" s="168"/>
      <c r="E7" s="168"/>
      <c r="F7" s="168"/>
    </row>
    <row r="8" spans="1:6" ht="51.75" thickBot="1">
      <c r="A8" s="39" t="s">
        <v>7</v>
      </c>
      <c r="B8" s="40" t="s">
        <v>8</v>
      </c>
      <c r="C8" s="41" t="s">
        <v>9</v>
      </c>
      <c r="D8" s="40" t="s">
        <v>20</v>
      </c>
      <c r="E8" s="40" t="s">
        <v>21</v>
      </c>
      <c r="F8" s="48" t="s">
        <v>22</v>
      </c>
    </row>
    <row r="9" spans="1:6" ht="12.75">
      <c r="A9" s="174">
        <v>1</v>
      </c>
      <c r="B9" s="172" t="s">
        <v>64</v>
      </c>
      <c r="C9" s="172">
        <v>6038</v>
      </c>
      <c r="D9" s="171" t="s">
        <v>72</v>
      </c>
      <c r="E9" s="173" t="s">
        <v>73</v>
      </c>
      <c r="F9" s="175">
        <v>30542.8</v>
      </c>
    </row>
    <row r="10" spans="1:6" ht="12.75">
      <c r="A10" s="174">
        <v>2</v>
      </c>
      <c r="B10" s="172" t="s">
        <v>58</v>
      </c>
      <c r="C10" s="172">
        <v>6107</v>
      </c>
      <c r="D10" s="171" t="s">
        <v>74</v>
      </c>
      <c r="E10" s="173" t="s">
        <v>75</v>
      </c>
      <c r="F10" s="175">
        <v>16300</v>
      </c>
    </row>
    <row r="11" spans="1:6" ht="12.75">
      <c r="A11" s="174">
        <v>3</v>
      </c>
      <c r="B11" s="172" t="s">
        <v>58</v>
      </c>
      <c r="C11" s="172">
        <v>6124</v>
      </c>
      <c r="D11" s="171" t="s">
        <v>74</v>
      </c>
      <c r="E11" s="173" t="s">
        <v>76</v>
      </c>
      <c r="F11" s="175">
        <v>14794.5</v>
      </c>
    </row>
    <row r="12" spans="1:6" ht="12.75">
      <c r="A12" s="174">
        <v>4</v>
      </c>
      <c r="B12" s="172" t="s">
        <v>58</v>
      </c>
      <c r="C12" s="172">
        <v>6126</v>
      </c>
      <c r="D12" s="171" t="s">
        <v>74</v>
      </c>
      <c r="E12" s="173" t="s">
        <v>76</v>
      </c>
      <c r="F12" s="175">
        <v>14794.5</v>
      </c>
    </row>
    <row r="13" spans="1:256" ht="12.75">
      <c r="A13" s="174">
        <v>5</v>
      </c>
      <c r="B13" s="172" t="s">
        <v>58</v>
      </c>
      <c r="C13" s="172">
        <v>6125</v>
      </c>
      <c r="D13" s="171" t="s">
        <v>74</v>
      </c>
      <c r="E13" s="173" t="s">
        <v>76</v>
      </c>
      <c r="F13" s="175">
        <v>4931.5</v>
      </c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  <c r="IT13" s="54"/>
      <c r="IU13" s="54"/>
      <c r="IV13" s="54"/>
    </row>
    <row r="14" spans="1:6" ht="12.75">
      <c r="A14" s="174">
        <v>6</v>
      </c>
      <c r="B14" s="172" t="s">
        <v>58</v>
      </c>
      <c r="C14" s="172">
        <v>6127</v>
      </c>
      <c r="D14" s="171" t="s">
        <v>74</v>
      </c>
      <c r="E14" s="173" t="s">
        <v>76</v>
      </c>
      <c r="F14" s="175">
        <v>14794.5</v>
      </c>
    </row>
    <row r="15" spans="1:6" ht="12.75">
      <c r="A15" s="174">
        <v>7</v>
      </c>
      <c r="B15" s="172" t="s">
        <v>58</v>
      </c>
      <c r="C15" s="172">
        <v>6129</v>
      </c>
      <c r="D15" s="171" t="s">
        <v>74</v>
      </c>
      <c r="E15" s="173" t="s">
        <v>76</v>
      </c>
      <c r="F15" s="175">
        <v>24657.5</v>
      </c>
    </row>
    <row r="16" spans="1:6" ht="12.75">
      <c r="A16" s="174">
        <v>8</v>
      </c>
      <c r="B16" s="172" t="s">
        <v>58</v>
      </c>
      <c r="C16" s="172">
        <v>6131</v>
      </c>
      <c r="D16" s="171" t="s">
        <v>74</v>
      </c>
      <c r="E16" s="173" t="s">
        <v>76</v>
      </c>
      <c r="F16" s="175">
        <v>14794.5</v>
      </c>
    </row>
    <row r="17" spans="1:6" ht="12.75">
      <c r="A17" s="174">
        <v>9</v>
      </c>
      <c r="B17" s="172" t="s">
        <v>58</v>
      </c>
      <c r="C17" s="172">
        <v>6133</v>
      </c>
      <c r="D17" s="171" t="s">
        <v>74</v>
      </c>
      <c r="E17" s="173" t="s">
        <v>76</v>
      </c>
      <c r="F17" s="175">
        <v>14794.5</v>
      </c>
    </row>
    <row r="18" spans="1:6" ht="12.75">
      <c r="A18" s="174">
        <v>10</v>
      </c>
      <c r="B18" s="172" t="s">
        <v>58</v>
      </c>
      <c r="C18" s="172">
        <v>6135</v>
      </c>
      <c r="D18" s="171" t="s">
        <v>74</v>
      </c>
      <c r="E18" s="173" t="s">
        <v>76</v>
      </c>
      <c r="F18" s="175">
        <v>14794.5</v>
      </c>
    </row>
    <row r="19" spans="1:6" ht="12.75">
      <c r="A19" s="174">
        <v>11</v>
      </c>
      <c r="B19" s="172" t="s">
        <v>58</v>
      </c>
      <c r="C19" s="172">
        <v>433</v>
      </c>
      <c r="D19" s="171" t="s">
        <v>72</v>
      </c>
      <c r="E19" s="173" t="s">
        <v>77</v>
      </c>
      <c r="F19" s="175">
        <v>31376.59</v>
      </c>
    </row>
    <row r="20" spans="1:6" ht="12.75">
      <c r="A20" s="174">
        <v>12</v>
      </c>
      <c r="B20" s="172" t="s">
        <v>58</v>
      </c>
      <c r="C20" s="172">
        <v>434</v>
      </c>
      <c r="D20" s="171" t="s">
        <v>72</v>
      </c>
      <c r="E20" s="173" t="s">
        <v>78</v>
      </c>
      <c r="F20" s="175">
        <v>13970.95</v>
      </c>
    </row>
    <row r="21" spans="1:6" ht="12.75">
      <c r="A21" s="174">
        <v>13</v>
      </c>
      <c r="B21" s="172" t="s">
        <v>58</v>
      </c>
      <c r="C21" s="172">
        <v>436</v>
      </c>
      <c r="D21" s="171" t="s">
        <v>72</v>
      </c>
      <c r="E21" s="173" t="s">
        <v>79</v>
      </c>
      <c r="F21" s="175">
        <v>2782246.16</v>
      </c>
    </row>
    <row r="22" spans="1:6" ht="12.75">
      <c r="A22" s="174">
        <v>14</v>
      </c>
      <c r="B22" s="172" t="s">
        <v>58</v>
      </c>
      <c r="C22" s="172">
        <v>6141</v>
      </c>
      <c r="D22" s="171" t="s">
        <v>74</v>
      </c>
      <c r="E22" s="173" t="s">
        <v>76</v>
      </c>
      <c r="F22" s="175">
        <v>14794.5</v>
      </c>
    </row>
    <row r="23" spans="1:6" ht="12.75">
      <c r="A23" s="174">
        <v>15</v>
      </c>
      <c r="B23" s="172" t="s">
        <v>58</v>
      </c>
      <c r="C23" s="172">
        <v>6140</v>
      </c>
      <c r="D23" s="171" t="s">
        <v>74</v>
      </c>
      <c r="E23" s="173" t="s">
        <v>76</v>
      </c>
      <c r="F23" s="175">
        <v>14794.5</v>
      </c>
    </row>
    <row r="24" spans="1:6" ht="12.75">
      <c r="A24" s="174">
        <v>16</v>
      </c>
      <c r="B24" s="172" t="s">
        <v>58</v>
      </c>
      <c r="C24" s="172">
        <v>6139</v>
      </c>
      <c r="D24" s="171" t="s">
        <v>74</v>
      </c>
      <c r="E24" s="173" t="s">
        <v>76</v>
      </c>
      <c r="F24" s="175">
        <v>14794.5</v>
      </c>
    </row>
    <row r="25" spans="1:6" ht="12.75">
      <c r="A25" s="174">
        <v>17</v>
      </c>
      <c r="B25" s="172" t="s">
        <v>58</v>
      </c>
      <c r="C25" s="172">
        <v>6138</v>
      </c>
      <c r="D25" s="171" t="s">
        <v>74</v>
      </c>
      <c r="E25" s="173" t="s">
        <v>76</v>
      </c>
      <c r="F25" s="175">
        <v>13315.05</v>
      </c>
    </row>
    <row r="26" spans="1:6" ht="12.75">
      <c r="A26" s="174">
        <v>18</v>
      </c>
      <c r="B26" s="172" t="s">
        <v>58</v>
      </c>
      <c r="C26" s="172">
        <v>6137</v>
      </c>
      <c r="D26" s="171" t="s">
        <v>74</v>
      </c>
      <c r="E26" s="173" t="s">
        <v>76</v>
      </c>
      <c r="F26" s="175">
        <v>4931.5</v>
      </c>
    </row>
    <row r="27" spans="1:6" ht="12.75">
      <c r="A27" s="174">
        <v>19</v>
      </c>
      <c r="B27" s="172" t="s">
        <v>58</v>
      </c>
      <c r="C27" s="172">
        <v>6136</v>
      </c>
      <c r="D27" s="171" t="s">
        <v>74</v>
      </c>
      <c r="E27" s="173" t="s">
        <v>76</v>
      </c>
      <c r="F27" s="175">
        <v>4931.5</v>
      </c>
    </row>
    <row r="28" spans="1:6" ht="12.75">
      <c r="A28" s="174">
        <v>20</v>
      </c>
      <c r="B28" s="172" t="s">
        <v>58</v>
      </c>
      <c r="C28" s="172">
        <v>6134</v>
      </c>
      <c r="D28" s="171" t="s">
        <v>74</v>
      </c>
      <c r="E28" s="173" t="s">
        <v>76</v>
      </c>
      <c r="F28" s="175">
        <v>14794.5</v>
      </c>
    </row>
    <row r="29" spans="1:6" ht="12.75">
      <c r="A29" s="174">
        <v>21</v>
      </c>
      <c r="B29" s="172" t="s">
        <v>58</v>
      </c>
      <c r="C29" s="172">
        <v>6132</v>
      </c>
      <c r="D29" s="171" t="s">
        <v>74</v>
      </c>
      <c r="E29" s="173" t="s">
        <v>76</v>
      </c>
      <c r="F29" s="175">
        <v>4931.5</v>
      </c>
    </row>
    <row r="30" spans="1:6" ht="12.75">
      <c r="A30" s="174">
        <v>22</v>
      </c>
      <c r="B30" s="172" t="s">
        <v>58</v>
      </c>
      <c r="C30" s="172">
        <v>6130</v>
      </c>
      <c r="D30" s="171" t="s">
        <v>74</v>
      </c>
      <c r="E30" s="173" t="s">
        <v>76</v>
      </c>
      <c r="F30" s="175">
        <v>14794.5</v>
      </c>
    </row>
    <row r="31" spans="1:6" ht="12.75">
      <c r="A31" s="174">
        <v>23</v>
      </c>
      <c r="B31" s="172" t="s">
        <v>58</v>
      </c>
      <c r="C31" s="172">
        <v>6128</v>
      </c>
      <c r="D31" s="171" t="s">
        <v>74</v>
      </c>
      <c r="E31" s="173" t="s">
        <v>76</v>
      </c>
      <c r="F31" s="175">
        <v>13315.05</v>
      </c>
    </row>
    <row r="32" spans="1:6" ht="12.75">
      <c r="A32" s="174">
        <v>24</v>
      </c>
      <c r="B32" s="172" t="s">
        <v>37</v>
      </c>
      <c r="C32" s="172">
        <v>6195</v>
      </c>
      <c r="D32" s="171" t="s">
        <v>74</v>
      </c>
      <c r="E32" s="173" t="s">
        <v>76</v>
      </c>
      <c r="F32" s="175">
        <v>14801.4</v>
      </c>
    </row>
    <row r="33" spans="1:6" ht="12.75">
      <c r="A33" s="174">
        <v>25</v>
      </c>
      <c r="B33" s="172" t="s">
        <v>37</v>
      </c>
      <c r="C33" s="172">
        <v>6196</v>
      </c>
      <c r="D33" s="171" t="s">
        <v>72</v>
      </c>
      <c r="E33" s="173" t="s">
        <v>76</v>
      </c>
      <c r="F33" s="175">
        <v>14801.4</v>
      </c>
    </row>
    <row r="34" spans="1:6" ht="12.75">
      <c r="A34" s="174">
        <v>26</v>
      </c>
      <c r="B34" s="172" t="s">
        <v>37</v>
      </c>
      <c r="C34" s="172">
        <v>6197</v>
      </c>
      <c r="D34" s="171" t="s">
        <v>72</v>
      </c>
      <c r="E34" s="173" t="s">
        <v>76</v>
      </c>
      <c r="F34" s="175">
        <v>14801.4</v>
      </c>
    </row>
    <row r="35" spans="1:6" ht="12.75">
      <c r="A35" s="174">
        <v>27</v>
      </c>
      <c r="B35" s="172" t="s">
        <v>37</v>
      </c>
      <c r="C35" s="172">
        <v>6199</v>
      </c>
      <c r="D35" s="171" t="s">
        <v>74</v>
      </c>
      <c r="E35" s="173" t="s">
        <v>76</v>
      </c>
      <c r="F35" s="175">
        <v>98676</v>
      </c>
    </row>
    <row r="36" spans="1:6" ht="12.75">
      <c r="A36" s="174">
        <v>28</v>
      </c>
      <c r="B36" s="172" t="s">
        <v>37</v>
      </c>
      <c r="C36" s="172">
        <v>6203</v>
      </c>
      <c r="D36" s="171" t="s">
        <v>74</v>
      </c>
      <c r="E36" s="173" t="s">
        <v>76</v>
      </c>
      <c r="F36" s="175">
        <v>98676</v>
      </c>
    </row>
    <row r="37" spans="1:6" ht="12.75">
      <c r="A37" s="174">
        <v>29</v>
      </c>
      <c r="B37" s="172" t="s">
        <v>37</v>
      </c>
      <c r="C37" s="172">
        <v>6207</v>
      </c>
      <c r="D37" s="171" t="s">
        <v>74</v>
      </c>
      <c r="E37" s="173" t="s">
        <v>76</v>
      </c>
      <c r="F37" s="175">
        <v>98676</v>
      </c>
    </row>
    <row r="38" spans="1:6" ht="12.75">
      <c r="A38" s="174">
        <v>30</v>
      </c>
      <c r="B38" s="172" t="s">
        <v>37</v>
      </c>
      <c r="C38" s="172">
        <v>6211</v>
      </c>
      <c r="D38" s="171" t="s">
        <v>74</v>
      </c>
      <c r="E38" s="173" t="s">
        <v>76</v>
      </c>
      <c r="F38" s="175">
        <v>98676</v>
      </c>
    </row>
    <row r="39" spans="1:6" ht="12.75">
      <c r="A39" s="174">
        <v>31</v>
      </c>
      <c r="B39" s="172" t="s">
        <v>37</v>
      </c>
      <c r="C39" s="172">
        <v>6213</v>
      </c>
      <c r="D39" s="171" t="s">
        <v>74</v>
      </c>
      <c r="E39" s="173" t="s">
        <v>76</v>
      </c>
      <c r="F39" s="175">
        <v>98676</v>
      </c>
    </row>
    <row r="40" spans="1:6" ht="12.75">
      <c r="A40" s="174">
        <v>32</v>
      </c>
      <c r="B40" s="172" t="s">
        <v>37</v>
      </c>
      <c r="C40" s="172">
        <v>6222</v>
      </c>
      <c r="D40" s="171" t="s">
        <v>72</v>
      </c>
      <c r="E40" s="173" t="s">
        <v>80</v>
      </c>
      <c r="F40" s="175">
        <v>350</v>
      </c>
    </row>
    <row r="41" spans="1:6" ht="12.75">
      <c r="A41" s="174">
        <v>33</v>
      </c>
      <c r="B41" s="172" t="s">
        <v>37</v>
      </c>
      <c r="C41" s="172">
        <v>6212</v>
      </c>
      <c r="D41" s="171" t="s">
        <v>74</v>
      </c>
      <c r="E41" s="173" t="s">
        <v>76</v>
      </c>
      <c r="F41" s="175">
        <v>98676</v>
      </c>
    </row>
    <row r="42" spans="1:6" ht="12.75">
      <c r="A42" s="174">
        <v>34</v>
      </c>
      <c r="B42" s="172" t="s">
        <v>37</v>
      </c>
      <c r="C42" s="172">
        <v>6209</v>
      </c>
      <c r="D42" s="171" t="s">
        <v>74</v>
      </c>
      <c r="E42" s="173" t="s">
        <v>76</v>
      </c>
      <c r="F42" s="175">
        <v>98676</v>
      </c>
    </row>
    <row r="43" spans="1:6" ht="12.75">
      <c r="A43" s="174">
        <v>35</v>
      </c>
      <c r="B43" s="172" t="s">
        <v>37</v>
      </c>
      <c r="C43" s="172">
        <v>6205</v>
      </c>
      <c r="D43" s="171" t="s">
        <v>74</v>
      </c>
      <c r="E43" s="173" t="s">
        <v>76</v>
      </c>
      <c r="F43" s="175">
        <v>98676</v>
      </c>
    </row>
    <row r="44" spans="1:6" ht="12.75">
      <c r="A44" s="174">
        <v>36</v>
      </c>
      <c r="B44" s="172" t="s">
        <v>37</v>
      </c>
      <c r="C44" s="172">
        <v>6201</v>
      </c>
      <c r="D44" s="171" t="s">
        <v>74</v>
      </c>
      <c r="E44" s="173" t="s">
        <v>76</v>
      </c>
      <c r="F44" s="175">
        <v>98676</v>
      </c>
    </row>
    <row r="45" spans="1:6" ht="12.75">
      <c r="A45" s="174">
        <v>37</v>
      </c>
      <c r="B45" s="172" t="s">
        <v>37</v>
      </c>
      <c r="C45" s="172">
        <v>6198</v>
      </c>
      <c r="D45" s="171" t="s">
        <v>74</v>
      </c>
      <c r="E45" s="173" t="s">
        <v>76</v>
      </c>
      <c r="F45" s="175">
        <v>14801.4</v>
      </c>
    </row>
    <row r="46" spans="1:6" ht="12.75">
      <c r="A46" s="174">
        <v>38</v>
      </c>
      <c r="B46" s="172" t="s">
        <v>70</v>
      </c>
      <c r="C46" s="172">
        <v>6229</v>
      </c>
      <c r="D46" s="171" t="s">
        <v>74</v>
      </c>
      <c r="E46" s="173" t="s">
        <v>76</v>
      </c>
      <c r="F46" s="175">
        <v>4938.1</v>
      </c>
    </row>
    <row r="47" spans="1:6" ht="12.75">
      <c r="A47" s="174">
        <v>39</v>
      </c>
      <c r="B47" s="172" t="s">
        <v>70</v>
      </c>
      <c r="C47" s="172">
        <v>6231</v>
      </c>
      <c r="D47" s="171" t="s">
        <v>74</v>
      </c>
      <c r="E47" s="173" t="s">
        <v>76</v>
      </c>
      <c r="F47" s="175">
        <v>4938.1</v>
      </c>
    </row>
    <row r="48" spans="1:6" ht="12.75">
      <c r="A48" s="174">
        <v>40</v>
      </c>
      <c r="B48" s="172" t="s">
        <v>70</v>
      </c>
      <c r="C48" s="172">
        <v>6234</v>
      </c>
      <c r="D48" s="171" t="s">
        <v>72</v>
      </c>
      <c r="E48" s="173" t="s">
        <v>76</v>
      </c>
      <c r="F48" s="175">
        <v>8700.93</v>
      </c>
    </row>
    <row r="49" spans="1:6" ht="13.5" thickBot="1">
      <c r="A49" s="176">
        <v>41</v>
      </c>
      <c r="B49" s="177" t="s">
        <v>70</v>
      </c>
      <c r="C49" s="177">
        <v>6230</v>
      </c>
      <c r="D49" s="178" t="s">
        <v>74</v>
      </c>
      <c r="E49" s="179" t="s">
        <v>76</v>
      </c>
      <c r="F49" s="180">
        <v>4938.1</v>
      </c>
    </row>
    <row r="50" spans="1:6" ht="21" customHeight="1" thickBot="1">
      <c r="A50" s="181"/>
      <c r="B50" s="182"/>
      <c r="C50" s="182"/>
      <c r="D50" s="182"/>
      <c r="E50" s="183" t="s">
        <v>5</v>
      </c>
      <c r="F50" s="184">
        <f>SUM(F9:F49)</f>
        <v>4079344.4299999997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1"/>
  <sheetViews>
    <sheetView zoomScalePageLayoutView="0" workbookViewId="0" topLeftCell="A1">
      <selection activeCell="D18" sqref="D18"/>
    </sheetView>
  </sheetViews>
  <sheetFormatPr defaultColWidth="10.421875" defaultRowHeight="12.75"/>
  <cols>
    <col min="1" max="1" width="9.421875" style="9" customWidth="1"/>
    <col min="2" max="2" width="17.28125" style="9" customWidth="1"/>
    <col min="3" max="3" width="19.421875" style="9" customWidth="1"/>
    <col min="4" max="4" width="24.7109375" style="9" customWidth="1"/>
    <col min="5" max="5" width="39.421875" style="9" customWidth="1"/>
    <col min="6" max="6" width="15.00390625" style="9" customWidth="1"/>
    <col min="7" max="16384" width="10.421875" style="9" customWidth="1"/>
  </cols>
  <sheetData>
    <row r="1" spans="1:6" ht="12.75">
      <c r="A1" s="10" t="s">
        <v>31</v>
      </c>
      <c r="B1" s="5"/>
      <c r="C1" s="6"/>
      <c r="D1" s="6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0" t="s">
        <v>18</v>
      </c>
      <c r="B3" s="6"/>
      <c r="C3" s="5"/>
      <c r="D3" s="6"/>
      <c r="E3" s="7"/>
      <c r="F3" s="5"/>
    </row>
    <row r="4" spans="1:6" ht="12.75">
      <c r="A4" s="10" t="s">
        <v>24</v>
      </c>
      <c r="B4" s="6"/>
      <c r="C4" s="5"/>
      <c r="D4" s="6"/>
      <c r="E4" s="5"/>
      <c r="F4" s="6"/>
    </row>
    <row r="5" spans="1:6" ht="12.75">
      <c r="A5" s="5"/>
      <c r="B5" s="6"/>
      <c r="C5" s="5"/>
      <c r="D5" s="5"/>
      <c r="E5" s="5"/>
      <c r="F5" s="5"/>
    </row>
    <row r="6" spans="1:6" ht="12.75">
      <c r="A6" s="5"/>
      <c r="B6" s="8"/>
      <c r="C6" s="21" t="s">
        <v>26</v>
      </c>
      <c r="D6" s="24" t="str">
        <f>personal!E6</f>
        <v>10-13 aprilie 2023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39" thickBot="1">
      <c r="A8" s="39" t="s">
        <v>7</v>
      </c>
      <c r="B8" s="40" t="s">
        <v>8</v>
      </c>
      <c r="C8" s="41" t="s">
        <v>9</v>
      </c>
      <c r="D8" s="40" t="s">
        <v>20</v>
      </c>
      <c r="E8" s="40" t="s">
        <v>21</v>
      </c>
      <c r="F8" s="48" t="s">
        <v>22</v>
      </c>
    </row>
    <row r="9" spans="1:6" ht="25.5">
      <c r="A9" s="185">
        <v>1</v>
      </c>
      <c r="B9" s="80" t="s">
        <v>64</v>
      </c>
      <c r="C9" s="62" t="s">
        <v>65</v>
      </c>
      <c r="D9" s="81" t="s">
        <v>67</v>
      </c>
      <c r="E9" s="82" t="s">
        <v>40</v>
      </c>
      <c r="F9" s="83">
        <v>21515533.08</v>
      </c>
    </row>
    <row r="10" spans="1:6" ht="13.5" thickBot="1">
      <c r="A10" s="42"/>
      <c r="B10" s="43"/>
      <c r="C10" s="44"/>
      <c r="D10" s="43"/>
      <c r="E10" s="43"/>
      <c r="F10" s="49"/>
    </row>
    <row r="11" spans="1:256" ht="27" customHeight="1" thickBot="1">
      <c r="A11" s="45" t="s">
        <v>5</v>
      </c>
      <c r="B11" s="46"/>
      <c r="C11" s="46"/>
      <c r="D11" s="46"/>
      <c r="E11" s="46"/>
      <c r="F11" s="47">
        <f>SUM(F9:F10)</f>
        <v>21515533.08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2023-04-24T12:48:37Z</cp:lastPrinted>
  <dcterms:created xsi:type="dcterms:W3CDTF">2016-01-19T13:06:09Z</dcterms:created>
  <dcterms:modified xsi:type="dcterms:W3CDTF">2023-04-24T12:52:04Z</dcterms:modified>
  <cp:category/>
  <cp:version/>
  <cp:contentType/>
  <cp:contentStatus/>
</cp:coreProperties>
</file>