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<sst xmlns="http://schemas.openxmlformats.org/spreadsheetml/2006/main" count="577" uniqueCount="171">
  <si>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</si>
  <si>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</si>
  <si>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</si>
  <si>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</si>
  <si>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</si>
  <si>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</si>
  <si>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</si>
  <si>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</si>
  <si>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</si>
  <si>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</si>
  <si>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</si>
  <si>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</si>
  <si>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</si>
  <si>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</si>
  <si>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</si>
  <si>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</si>
  <si>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</si>
  <si>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</si>
  <si>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</si>
  <si>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</si>
  <si>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</si>
  <si>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</si>
  <si>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</si>
  <si>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</si>
  <si>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</si>
  <si>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</si>
  <si>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</si>
  <si>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</si>
  <si>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</si>
  <si>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</si>
  <si>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</si>
  <si>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</si>
  <si>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</si>
  <si>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</si>
  <si>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</si>
  <si>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</si>
  <si>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</si>
  <si>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</si>
  <si>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</si>
  <si>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</si>
  <si>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</si>
  <si>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</si>
  <si>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</si>
  <si>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</si>
  <si>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</si>
  <si>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</si>
  <si>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</si>
  <si>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</si>
  <si>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</si>
  <si>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</si>
  <si>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</si>
  <si>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</si>
  <si>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</si>
  <si>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</si>
  <si>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</si>
  <si>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</si>
  <si>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</si>
  <si>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</si>
  <si>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</si>
  <si>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</si>
  <si>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</si>
  <si>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</si>
  <si>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</si>
  <si>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</si>
  <si>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</si>
  <si>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</si>
  <si>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</si>
  <si>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</si>
  <si>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</si>
  <si>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</si>
  <si>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</si>
  <si>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 xml:space="preserve">FACTURA            </t>
  </si>
  <si>
    <t>SUMA</t>
  </si>
  <si>
    <t>17,07,2023</t>
  </si>
  <si>
    <t>mf</t>
  </si>
  <si>
    <t>comision gaze</t>
  </si>
  <si>
    <t>18,07,2023</t>
  </si>
  <si>
    <t>posta romana</t>
  </si>
  <si>
    <t>trimiteri ems</t>
  </si>
  <si>
    <t>qeast software</t>
  </si>
  <si>
    <t>servicii</t>
  </si>
  <si>
    <t>orange romania</t>
  </si>
  <si>
    <t>industriual electronic</t>
  </si>
  <si>
    <t>coral clean</t>
  </si>
  <si>
    <t>pf</t>
  </si>
  <si>
    <t>ch transport</t>
  </si>
  <si>
    <t>cumpana 1993</t>
  </si>
  <si>
    <t>ch protocol</t>
  </si>
  <si>
    <t>romaqua</t>
  </si>
  <si>
    <t>chirie</t>
  </si>
  <si>
    <t>rapps</t>
  </si>
  <si>
    <t>bcr</t>
  </si>
  <si>
    <t>monitorul oficial</t>
  </si>
  <si>
    <t>publicari</t>
  </si>
  <si>
    <t>bpt traduceri</t>
  </si>
  <si>
    <t>servicii traduceri</t>
  </si>
  <si>
    <t>19,07,2023</t>
  </si>
  <si>
    <t>anaf</t>
  </si>
  <si>
    <t>en el</t>
  </si>
  <si>
    <t>engie romania</t>
  </si>
  <si>
    <t>dgrfp brasov</t>
  </si>
  <si>
    <t>salubrizare sector 5</t>
  </si>
  <si>
    <t>salubritate</t>
  </si>
  <si>
    <t>apa nova</t>
  </si>
  <si>
    <t>apa rece</t>
  </si>
  <si>
    <t>dgrfp bucuresti</t>
  </si>
  <si>
    <t>servicii telecomunicatii</t>
  </si>
  <si>
    <t>servicii postale</t>
  </si>
  <si>
    <t>alimentare swift</t>
  </si>
  <si>
    <t>tva swift</t>
  </si>
  <si>
    <t>mmap</t>
  </si>
  <si>
    <t>xerox romania</t>
  </si>
  <si>
    <t>munbroch</t>
  </si>
  <si>
    <t>depozitarul central</t>
  </si>
  <si>
    <t>reparatii</t>
  </si>
  <si>
    <t>clean prest activ</t>
  </si>
  <si>
    <t>gilmar</t>
  </si>
  <si>
    <t>badas</t>
  </si>
  <si>
    <t>olimpic international</t>
  </si>
  <si>
    <t>bilet avion</t>
  </si>
  <si>
    <t>apa apa</t>
  </si>
  <si>
    <t>tmau</t>
  </si>
  <si>
    <t>marja</t>
  </si>
  <si>
    <t>20,07,2023</t>
  </si>
  <si>
    <t>termoenergetica</t>
  </si>
  <si>
    <t>en termica</t>
  </si>
  <si>
    <t>sts</t>
  </si>
  <si>
    <t>dgrfp galati</t>
  </si>
  <si>
    <t>romprest energy</t>
  </si>
  <si>
    <t>logika it</t>
  </si>
  <si>
    <t>mentenanta</t>
  </si>
  <si>
    <t>histria international</t>
  </si>
  <si>
    <t>sion solution</t>
  </si>
  <si>
    <t>chirie pubele</t>
  </si>
  <si>
    <t>21,07,2023</t>
  </si>
  <si>
    <t>eta2u</t>
  </si>
  <si>
    <t>biamar</t>
  </si>
  <si>
    <t>pyf production</t>
  </si>
  <si>
    <t>echipamente protectie</t>
  </si>
  <si>
    <t>moon comimpex</t>
  </si>
  <si>
    <t>jaluzele</t>
  </si>
  <si>
    <t xml:space="preserve">reglare </t>
  </si>
  <si>
    <t>decont ch protocol</t>
  </si>
  <si>
    <t>olymel</t>
  </si>
  <si>
    <t>total</t>
  </si>
  <si>
    <t>18.07.2023</t>
  </si>
  <si>
    <t>BIROU EXPERTIZE</t>
  </si>
  <si>
    <t>onorariu expertize dosar 3095/176/2022</t>
  </si>
  <si>
    <t>19.07.2023</t>
  </si>
  <si>
    <t>onorariu expertize dosar 17704/318/2022</t>
  </si>
  <si>
    <t>21.07.2023</t>
  </si>
  <si>
    <t>onorariu expertize dosar 15038/236/2022</t>
  </si>
  <si>
    <t>17.07.2023</t>
  </si>
  <si>
    <t>PERSOANA JURIDICA</t>
  </si>
  <si>
    <t>poprire DE 100/e/2021</t>
  </si>
  <si>
    <t>poprire DE 115/2023</t>
  </si>
  <si>
    <t>poprire DE 79/E/2023</t>
  </si>
  <si>
    <t>despagubire CEDO</t>
  </si>
  <si>
    <t>PERSOANA FIZICA</t>
  </si>
  <si>
    <t>daune morale dosar 1504/91/2021</t>
  </si>
  <si>
    <t>BUGET DE STAT</t>
  </si>
  <si>
    <t>cheltuieli judiciare</t>
  </si>
  <si>
    <t>dobanda cheltuieli judecata</t>
  </si>
  <si>
    <t>cheltuieli executare</t>
  </si>
  <si>
    <t>cheltuieli judecata</t>
  </si>
  <si>
    <t>cheltuieli judecata CEDO</t>
  </si>
  <si>
    <t>cheltuieli judecata si executare</t>
  </si>
  <si>
    <t>cheltuieli fotocopiere</t>
  </si>
  <si>
    <t>TVA pt plata serv juridice si de reprezentare</t>
  </si>
  <si>
    <t>alimentat cont CEC pt plata serv juridice si de reprezentare</t>
  </si>
  <si>
    <t>17-21 iulie 2023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</si>
</sst>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169" fontId="0" fillId="0" borderId="46" xfId="0" applyNumberFormat="1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169" fontId="0" fillId="0" borderId="20" xfId="0" applyNumberFormat="1" applyFont="1" applyBorder="1" applyAlignment="1">
      <alignment horizontal="right"/>
    </xf>
    <xf numFmtId="0" fontId="19" fillId="0" borderId="3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164" fontId="0" fillId="0" borderId="55" xfId="42" applyFont="1" applyFill="1" applyBorder="1" applyAlignment="1" applyProtection="1">
      <alignment/>
      <protection/>
    </xf>
    <xf numFmtId="164" fontId="0" fillId="0" borderId="31" xfId="42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37" xfId="42" applyFont="1" applyFill="1" applyBorder="1" applyAlignment="1" applyProtection="1">
      <alignment/>
      <protection/>
    </xf>
    <xf numFmtId="0" fontId="0" fillId="0" borderId="47" xfId="0" applyBorder="1" applyAlignment="1">
      <alignment/>
    </xf>
    <xf numFmtId="14" fontId="0" fillId="0" borderId="48" xfId="0" applyNumberFormat="1" applyBorder="1" applyAlignment="1">
      <alignment/>
    </xf>
    <xf numFmtId="0" fontId="0" fillId="0" borderId="48" xfId="0" applyFill="1" applyBorder="1" applyAlignment="1">
      <alignment/>
    </xf>
    <xf numFmtId="0" fontId="19" fillId="0" borderId="57" xfId="0" applyFont="1" applyBorder="1" applyAlignment="1">
      <alignment/>
    </xf>
    <xf numFmtId="0" fontId="19" fillId="0" borderId="48" xfId="0" applyFont="1" applyBorder="1" applyAlignment="1">
      <alignment horizontal="right"/>
    </xf>
    <xf numFmtId="164" fontId="19" fillId="0" borderId="49" xfId="42" applyFont="1" applyFill="1" applyBorder="1" applyAlignment="1" applyProtection="1">
      <alignment/>
      <protection/>
    </xf>
    <xf numFmtId="0" fontId="0" fillId="0" borderId="58" xfId="0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14" fontId="25" fillId="24" borderId="62" xfId="0" applyNumberFormat="1" applyFont="1" applyFill="1" applyBorder="1" applyAlignment="1">
      <alignment horizontal="center" vertical="center" wrapText="1"/>
    </xf>
    <xf numFmtId="0" fontId="25" fillId="24" borderId="62" xfId="0" applyFont="1" applyFill="1" applyBorder="1" applyAlignment="1">
      <alignment horizontal="center" vertical="center" wrapText="1"/>
    </xf>
    <xf numFmtId="0" fontId="25" fillId="24" borderId="62" xfId="0" applyFont="1" applyFill="1" applyBorder="1" applyAlignment="1">
      <alignment horizontal="left" vertical="center" wrapText="1"/>
    </xf>
    <xf numFmtId="0" fontId="25" fillId="24" borderId="62" xfId="0" applyFont="1" applyFill="1" applyBorder="1" applyAlignment="1">
      <alignment horizontal="center" wrapText="1"/>
    </xf>
    <xf numFmtId="43" fontId="25" fillId="24" borderId="43" xfId="0" applyNumberFormat="1" applyFont="1" applyFill="1" applyBorder="1" applyAlignment="1">
      <alignment horizontal="right" vertical="center" wrapText="1"/>
    </xf>
    <xf numFmtId="0" fontId="0" fillId="0" borderId="63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4" fontId="25" fillId="24" borderId="13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left" vertical="center" wrapText="1"/>
    </xf>
    <xf numFmtId="43" fontId="25" fillId="24" borderId="64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7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7" fillId="24" borderId="11" xfId="0" applyFont="1" applyFill="1" applyBorder="1" applyAlignment="1">
      <alignment horizontal="center" vertical="center" wrapText="1"/>
    </xf>
    <xf numFmtId="43" fontId="27" fillId="24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8" fillId="0" borderId="65" xfId="62" applyFont="1" applyFill="1" applyBorder="1" applyAlignment="1">
      <alignment horizontal="center"/>
      <protection/>
    </xf>
    <xf numFmtId="0" fontId="28" fillId="0" borderId="63" xfId="0" applyFont="1" applyBorder="1" applyAlignment="1">
      <alignment horizontal="center"/>
    </xf>
    <xf numFmtId="0" fontId="28" fillId="0" borderId="63" xfId="0" applyFont="1" applyBorder="1" applyAlignment="1">
      <alignment horizontal="justify"/>
    </xf>
    <xf numFmtId="170" fontId="28" fillId="0" borderId="42" xfId="0" applyNumberFormat="1" applyFont="1" applyBorder="1" applyAlignment="1">
      <alignment/>
    </xf>
    <xf numFmtId="0" fontId="28" fillId="0" borderId="66" xfId="62" applyFont="1" applyFill="1" applyBorder="1" applyAlignment="1">
      <alignment horizontal="center"/>
      <protection/>
    </xf>
    <xf numFmtId="0" fontId="28" fillId="0" borderId="62" xfId="0" applyFont="1" applyBorder="1" applyAlignment="1">
      <alignment horizontal="center"/>
    </xf>
    <xf numFmtId="0" fontId="28" fillId="0" borderId="62" xfId="0" applyFont="1" applyBorder="1" applyAlignment="1">
      <alignment horizontal="justify"/>
    </xf>
    <xf numFmtId="170" fontId="28" fillId="0" borderId="43" xfId="0" applyNumberFormat="1" applyFont="1" applyBorder="1" applyAlignment="1">
      <alignment/>
    </xf>
    <xf numFmtId="0" fontId="28" fillId="0" borderId="67" xfId="62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65" xfId="59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28" fillId="0" borderId="63" xfId="59" applyFont="1" applyFill="1" applyBorder="1" applyAlignment="1">
      <alignment horizontal="center"/>
      <protection/>
    </xf>
    <xf numFmtId="170" fontId="29" fillId="0" borderId="42" xfId="0" applyNumberFormat="1" applyFont="1" applyBorder="1" applyAlignment="1">
      <alignment/>
    </xf>
    <xf numFmtId="0" fontId="28" fillId="0" borderId="66" xfId="59" applyFont="1" applyFill="1" applyBorder="1" applyAlignment="1">
      <alignment horizontal="center"/>
      <protection/>
    </xf>
    <xf numFmtId="0" fontId="0" fillId="0" borderId="62" xfId="0" applyFont="1" applyBorder="1" applyAlignment="1">
      <alignment horizontal="center"/>
    </xf>
    <xf numFmtId="0" fontId="28" fillId="0" borderId="62" xfId="59" applyFont="1" applyFill="1" applyBorder="1" applyAlignment="1">
      <alignment horizontal="center"/>
      <protection/>
    </xf>
    <xf numFmtId="170" fontId="29" fillId="0" borderId="43" xfId="0" applyNumberFormat="1" applyFont="1" applyBorder="1" applyAlignment="1">
      <alignment/>
    </xf>
    <xf numFmtId="0" fontId="28" fillId="0" borderId="67" xfId="59" applyFont="1" applyFill="1" applyBorder="1" applyAlignment="1">
      <alignment horizontal="center"/>
      <protection/>
    </xf>
    <xf numFmtId="0" fontId="28" fillId="0" borderId="13" xfId="59" applyFont="1" applyFill="1" applyBorder="1" applyAlignment="1">
      <alignment horizontal="center"/>
      <protection/>
    </xf>
    <xf numFmtId="0" fontId="28" fillId="0" borderId="13" xfId="0" applyFont="1" applyBorder="1" applyAlignment="1">
      <alignment horizontal="justify"/>
    </xf>
    <xf numFmtId="170" fontId="29" fillId="0" borderId="64" xfId="0" applyNumberFormat="1" applyFont="1" applyBorder="1" applyAlignment="1">
      <alignment/>
    </xf>
    <xf numFmtId="0" fontId="30" fillId="0" borderId="10" xfId="61" applyFont="1" applyFill="1" applyBorder="1" applyAlignment="1">
      <alignment/>
      <protection/>
    </xf>
    <xf numFmtId="0" fontId="30" fillId="0" borderId="11" xfId="61" applyFont="1" applyFill="1" applyBorder="1" applyAlignment="1">
      <alignment/>
      <protection/>
    </xf>
    <xf numFmtId="0" fontId="30" fillId="0" borderId="11" xfId="0" applyFont="1" applyBorder="1" applyAlignment="1">
      <alignment/>
    </xf>
    <xf numFmtId="170" fontId="26" fillId="0" borderId="1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40">
      <selection activeCell="L26" sqref="L26"/>
    </sheetView>
  </sheetViews>
  <sheetFormatPr defaultColWidth="9.140625" defaultRowHeight="12.75"/>
  <cols>
    <col min="1" max="1" width="20.421875" style="0" customWidth="1"/>
    <col min="2" max="2" width="13.7109375" style="0" customWidth="1"/>
    <col min="3" max="3" width="10.00390625" style="0" customWidth="1"/>
    <col min="4" max="4" width="22.00390625" style="0" customWidth="1"/>
    <col min="5" max="5" width="19.1406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17" t="s">
        <v>170</v>
      </c>
      <c r="F6" s="2"/>
    </row>
    <row r="7" spans="2:4" ht="13.5" thickBot="1">
      <c r="B7" s="1"/>
      <c r="C7" s="1"/>
      <c r="D7" s="1"/>
    </row>
    <row r="8" spans="1:8" ht="25.5" customHeight="1" thickBot="1">
      <c r="A8" s="86" t="s">
        <v>22</v>
      </c>
      <c r="B8" s="87" t="s">
        <v>2</v>
      </c>
      <c r="C8" s="87" t="s">
        <v>3</v>
      </c>
      <c r="D8" s="87" t="s">
        <v>23</v>
      </c>
      <c r="E8" s="88" t="s">
        <v>4</v>
      </c>
      <c r="F8" s="16"/>
      <c r="G8" s="16"/>
      <c r="H8" s="16"/>
    </row>
    <row r="9" spans="1:8" ht="12.75" customHeight="1">
      <c r="A9" s="82" t="s">
        <v>24</v>
      </c>
      <c r="B9" s="83"/>
      <c r="C9" s="83"/>
      <c r="D9" s="84">
        <v>128311798.83</v>
      </c>
      <c r="E9" s="85"/>
      <c r="F9" s="16"/>
      <c r="G9" s="16"/>
      <c r="H9" s="16"/>
    </row>
    <row r="10" spans="1:8" ht="12.75">
      <c r="A10" s="52" t="s">
        <v>25</v>
      </c>
      <c r="B10" s="39" t="s">
        <v>26</v>
      </c>
      <c r="C10" s="40">
        <v>21</v>
      </c>
      <c r="D10" s="21">
        <f>-103</f>
        <v>-103</v>
      </c>
      <c r="E10" s="53"/>
      <c r="F10" s="16"/>
      <c r="G10" s="16"/>
      <c r="H10" s="16"/>
    </row>
    <row r="11" spans="1:8" ht="12.75">
      <c r="A11" s="52"/>
      <c r="B11" s="39"/>
      <c r="C11" s="40"/>
      <c r="D11" s="21"/>
      <c r="E11" s="53"/>
      <c r="F11" s="16"/>
      <c r="G11" s="16"/>
      <c r="H11" s="16"/>
    </row>
    <row r="12" spans="1:8" ht="13.5" thickBot="1">
      <c r="A12" s="54" t="s">
        <v>27</v>
      </c>
      <c r="B12" s="41"/>
      <c r="C12" s="42"/>
      <c r="D12" s="22">
        <f>SUM(D9:D11)</f>
        <v>128311695.83</v>
      </c>
      <c r="E12" s="55"/>
      <c r="F12" s="16"/>
      <c r="G12" s="16"/>
      <c r="H12" s="16"/>
    </row>
    <row r="13" spans="1:8" ht="12.75">
      <c r="A13" s="56" t="s">
        <v>28</v>
      </c>
      <c r="B13" s="43"/>
      <c r="C13" s="44"/>
      <c r="D13" s="21">
        <v>14596768</v>
      </c>
      <c r="E13" s="57"/>
      <c r="F13" s="16"/>
      <c r="G13" s="16"/>
      <c r="H13" s="16"/>
    </row>
    <row r="14" spans="1:8" ht="12.75">
      <c r="A14" s="58" t="s">
        <v>29</v>
      </c>
      <c r="B14" s="39" t="s">
        <v>26</v>
      </c>
      <c r="C14" s="40"/>
      <c r="D14" s="59"/>
      <c r="E14" s="53"/>
      <c r="F14" s="16"/>
      <c r="G14" s="16"/>
      <c r="H14" s="16"/>
    </row>
    <row r="15" spans="1:8" ht="12.75">
      <c r="A15" s="60"/>
      <c r="B15" s="45"/>
      <c r="C15" s="45"/>
      <c r="D15" s="23"/>
      <c r="E15" s="61"/>
      <c r="F15" s="16"/>
      <c r="G15" s="16"/>
      <c r="H15" s="16"/>
    </row>
    <row r="16" spans="1:8" ht="13.5" thickBot="1">
      <c r="A16" s="54" t="s">
        <v>30</v>
      </c>
      <c r="B16" s="42"/>
      <c r="C16" s="42"/>
      <c r="D16" s="22">
        <f>SUM(D13:D15)</f>
        <v>14596768</v>
      </c>
      <c r="E16" s="55"/>
      <c r="F16" s="16"/>
      <c r="G16" s="16"/>
      <c r="H16" s="16"/>
    </row>
    <row r="17" spans="1:8" ht="12.75">
      <c r="A17" s="56" t="s">
        <v>31</v>
      </c>
      <c r="B17" s="43"/>
      <c r="C17" s="44"/>
      <c r="D17" s="24">
        <v>343911</v>
      </c>
      <c r="E17" s="57"/>
      <c r="F17" s="16"/>
      <c r="G17" s="16"/>
      <c r="H17" s="16"/>
    </row>
    <row r="18" spans="1:8" ht="12.75">
      <c r="A18" s="58" t="s">
        <v>32</v>
      </c>
      <c r="B18" s="39"/>
      <c r="C18" s="40"/>
      <c r="D18" s="21"/>
      <c r="E18" s="53"/>
      <c r="F18" s="16"/>
      <c r="G18" s="16"/>
      <c r="H18" s="16"/>
    </row>
    <row r="19" spans="1:8" ht="12.75">
      <c r="A19" s="60"/>
      <c r="B19" s="45"/>
      <c r="C19" s="45"/>
      <c r="D19" s="25"/>
      <c r="E19" s="61"/>
      <c r="F19" s="16"/>
      <c r="G19" s="16"/>
      <c r="H19" s="16"/>
    </row>
    <row r="20" spans="1:8" ht="13.5" thickBot="1">
      <c r="A20" s="54" t="s">
        <v>33</v>
      </c>
      <c r="B20" s="42"/>
      <c r="C20" s="42"/>
      <c r="D20" s="22">
        <f>SUM(D17:D19)</f>
        <v>343911</v>
      </c>
      <c r="E20" s="55"/>
      <c r="F20" s="16"/>
      <c r="G20" s="16"/>
      <c r="H20" s="16"/>
    </row>
    <row r="21" spans="1:8" ht="12.75">
      <c r="A21" s="62" t="s">
        <v>34</v>
      </c>
      <c r="B21" s="46"/>
      <c r="C21" s="46"/>
      <c r="D21" s="26">
        <v>1301655</v>
      </c>
      <c r="E21" s="63"/>
      <c r="F21" s="27"/>
      <c r="G21" s="16"/>
      <c r="H21" s="16"/>
    </row>
    <row r="22" spans="1:8" ht="12.75">
      <c r="A22" s="58" t="s">
        <v>35</v>
      </c>
      <c r="B22" s="39" t="s">
        <v>26</v>
      </c>
      <c r="C22" s="47"/>
      <c r="D22" s="59"/>
      <c r="E22" s="53"/>
      <c r="F22" s="27"/>
      <c r="G22" s="16"/>
      <c r="H22" s="16"/>
    </row>
    <row r="23" spans="1:8" ht="12" customHeight="1">
      <c r="A23" s="60"/>
      <c r="B23" s="48"/>
      <c r="C23" s="48"/>
      <c r="D23" s="23"/>
      <c r="E23" s="61"/>
      <c r="F23" s="27"/>
      <c r="G23" s="16"/>
      <c r="H23" s="16"/>
    </row>
    <row r="24" spans="1:8" ht="13.5" thickBot="1">
      <c r="A24" s="54" t="s">
        <v>36</v>
      </c>
      <c r="B24" s="49"/>
      <c r="C24" s="49"/>
      <c r="D24" s="22">
        <f>SUM(D21:D23)</f>
        <v>1301655</v>
      </c>
      <c r="E24" s="55"/>
      <c r="F24" s="27"/>
      <c r="G24" s="16"/>
      <c r="H24" s="16"/>
    </row>
    <row r="25" spans="1:8" ht="12.75">
      <c r="A25" s="62" t="s">
        <v>37</v>
      </c>
      <c r="B25" s="48"/>
      <c r="C25" s="48"/>
      <c r="D25" s="25">
        <v>150060</v>
      </c>
      <c r="E25" s="61"/>
      <c r="F25" s="27"/>
      <c r="G25" s="16"/>
      <c r="H25" s="16"/>
    </row>
    <row r="26" spans="1:8" ht="12.75">
      <c r="A26" s="60" t="s">
        <v>38</v>
      </c>
      <c r="B26" s="39"/>
      <c r="C26" s="40"/>
      <c r="D26" s="21"/>
      <c r="E26" s="53"/>
      <c r="F26" s="27"/>
      <c r="G26" s="16"/>
      <c r="H26" s="16"/>
    </row>
    <row r="27" spans="1:8" ht="12.75">
      <c r="A27" s="60"/>
      <c r="B27" s="48"/>
      <c r="C27" s="48"/>
      <c r="D27" s="25"/>
      <c r="E27" s="61"/>
      <c r="F27" s="27"/>
      <c r="G27" s="16"/>
      <c r="H27" s="16"/>
    </row>
    <row r="28" spans="1:8" ht="13.5" thickBot="1">
      <c r="A28" s="54" t="s">
        <v>39</v>
      </c>
      <c r="B28" s="49"/>
      <c r="C28" s="49"/>
      <c r="D28" s="22">
        <f>SUM(D25:D27)</f>
        <v>150060</v>
      </c>
      <c r="E28" s="55"/>
      <c r="F28" s="27"/>
      <c r="G28" s="16"/>
      <c r="H28" s="16"/>
    </row>
    <row r="29" spans="1:8" ht="12.75">
      <c r="A29" s="64" t="s">
        <v>40</v>
      </c>
      <c r="B29" s="46"/>
      <c r="C29" s="46"/>
      <c r="D29" s="21">
        <v>511956</v>
      </c>
      <c r="E29" s="65"/>
      <c r="F29" s="27"/>
      <c r="G29" s="16"/>
      <c r="H29" s="16"/>
    </row>
    <row r="30" spans="1:8" ht="12.75">
      <c r="A30" s="58" t="s">
        <v>41</v>
      </c>
      <c r="B30" s="39" t="s">
        <v>26</v>
      </c>
      <c r="C30" s="48">
        <v>19</v>
      </c>
      <c r="D30" s="16">
        <f>-7.56</f>
        <v>-7.56</v>
      </c>
      <c r="E30" s="53"/>
      <c r="F30" s="27"/>
      <c r="G30" s="16"/>
      <c r="H30" s="16"/>
    </row>
    <row r="31" spans="1:8" ht="12.75">
      <c r="A31" s="66"/>
      <c r="B31" s="40"/>
      <c r="C31" s="40">
        <v>20</v>
      </c>
      <c r="D31" s="28">
        <f>-46</f>
        <v>-46</v>
      </c>
      <c r="E31" s="53"/>
      <c r="F31" s="27"/>
      <c r="G31" s="16"/>
      <c r="H31" s="16"/>
    </row>
    <row r="32" spans="1:8" ht="12.75">
      <c r="A32" s="66"/>
      <c r="B32" s="50"/>
      <c r="C32" s="45">
        <v>21</v>
      </c>
      <c r="D32" s="28">
        <v>622</v>
      </c>
      <c r="E32" s="53"/>
      <c r="F32" s="27"/>
      <c r="G32" s="16"/>
      <c r="H32" s="16"/>
    </row>
    <row r="33" spans="1:8" ht="12.75">
      <c r="A33" s="66"/>
      <c r="B33" s="40"/>
      <c r="C33" s="51"/>
      <c r="D33" s="21"/>
      <c r="E33" s="53"/>
      <c r="F33" s="27"/>
      <c r="G33" s="16"/>
      <c r="H33" s="16"/>
    </row>
    <row r="34" spans="1:8" ht="13.5" thickBot="1">
      <c r="A34" s="67" t="s">
        <v>42</v>
      </c>
      <c r="B34" s="49"/>
      <c r="C34" s="49"/>
      <c r="D34" s="22">
        <f>SUM(D29:D33)</f>
        <v>512524.44</v>
      </c>
      <c r="E34" s="68"/>
      <c r="F34" s="27"/>
      <c r="G34" s="16"/>
      <c r="H34" s="16"/>
    </row>
    <row r="35" spans="1:8" ht="12.75">
      <c r="A35" s="62" t="s">
        <v>43</v>
      </c>
      <c r="B35" s="46"/>
      <c r="C35" s="46"/>
      <c r="D35" s="26">
        <v>3493943</v>
      </c>
      <c r="E35" s="63"/>
      <c r="F35" s="27"/>
      <c r="G35" s="16"/>
      <c r="H35" s="16"/>
    </row>
    <row r="36" spans="1:8" ht="12.75">
      <c r="A36" s="69" t="s">
        <v>44</v>
      </c>
      <c r="B36" s="39" t="s">
        <v>26</v>
      </c>
      <c r="C36" s="47"/>
      <c r="D36" s="59"/>
      <c r="E36" s="53"/>
      <c r="F36" s="27"/>
      <c r="G36" s="16"/>
      <c r="H36" s="16"/>
    </row>
    <row r="37" spans="1:8" ht="12" customHeight="1">
      <c r="A37" s="60"/>
      <c r="B37" s="48"/>
      <c r="C37" s="48"/>
      <c r="D37" s="23"/>
      <c r="E37" s="61"/>
      <c r="F37" s="27"/>
      <c r="G37" s="16"/>
      <c r="H37" s="16"/>
    </row>
    <row r="38" spans="1:8" ht="13.5" thickBot="1">
      <c r="A38" s="54" t="s">
        <v>45</v>
      </c>
      <c r="B38" s="49"/>
      <c r="C38" s="49"/>
      <c r="D38" s="22">
        <f>SUM(D35:D37)</f>
        <v>3493943</v>
      </c>
      <c r="E38" s="55"/>
      <c r="F38" s="27"/>
      <c r="G38" s="16"/>
      <c r="H38" s="16"/>
    </row>
    <row r="39" spans="1:8" ht="12.75">
      <c r="A39" s="64" t="s">
        <v>46</v>
      </c>
      <c r="B39" s="46"/>
      <c r="C39" s="46"/>
      <c r="D39" s="21">
        <v>1073523</v>
      </c>
      <c r="E39" s="65"/>
      <c r="F39" s="27"/>
      <c r="G39" s="16"/>
      <c r="H39" s="16"/>
    </row>
    <row r="40" spans="1:8" ht="12.75">
      <c r="A40" s="70" t="s">
        <v>47</v>
      </c>
      <c r="B40" s="39" t="s">
        <v>26</v>
      </c>
      <c r="C40" s="39">
        <v>21</v>
      </c>
      <c r="D40" s="59">
        <v>9994</v>
      </c>
      <c r="E40" s="53"/>
      <c r="F40" s="27"/>
      <c r="G40" s="16"/>
      <c r="H40" s="16"/>
    </row>
    <row r="41" spans="1:8" ht="12.75">
      <c r="A41" s="58"/>
      <c r="B41" s="48"/>
      <c r="C41" s="48"/>
      <c r="D41" s="23"/>
      <c r="E41" s="53"/>
      <c r="F41" s="27"/>
      <c r="G41" s="16"/>
      <c r="H41" s="16"/>
    </row>
    <row r="42" spans="1:8" ht="13.5" thickBot="1">
      <c r="A42" s="54" t="s">
        <v>48</v>
      </c>
      <c r="B42" s="49"/>
      <c r="C42" s="49"/>
      <c r="D42" s="22">
        <f>SUM(D39:D41)</f>
        <v>1083517</v>
      </c>
      <c r="E42" s="71"/>
      <c r="F42" s="27"/>
      <c r="G42" s="16"/>
      <c r="H42" s="16"/>
    </row>
    <row r="43" spans="1:8" ht="12.75">
      <c r="A43" s="64" t="s">
        <v>53</v>
      </c>
      <c r="B43" s="46"/>
      <c r="C43" s="46"/>
      <c r="D43" s="29">
        <v>2457505</v>
      </c>
      <c r="E43" s="65" t="s">
        <v>54</v>
      </c>
      <c r="F43" s="27"/>
      <c r="G43" s="16"/>
      <c r="H43" s="16"/>
    </row>
    <row r="44" spans="1:8" ht="12.75">
      <c r="A44" s="70" t="s">
        <v>55</v>
      </c>
      <c r="B44" s="39"/>
      <c r="C44" s="39"/>
      <c r="D44" s="25"/>
      <c r="E44" s="53"/>
      <c r="F44" s="27"/>
      <c r="G44" s="16"/>
      <c r="H44" s="16"/>
    </row>
    <row r="45" spans="1:8" ht="12.75">
      <c r="A45" s="70"/>
      <c r="B45" s="39"/>
      <c r="C45" s="39"/>
      <c r="D45" s="25"/>
      <c r="E45" s="53"/>
      <c r="F45" s="27"/>
      <c r="G45" s="16"/>
      <c r="H45" s="16"/>
    </row>
    <row r="46" spans="1:8" ht="13.5" thickBot="1">
      <c r="A46" s="54" t="s">
        <v>56</v>
      </c>
      <c r="B46" s="49"/>
      <c r="C46" s="49"/>
      <c r="D46" s="22">
        <f>SUM(D43:D45)</f>
        <v>2457505</v>
      </c>
      <c r="E46" s="72"/>
      <c r="F46" s="27"/>
      <c r="G46" s="16"/>
      <c r="H46" s="16"/>
    </row>
    <row r="47" spans="1:8" ht="12.75">
      <c r="A47" s="64" t="s">
        <v>49</v>
      </c>
      <c r="B47" s="46"/>
      <c r="C47" s="46"/>
      <c r="D47" s="30">
        <v>68832</v>
      </c>
      <c r="E47" s="73"/>
      <c r="F47" s="27"/>
      <c r="G47" s="16"/>
      <c r="H47" s="16"/>
    </row>
    <row r="48" spans="1:8" ht="12.75">
      <c r="A48" s="74" t="s">
        <v>57</v>
      </c>
      <c r="B48" s="39"/>
      <c r="C48" s="39"/>
      <c r="D48" s="31"/>
      <c r="E48" s="75"/>
      <c r="F48" s="27"/>
      <c r="G48" s="16"/>
      <c r="H48" s="16"/>
    </row>
    <row r="49" spans="1:8" ht="12.75">
      <c r="A49" s="60"/>
      <c r="B49" s="48"/>
      <c r="C49" s="48"/>
      <c r="D49" s="31"/>
      <c r="E49" s="75"/>
      <c r="F49" s="27"/>
      <c r="G49" s="16"/>
      <c r="H49" s="16"/>
    </row>
    <row r="50" spans="1:8" ht="13.5" thickBot="1">
      <c r="A50" s="54" t="s">
        <v>58</v>
      </c>
      <c r="B50" s="49"/>
      <c r="C50" s="49"/>
      <c r="D50" s="32">
        <f>SUM(D47:D49)</f>
        <v>68832</v>
      </c>
      <c r="E50" s="76"/>
      <c r="F50" s="27"/>
      <c r="G50" s="16"/>
      <c r="H50" s="16"/>
    </row>
    <row r="51" spans="1:8" ht="12.75">
      <c r="A51" s="64" t="s">
        <v>50</v>
      </c>
      <c r="B51" s="46"/>
      <c r="C51" s="46"/>
      <c r="D51" s="30">
        <v>21792</v>
      </c>
      <c r="E51" s="73"/>
      <c r="F51" s="27"/>
      <c r="G51" s="16"/>
      <c r="H51" s="16"/>
    </row>
    <row r="52" spans="1:8" ht="12.75">
      <c r="A52" s="74" t="s">
        <v>59</v>
      </c>
      <c r="B52" s="39"/>
      <c r="C52" s="39"/>
      <c r="D52" s="31"/>
      <c r="E52" s="75"/>
      <c r="F52" s="27"/>
      <c r="G52" s="16"/>
      <c r="H52" s="16"/>
    </row>
    <row r="53" spans="1:8" ht="12.75">
      <c r="A53" s="60"/>
      <c r="B53" s="48"/>
      <c r="C53" s="48"/>
      <c r="D53" s="31"/>
      <c r="E53" s="75"/>
      <c r="F53" s="27"/>
      <c r="G53" s="16"/>
      <c r="H53" s="16"/>
    </row>
    <row r="54" spans="1:8" ht="13.5" thickBot="1">
      <c r="A54" s="54" t="s">
        <v>60</v>
      </c>
      <c r="B54" s="49"/>
      <c r="C54" s="49"/>
      <c r="D54" s="32">
        <f>SUM(D51:D53)</f>
        <v>21792</v>
      </c>
      <c r="E54" s="76"/>
      <c r="F54" s="27"/>
      <c r="G54" s="16"/>
      <c r="H54" s="16"/>
    </row>
    <row r="55" spans="1:8" ht="12.75">
      <c r="A55" s="64" t="s">
        <v>51</v>
      </c>
      <c r="B55" s="46"/>
      <c r="C55" s="46"/>
      <c r="D55" s="30">
        <v>3040</v>
      </c>
      <c r="E55" s="73"/>
      <c r="F55" s="27"/>
      <c r="G55" s="16"/>
      <c r="H55" s="16"/>
    </row>
    <row r="56" spans="1:8" ht="12.75">
      <c r="A56" s="74" t="s">
        <v>61</v>
      </c>
      <c r="B56" s="39"/>
      <c r="C56" s="39"/>
      <c r="D56" s="31"/>
      <c r="E56" s="75"/>
      <c r="F56" s="27"/>
      <c r="G56" s="16"/>
      <c r="H56" s="16"/>
    </row>
    <row r="57" spans="1:8" ht="12.75">
      <c r="A57" s="60"/>
      <c r="B57" s="48"/>
      <c r="C57" s="48"/>
      <c r="D57" s="31"/>
      <c r="E57" s="75"/>
      <c r="F57" s="27"/>
      <c r="G57" s="16"/>
      <c r="H57" s="16"/>
    </row>
    <row r="58" spans="1:8" ht="13.5" thickBot="1">
      <c r="A58" s="54" t="s">
        <v>60</v>
      </c>
      <c r="B58" s="49"/>
      <c r="C58" s="49"/>
      <c r="D58" s="32">
        <f>SUM(D55:D57)</f>
        <v>3040</v>
      </c>
      <c r="E58" s="76"/>
      <c r="F58" s="27"/>
      <c r="G58" s="16"/>
      <c r="H58" s="16"/>
    </row>
    <row r="59" spans="1:8" ht="12.75">
      <c r="A59" s="64" t="s">
        <v>52</v>
      </c>
      <c r="B59" s="46"/>
      <c r="C59" s="46"/>
      <c r="D59" s="30">
        <v>653</v>
      </c>
      <c r="E59" s="73"/>
      <c r="F59" s="27"/>
      <c r="G59" s="16"/>
      <c r="H59" s="16"/>
    </row>
    <row r="60" spans="1:8" ht="12.75">
      <c r="A60" s="74" t="s">
        <v>62</v>
      </c>
      <c r="B60" s="39"/>
      <c r="C60" s="39"/>
      <c r="D60" s="31"/>
      <c r="E60" s="75"/>
      <c r="F60" s="27"/>
      <c r="G60" s="16"/>
      <c r="H60" s="16"/>
    </row>
    <row r="61" spans="1:8" ht="12.75">
      <c r="A61" s="60"/>
      <c r="B61" s="48"/>
      <c r="C61" s="48"/>
      <c r="D61" s="31"/>
      <c r="E61" s="75"/>
      <c r="F61" s="27"/>
      <c r="G61" s="16"/>
      <c r="H61" s="16"/>
    </row>
    <row r="62" spans="1:8" ht="13.5" thickBot="1">
      <c r="A62" s="54"/>
      <c r="B62" s="49"/>
      <c r="C62" s="49"/>
      <c r="D62" s="32">
        <f>SUM(D59:D61)</f>
        <v>653</v>
      </c>
      <c r="E62" s="76"/>
      <c r="F62" s="27"/>
      <c r="G62" s="16"/>
      <c r="H62" s="16"/>
    </row>
    <row r="63" spans="1:8" ht="12.75">
      <c r="A63" s="64" t="s">
        <v>63</v>
      </c>
      <c r="B63" s="46"/>
      <c r="C63" s="46"/>
      <c r="D63" s="30">
        <v>3703</v>
      </c>
      <c r="E63" s="73"/>
      <c r="F63" s="27"/>
      <c r="G63" s="16"/>
      <c r="H63" s="16"/>
    </row>
    <row r="64" spans="1:8" ht="12.75">
      <c r="A64" s="74" t="s">
        <v>64</v>
      </c>
      <c r="B64" s="39"/>
      <c r="C64" s="39"/>
      <c r="D64" s="31"/>
      <c r="E64" s="75"/>
      <c r="F64" s="27"/>
      <c r="G64" s="16"/>
      <c r="H64" s="16"/>
    </row>
    <row r="65" spans="1:8" ht="12.75">
      <c r="A65" s="60"/>
      <c r="B65" s="48"/>
      <c r="C65" s="48"/>
      <c r="D65" s="31"/>
      <c r="E65" s="75"/>
      <c r="F65" s="27"/>
      <c r="G65" s="16"/>
      <c r="H65" s="16"/>
    </row>
    <row r="66" spans="1:8" ht="13.5" thickBot="1">
      <c r="A66" s="54" t="s">
        <v>60</v>
      </c>
      <c r="B66" s="49"/>
      <c r="C66" s="49"/>
      <c r="D66" s="32">
        <f>SUM(D63:D65)</f>
        <v>3703</v>
      </c>
      <c r="E66" s="76"/>
      <c r="F66" s="27"/>
      <c r="G66" s="16"/>
      <c r="H66" s="16"/>
    </row>
    <row r="67" spans="1:8" ht="12.75">
      <c r="A67" s="64" t="s">
        <v>65</v>
      </c>
      <c r="B67" s="46"/>
      <c r="C67" s="46"/>
      <c r="D67" s="33">
        <v>3480654</v>
      </c>
      <c r="E67" s="77"/>
      <c r="F67" s="27"/>
      <c r="G67" s="16"/>
      <c r="H67" s="16"/>
    </row>
    <row r="68" spans="1:5" ht="12.75">
      <c r="A68" s="74" t="s">
        <v>66</v>
      </c>
      <c r="B68" s="39" t="s">
        <v>26</v>
      </c>
      <c r="C68" s="39"/>
      <c r="D68" s="16"/>
      <c r="E68" s="78"/>
    </row>
    <row r="69" spans="1:5" ht="12.75">
      <c r="A69" s="60"/>
      <c r="B69" s="48"/>
      <c r="C69" s="48"/>
      <c r="D69" s="25"/>
      <c r="E69" s="53"/>
    </row>
    <row r="70" spans="1:5" ht="13.5" thickBot="1">
      <c r="A70" s="54" t="s">
        <v>67</v>
      </c>
      <c r="B70" s="49"/>
      <c r="C70" s="49"/>
      <c r="D70" s="22">
        <f>SUM(D67:D69)</f>
        <v>3480654</v>
      </c>
      <c r="E70" s="68"/>
    </row>
    <row r="71" spans="1:5" ht="12.75">
      <c r="A71" s="64" t="s">
        <v>68</v>
      </c>
      <c r="B71" s="46"/>
      <c r="C71" s="46"/>
      <c r="D71" s="34">
        <v>1182846</v>
      </c>
      <c r="E71" s="65"/>
    </row>
    <row r="72" spans="1:5" ht="12.75">
      <c r="A72" s="74" t="s">
        <v>69</v>
      </c>
      <c r="B72" s="39" t="s">
        <v>26</v>
      </c>
      <c r="C72" s="39"/>
      <c r="D72" s="59"/>
      <c r="E72" s="53"/>
    </row>
    <row r="73" spans="1:5" ht="12.75">
      <c r="A73" s="60"/>
      <c r="B73" s="48"/>
      <c r="C73" s="48"/>
      <c r="D73" s="23"/>
      <c r="E73" s="53"/>
    </row>
    <row r="74" spans="1:5" ht="13.5" thickBot="1">
      <c r="A74" s="79" t="s">
        <v>70</v>
      </c>
      <c r="B74" s="80"/>
      <c r="C74" s="80"/>
      <c r="D74" s="81">
        <f>SUM(D71:D73)</f>
        <v>1182846</v>
      </c>
      <c r="E7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17" t="str">
        <f>personal!E6</f>
        <v>17-21 iulie 2023</v>
      </c>
    </row>
    <row r="6" ht="13.5" thickBot="1"/>
    <row r="7" spans="1:6" ht="57.75" customHeight="1" thickBot="1">
      <c r="A7" s="89" t="s">
        <v>7</v>
      </c>
      <c r="B7" s="90" t="s">
        <v>8</v>
      </c>
      <c r="C7" s="91" t="s">
        <v>9</v>
      </c>
      <c r="D7" s="92" t="s">
        <v>10</v>
      </c>
      <c r="E7" s="93" t="s">
        <v>71</v>
      </c>
      <c r="F7" s="94" t="s">
        <v>72</v>
      </c>
    </row>
    <row r="8" spans="1:6" ht="12.75">
      <c r="A8" s="106">
        <v>1</v>
      </c>
      <c r="B8" s="107" t="s">
        <v>73</v>
      </c>
      <c r="C8" s="108">
        <v>12627</v>
      </c>
      <c r="D8" s="35" t="s">
        <v>74</v>
      </c>
      <c r="E8" s="20" t="s">
        <v>75</v>
      </c>
      <c r="F8" s="95">
        <v>405</v>
      </c>
    </row>
    <row r="9" spans="1:6" ht="12.75">
      <c r="A9" s="109">
        <v>2</v>
      </c>
      <c r="B9" s="110" t="s">
        <v>76</v>
      </c>
      <c r="C9" s="40">
        <v>12651</v>
      </c>
      <c r="D9" s="36" t="s">
        <v>77</v>
      </c>
      <c r="E9" s="37" t="s">
        <v>78</v>
      </c>
      <c r="F9" s="96">
        <v>108</v>
      </c>
    </row>
    <row r="10" spans="1:6" ht="12.75">
      <c r="A10" s="109">
        <v>3</v>
      </c>
      <c r="B10" s="110" t="s">
        <v>76</v>
      </c>
      <c r="C10" s="40">
        <v>12645</v>
      </c>
      <c r="D10" s="36" t="s">
        <v>79</v>
      </c>
      <c r="E10" s="37" t="s">
        <v>80</v>
      </c>
      <c r="F10" s="96">
        <v>62583.89</v>
      </c>
    </row>
    <row r="11" spans="1:6" ht="12.75">
      <c r="A11" s="109">
        <v>4</v>
      </c>
      <c r="B11" s="110" t="s">
        <v>76</v>
      </c>
      <c r="C11" s="40">
        <v>12646</v>
      </c>
      <c r="D11" s="36" t="s">
        <v>81</v>
      </c>
      <c r="E11" s="37" t="s">
        <v>80</v>
      </c>
      <c r="F11" s="96">
        <v>11133.65</v>
      </c>
    </row>
    <row r="12" spans="1:6" ht="12.75">
      <c r="A12" s="109">
        <v>5</v>
      </c>
      <c r="B12" s="110" t="s">
        <v>76</v>
      </c>
      <c r="C12" s="40">
        <v>12635</v>
      </c>
      <c r="D12" s="36" t="s">
        <v>82</v>
      </c>
      <c r="E12" s="37" t="s">
        <v>80</v>
      </c>
      <c r="F12" s="96">
        <v>940.1</v>
      </c>
    </row>
    <row r="13" spans="1:6" ht="12.75">
      <c r="A13" s="109">
        <v>6</v>
      </c>
      <c r="B13" s="110" t="s">
        <v>76</v>
      </c>
      <c r="C13" s="40">
        <v>12650</v>
      </c>
      <c r="D13" s="36" t="s">
        <v>83</v>
      </c>
      <c r="E13" s="37" t="s">
        <v>80</v>
      </c>
      <c r="F13" s="96">
        <v>27251.12</v>
      </c>
    </row>
    <row r="14" spans="1:6" ht="12.75">
      <c r="A14" s="109">
        <v>7</v>
      </c>
      <c r="B14" s="110" t="s">
        <v>76</v>
      </c>
      <c r="C14" s="40">
        <v>12632</v>
      </c>
      <c r="D14" s="36" t="s">
        <v>84</v>
      </c>
      <c r="E14" s="37" t="s">
        <v>85</v>
      </c>
      <c r="F14" s="96">
        <v>107.91</v>
      </c>
    </row>
    <row r="15" spans="1:6" ht="12.75">
      <c r="A15" s="109">
        <v>8</v>
      </c>
      <c r="B15" s="110" t="s">
        <v>76</v>
      </c>
      <c r="C15" s="40">
        <v>12633</v>
      </c>
      <c r="D15" s="36" t="s">
        <v>84</v>
      </c>
      <c r="E15" s="37" t="s">
        <v>85</v>
      </c>
      <c r="F15" s="96">
        <v>6.44</v>
      </c>
    </row>
    <row r="16" spans="1:6" ht="12.75">
      <c r="A16" s="109">
        <v>9</v>
      </c>
      <c r="B16" s="110" t="s">
        <v>76</v>
      </c>
      <c r="C16" s="40">
        <v>12634</v>
      </c>
      <c r="D16" s="36" t="s">
        <v>84</v>
      </c>
      <c r="E16" s="37" t="s">
        <v>85</v>
      </c>
      <c r="F16" s="96">
        <v>2</v>
      </c>
    </row>
    <row r="17" spans="1:6" ht="12.75">
      <c r="A17" s="109">
        <v>10</v>
      </c>
      <c r="B17" s="110" t="s">
        <v>76</v>
      </c>
      <c r="C17" s="40">
        <v>12648</v>
      </c>
      <c r="D17" s="36" t="s">
        <v>86</v>
      </c>
      <c r="E17" s="37" t="s">
        <v>87</v>
      </c>
      <c r="F17" s="96">
        <v>392.4</v>
      </c>
    </row>
    <row r="18" spans="1:6" ht="12.75">
      <c r="A18" s="109">
        <v>11</v>
      </c>
      <c r="B18" s="110" t="s">
        <v>76</v>
      </c>
      <c r="C18" s="40">
        <v>12647</v>
      </c>
      <c r="D18" s="36" t="s">
        <v>88</v>
      </c>
      <c r="E18" s="37" t="s">
        <v>87</v>
      </c>
      <c r="F18" s="96">
        <v>2315.16</v>
      </c>
    </row>
    <row r="19" spans="1:6" ht="12.75">
      <c r="A19" s="109">
        <v>12</v>
      </c>
      <c r="B19" s="110" t="s">
        <v>76</v>
      </c>
      <c r="C19" s="40">
        <v>12630</v>
      </c>
      <c r="D19" s="36" t="s">
        <v>84</v>
      </c>
      <c r="E19" s="37" t="s">
        <v>89</v>
      </c>
      <c r="F19" s="96">
        <v>5000</v>
      </c>
    </row>
    <row r="20" spans="1:6" ht="12.75">
      <c r="A20" s="109">
        <v>13</v>
      </c>
      <c r="B20" s="110" t="s">
        <v>76</v>
      </c>
      <c r="C20" s="40">
        <v>12631</v>
      </c>
      <c r="D20" s="38" t="s">
        <v>90</v>
      </c>
      <c r="E20" s="36" t="s">
        <v>89</v>
      </c>
      <c r="F20" s="96">
        <v>3593.08</v>
      </c>
    </row>
    <row r="21" spans="1:6" ht="12.75">
      <c r="A21" s="109">
        <v>14</v>
      </c>
      <c r="B21" s="110" t="s">
        <v>76</v>
      </c>
      <c r="C21" s="40">
        <v>12649</v>
      </c>
      <c r="D21" s="36" t="s">
        <v>91</v>
      </c>
      <c r="E21" s="37" t="s">
        <v>80</v>
      </c>
      <c r="F21" s="96">
        <v>151236.59</v>
      </c>
    </row>
    <row r="22" spans="1:6" ht="12.75">
      <c r="A22" s="109">
        <f>A21+1</f>
        <v>15</v>
      </c>
      <c r="B22" s="110" t="s">
        <v>76</v>
      </c>
      <c r="C22" s="40">
        <v>12642</v>
      </c>
      <c r="D22" s="36" t="s">
        <v>92</v>
      </c>
      <c r="E22" s="37" t="s">
        <v>93</v>
      </c>
      <c r="F22" s="96">
        <v>5159</v>
      </c>
    </row>
    <row r="23" spans="1:6" ht="12.75">
      <c r="A23" s="109">
        <f aca="true" t="shared" si="0" ref="A23:A86">A22+1</f>
        <v>16</v>
      </c>
      <c r="B23" s="110" t="s">
        <v>76</v>
      </c>
      <c r="C23" s="40">
        <v>12644</v>
      </c>
      <c r="D23" s="36" t="s">
        <v>94</v>
      </c>
      <c r="E23" s="37" t="s">
        <v>95</v>
      </c>
      <c r="F23" s="96">
        <v>18951.94</v>
      </c>
    </row>
    <row r="24" spans="1:6" ht="12.75">
      <c r="A24" s="109">
        <f t="shared" si="0"/>
        <v>17</v>
      </c>
      <c r="B24" s="110" t="s">
        <v>76</v>
      </c>
      <c r="C24" s="40">
        <v>12643</v>
      </c>
      <c r="D24" s="36" t="s">
        <v>92</v>
      </c>
      <c r="E24" s="37" t="s">
        <v>93</v>
      </c>
      <c r="F24" s="96">
        <v>1540</v>
      </c>
    </row>
    <row r="25" spans="1:6" ht="12.75">
      <c r="A25" s="109">
        <f t="shared" si="0"/>
        <v>18</v>
      </c>
      <c r="B25" s="110" t="s">
        <v>96</v>
      </c>
      <c r="C25" s="40">
        <v>12658</v>
      </c>
      <c r="D25" s="36" t="s">
        <v>97</v>
      </c>
      <c r="E25" s="37" t="s">
        <v>98</v>
      </c>
      <c r="F25" s="96">
        <v>311.26</v>
      </c>
    </row>
    <row r="26" spans="1:6" ht="12.75">
      <c r="A26" s="109">
        <f t="shared" si="0"/>
        <v>19</v>
      </c>
      <c r="B26" s="110" t="s">
        <v>96</v>
      </c>
      <c r="C26" s="40">
        <v>12693</v>
      </c>
      <c r="D26" s="36" t="s">
        <v>90</v>
      </c>
      <c r="E26" s="37" t="s">
        <v>98</v>
      </c>
      <c r="F26" s="96">
        <v>30551.56</v>
      </c>
    </row>
    <row r="27" spans="1:6" ht="12.75">
      <c r="A27" s="109">
        <f t="shared" si="0"/>
        <v>20</v>
      </c>
      <c r="B27" s="110" t="s">
        <v>96</v>
      </c>
      <c r="C27" s="40">
        <v>12699</v>
      </c>
      <c r="D27" s="36" t="s">
        <v>90</v>
      </c>
      <c r="E27" s="37" t="s">
        <v>98</v>
      </c>
      <c r="F27" s="96">
        <v>15896.74</v>
      </c>
    </row>
    <row r="28" spans="1:6" ht="12.75">
      <c r="A28" s="109">
        <f t="shared" si="0"/>
        <v>21</v>
      </c>
      <c r="B28" s="110" t="s">
        <v>96</v>
      </c>
      <c r="C28" s="40">
        <v>12712</v>
      </c>
      <c r="D28" s="36" t="s">
        <v>99</v>
      </c>
      <c r="E28" s="37" t="s">
        <v>98</v>
      </c>
      <c r="F28" s="96">
        <v>474.35</v>
      </c>
    </row>
    <row r="29" spans="1:6" ht="12.75">
      <c r="A29" s="109">
        <f t="shared" si="0"/>
        <v>22</v>
      </c>
      <c r="B29" s="110" t="s">
        <v>96</v>
      </c>
      <c r="C29" s="40">
        <v>12735</v>
      </c>
      <c r="D29" s="36" t="s">
        <v>100</v>
      </c>
      <c r="E29" s="37" t="s">
        <v>98</v>
      </c>
      <c r="F29" s="96">
        <v>2253.43</v>
      </c>
    </row>
    <row r="30" spans="1:6" ht="12.75">
      <c r="A30" s="109">
        <f t="shared" si="0"/>
        <v>23</v>
      </c>
      <c r="B30" s="110" t="s">
        <v>96</v>
      </c>
      <c r="C30" s="40">
        <v>12713</v>
      </c>
      <c r="D30" s="36" t="s">
        <v>100</v>
      </c>
      <c r="E30" s="37" t="s">
        <v>98</v>
      </c>
      <c r="F30" s="96">
        <v>208629.53</v>
      </c>
    </row>
    <row r="31" spans="1:6" ht="12.75">
      <c r="A31" s="109">
        <f t="shared" si="0"/>
        <v>24</v>
      </c>
      <c r="B31" s="110" t="s">
        <v>96</v>
      </c>
      <c r="C31" s="40">
        <v>12657</v>
      </c>
      <c r="D31" s="36" t="s">
        <v>101</v>
      </c>
      <c r="E31" s="37" t="s">
        <v>102</v>
      </c>
      <c r="F31" s="96">
        <v>23935.29</v>
      </c>
    </row>
    <row r="32" spans="1:6" ht="12.75">
      <c r="A32" s="109">
        <f t="shared" si="0"/>
        <v>25</v>
      </c>
      <c r="B32" s="110" t="s">
        <v>96</v>
      </c>
      <c r="C32" s="40">
        <v>12659</v>
      </c>
      <c r="D32" s="36" t="s">
        <v>97</v>
      </c>
      <c r="E32" s="37" t="s">
        <v>102</v>
      </c>
      <c r="F32" s="96">
        <v>65.26</v>
      </c>
    </row>
    <row r="33" spans="1:6" ht="12.75">
      <c r="A33" s="109">
        <f t="shared" si="0"/>
        <v>26</v>
      </c>
      <c r="B33" s="110" t="s">
        <v>96</v>
      </c>
      <c r="C33" s="40">
        <v>12661</v>
      </c>
      <c r="D33" s="36" t="s">
        <v>103</v>
      </c>
      <c r="E33" s="37" t="s">
        <v>104</v>
      </c>
      <c r="F33" s="96">
        <v>1509.87</v>
      </c>
    </row>
    <row r="34" spans="1:6" ht="12.75">
      <c r="A34" s="109">
        <f t="shared" si="0"/>
        <v>27</v>
      </c>
      <c r="B34" s="110" t="s">
        <v>96</v>
      </c>
      <c r="C34" s="40">
        <v>12714</v>
      </c>
      <c r="D34" s="36" t="s">
        <v>100</v>
      </c>
      <c r="E34" s="37" t="s">
        <v>104</v>
      </c>
      <c r="F34" s="96">
        <v>156.6</v>
      </c>
    </row>
    <row r="35" spans="1:6" ht="12.75">
      <c r="A35" s="109">
        <f t="shared" si="0"/>
        <v>28</v>
      </c>
      <c r="B35" s="110" t="s">
        <v>96</v>
      </c>
      <c r="C35" s="40">
        <v>12736</v>
      </c>
      <c r="D35" s="36" t="s">
        <v>100</v>
      </c>
      <c r="E35" s="37" t="s">
        <v>104</v>
      </c>
      <c r="F35" s="96">
        <v>56.03</v>
      </c>
    </row>
    <row r="36" spans="1:6" ht="12.75">
      <c r="A36" s="109">
        <f t="shared" si="0"/>
        <v>29</v>
      </c>
      <c r="B36" s="110" t="s">
        <v>96</v>
      </c>
      <c r="C36" s="40">
        <v>12718</v>
      </c>
      <c r="D36" s="36" t="s">
        <v>103</v>
      </c>
      <c r="E36" s="37" t="s">
        <v>104</v>
      </c>
      <c r="F36" s="96">
        <v>881.07</v>
      </c>
    </row>
    <row r="37" spans="1:6" ht="12.75">
      <c r="A37" s="109">
        <f t="shared" si="0"/>
        <v>30</v>
      </c>
      <c r="B37" s="110" t="s">
        <v>96</v>
      </c>
      <c r="C37" s="40">
        <v>12697</v>
      </c>
      <c r="D37" s="36" t="s">
        <v>90</v>
      </c>
      <c r="E37" s="37" t="s">
        <v>104</v>
      </c>
      <c r="F37" s="96">
        <v>681.41</v>
      </c>
    </row>
    <row r="38" spans="1:6" ht="12.75">
      <c r="A38" s="109">
        <f t="shared" si="0"/>
        <v>31</v>
      </c>
      <c r="B38" s="110" t="s">
        <v>96</v>
      </c>
      <c r="C38" s="40">
        <v>12692</v>
      </c>
      <c r="D38" s="36" t="s">
        <v>105</v>
      </c>
      <c r="E38" s="37" t="s">
        <v>104</v>
      </c>
      <c r="F38" s="96">
        <v>527.3</v>
      </c>
    </row>
    <row r="39" spans="1:6" ht="12.75">
      <c r="A39" s="109">
        <f t="shared" si="0"/>
        <v>32</v>
      </c>
      <c r="B39" s="110" t="s">
        <v>96</v>
      </c>
      <c r="C39" s="40">
        <v>12694</v>
      </c>
      <c r="D39" s="36" t="s">
        <v>103</v>
      </c>
      <c r="E39" s="37" t="s">
        <v>104</v>
      </c>
      <c r="F39" s="96">
        <v>728.16</v>
      </c>
    </row>
    <row r="40" spans="1:6" ht="12.75">
      <c r="A40" s="109">
        <f t="shared" si="0"/>
        <v>33</v>
      </c>
      <c r="B40" s="110" t="s">
        <v>96</v>
      </c>
      <c r="C40" s="40">
        <v>12716</v>
      </c>
      <c r="D40" s="36" t="s">
        <v>100</v>
      </c>
      <c r="E40" s="37" t="s">
        <v>106</v>
      </c>
      <c r="F40" s="96">
        <v>166.12</v>
      </c>
    </row>
    <row r="41" spans="1:6" ht="12.75">
      <c r="A41" s="109">
        <f t="shared" si="0"/>
        <v>34</v>
      </c>
      <c r="B41" s="110" t="s">
        <v>96</v>
      </c>
      <c r="C41" s="40">
        <v>12738</v>
      </c>
      <c r="D41" s="36" t="s">
        <v>100</v>
      </c>
      <c r="E41" s="37" t="s">
        <v>106</v>
      </c>
      <c r="F41" s="96">
        <v>62.8</v>
      </c>
    </row>
    <row r="42" spans="1:6" ht="12.75">
      <c r="A42" s="109">
        <f t="shared" si="0"/>
        <v>35</v>
      </c>
      <c r="B42" s="110" t="s">
        <v>96</v>
      </c>
      <c r="C42" s="40">
        <v>12747</v>
      </c>
      <c r="D42" s="36" t="s">
        <v>77</v>
      </c>
      <c r="E42" s="37" t="s">
        <v>107</v>
      </c>
      <c r="F42" s="96">
        <v>11257.22</v>
      </c>
    </row>
    <row r="43" spans="1:6" ht="12.75">
      <c r="A43" s="109">
        <f t="shared" si="0"/>
        <v>36</v>
      </c>
      <c r="B43" s="110" t="s">
        <v>96</v>
      </c>
      <c r="C43" s="40">
        <v>12655</v>
      </c>
      <c r="D43" s="36" t="s">
        <v>74</v>
      </c>
      <c r="E43" s="37" t="s">
        <v>108</v>
      </c>
      <c r="F43" s="96">
        <v>50580.57</v>
      </c>
    </row>
    <row r="44" spans="1:6" ht="12.75">
      <c r="A44" s="109">
        <f t="shared" si="0"/>
        <v>37</v>
      </c>
      <c r="B44" s="110" t="s">
        <v>96</v>
      </c>
      <c r="C44" s="40">
        <v>12656</v>
      </c>
      <c r="D44" s="36" t="s">
        <v>74</v>
      </c>
      <c r="E44" s="37" t="s">
        <v>109</v>
      </c>
      <c r="F44" s="96">
        <v>9153</v>
      </c>
    </row>
    <row r="45" spans="1:6" ht="12.75">
      <c r="A45" s="109">
        <f t="shared" si="0"/>
        <v>38</v>
      </c>
      <c r="B45" s="110" t="s">
        <v>96</v>
      </c>
      <c r="C45" s="40">
        <v>12660</v>
      </c>
      <c r="D45" s="36" t="s">
        <v>97</v>
      </c>
      <c r="E45" s="37" t="s">
        <v>80</v>
      </c>
      <c r="F45" s="96">
        <v>18804.08</v>
      </c>
    </row>
    <row r="46" spans="1:6" ht="12.75">
      <c r="A46" s="109">
        <f t="shared" si="0"/>
        <v>39</v>
      </c>
      <c r="B46" s="110" t="s">
        <v>96</v>
      </c>
      <c r="C46" s="40">
        <v>12691</v>
      </c>
      <c r="D46" s="36" t="s">
        <v>110</v>
      </c>
      <c r="E46" s="37" t="s">
        <v>80</v>
      </c>
      <c r="F46" s="96">
        <v>142.72</v>
      </c>
    </row>
    <row r="47" spans="1:6" ht="12.75">
      <c r="A47" s="109">
        <f t="shared" si="0"/>
        <v>40</v>
      </c>
      <c r="B47" s="110" t="s">
        <v>96</v>
      </c>
      <c r="C47" s="40">
        <v>12715</v>
      </c>
      <c r="D47" s="36" t="s">
        <v>100</v>
      </c>
      <c r="E47" s="37" t="s">
        <v>80</v>
      </c>
      <c r="F47" s="96">
        <v>3594.46</v>
      </c>
    </row>
    <row r="48" spans="1:6" ht="12.75">
      <c r="A48" s="109">
        <f t="shared" si="0"/>
        <v>41</v>
      </c>
      <c r="B48" s="110" t="s">
        <v>96</v>
      </c>
      <c r="C48" s="40">
        <v>12734</v>
      </c>
      <c r="D48" s="36" t="s">
        <v>90</v>
      </c>
      <c r="E48" s="37" t="s">
        <v>80</v>
      </c>
      <c r="F48" s="96">
        <v>49821.52</v>
      </c>
    </row>
    <row r="49" spans="1:6" ht="12.75">
      <c r="A49" s="109">
        <f t="shared" si="0"/>
        <v>42</v>
      </c>
      <c r="B49" s="110" t="s">
        <v>96</v>
      </c>
      <c r="C49" s="40">
        <v>12744</v>
      </c>
      <c r="D49" s="36" t="s">
        <v>100</v>
      </c>
      <c r="E49" s="37" t="s">
        <v>80</v>
      </c>
      <c r="F49" s="96">
        <v>767.99</v>
      </c>
    </row>
    <row r="50" spans="1:6" ht="12.75">
      <c r="A50" s="109">
        <f t="shared" si="0"/>
        <v>43</v>
      </c>
      <c r="B50" s="110" t="s">
        <v>96</v>
      </c>
      <c r="C50" s="40">
        <v>12745</v>
      </c>
      <c r="D50" s="36" t="s">
        <v>111</v>
      </c>
      <c r="E50" s="37" t="s">
        <v>80</v>
      </c>
      <c r="F50" s="96">
        <v>292029.99</v>
      </c>
    </row>
    <row r="51" spans="1:6" ht="12.75">
      <c r="A51" s="109">
        <f t="shared" si="0"/>
        <v>44</v>
      </c>
      <c r="B51" s="110" t="s">
        <v>96</v>
      </c>
      <c r="C51" s="40">
        <v>12755</v>
      </c>
      <c r="D51" s="36" t="s">
        <v>112</v>
      </c>
      <c r="E51" s="37" t="s">
        <v>80</v>
      </c>
      <c r="F51" s="96">
        <v>8079.65</v>
      </c>
    </row>
    <row r="52" spans="1:6" ht="12.75">
      <c r="A52" s="109">
        <f t="shared" si="0"/>
        <v>45</v>
      </c>
      <c r="B52" s="110" t="s">
        <v>96</v>
      </c>
      <c r="C52" s="40">
        <v>12756</v>
      </c>
      <c r="D52" s="36" t="s">
        <v>113</v>
      </c>
      <c r="E52" s="37" t="s">
        <v>80</v>
      </c>
      <c r="F52" s="96">
        <v>466</v>
      </c>
    </row>
    <row r="53" spans="1:6" ht="12.75">
      <c r="A53" s="109">
        <f t="shared" si="0"/>
        <v>46</v>
      </c>
      <c r="B53" s="110" t="s">
        <v>96</v>
      </c>
      <c r="C53" s="40">
        <v>12717</v>
      </c>
      <c r="D53" s="36" t="s">
        <v>100</v>
      </c>
      <c r="E53" s="37" t="s">
        <v>114</v>
      </c>
      <c r="F53" s="96">
        <v>1635.86</v>
      </c>
    </row>
    <row r="54" spans="1:6" ht="12.75">
      <c r="A54" s="109">
        <f t="shared" si="0"/>
        <v>47</v>
      </c>
      <c r="B54" s="110" t="s">
        <v>96</v>
      </c>
      <c r="C54" s="40">
        <v>12739</v>
      </c>
      <c r="D54" s="36" t="s">
        <v>100</v>
      </c>
      <c r="E54" s="37" t="s">
        <v>114</v>
      </c>
      <c r="F54" s="96">
        <v>80.28</v>
      </c>
    </row>
    <row r="55" spans="1:6" ht="12.75">
      <c r="A55" s="109">
        <f t="shared" si="0"/>
        <v>48</v>
      </c>
      <c r="B55" s="110" t="s">
        <v>96</v>
      </c>
      <c r="C55" s="40">
        <v>12746</v>
      </c>
      <c r="D55" s="36" t="s">
        <v>115</v>
      </c>
      <c r="E55" s="37" t="s">
        <v>114</v>
      </c>
      <c r="F55" s="96">
        <v>19275.95</v>
      </c>
    </row>
    <row r="56" spans="1:6" ht="12.75">
      <c r="A56" s="109">
        <f t="shared" si="0"/>
        <v>49</v>
      </c>
      <c r="B56" s="110" t="s">
        <v>96</v>
      </c>
      <c r="C56" s="40">
        <v>12757</v>
      </c>
      <c r="D56" s="36" t="s">
        <v>116</v>
      </c>
      <c r="E56" s="37" t="s">
        <v>114</v>
      </c>
      <c r="F56" s="96">
        <v>624.75</v>
      </c>
    </row>
    <row r="57" spans="1:6" ht="12.75">
      <c r="A57" s="109">
        <f t="shared" si="0"/>
        <v>50</v>
      </c>
      <c r="B57" s="110" t="s">
        <v>96</v>
      </c>
      <c r="C57" s="40">
        <v>12758</v>
      </c>
      <c r="D57" s="36" t="s">
        <v>116</v>
      </c>
      <c r="E57" s="37" t="s">
        <v>114</v>
      </c>
      <c r="F57" s="96">
        <v>698.65</v>
      </c>
    </row>
    <row r="58" spans="1:6" ht="12.75">
      <c r="A58" s="109">
        <f t="shared" si="0"/>
        <v>51</v>
      </c>
      <c r="B58" s="110" t="s">
        <v>96</v>
      </c>
      <c r="C58" s="40">
        <v>12759</v>
      </c>
      <c r="D58" s="36" t="s">
        <v>117</v>
      </c>
      <c r="E58" s="37" t="s">
        <v>114</v>
      </c>
      <c r="F58" s="96">
        <v>136.85</v>
      </c>
    </row>
    <row r="59" spans="1:6" ht="12.75">
      <c r="A59" s="109">
        <f t="shared" si="0"/>
        <v>52</v>
      </c>
      <c r="B59" s="110" t="s">
        <v>96</v>
      </c>
      <c r="C59" s="40">
        <v>12652</v>
      </c>
      <c r="D59" s="36" t="s">
        <v>118</v>
      </c>
      <c r="E59" s="37" t="s">
        <v>119</v>
      </c>
      <c r="F59" s="96">
        <v>2393.99</v>
      </c>
    </row>
    <row r="60" spans="1:6" ht="12.75">
      <c r="A60" s="109">
        <f t="shared" si="0"/>
        <v>53</v>
      </c>
      <c r="B60" s="110" t="s">
        <v>96</v>
      </c>
      <c r="C60" s="40">
        <v>12696</v>
      </c>
      <c r="D60" s="36" t="s">
        <v>90</v>
      </c>
      <c r="E60" s="37" t="s">
        <v>89</v>
      </c>
      <c r="F60" s="96">
        <v>9614.22</v>
      </c>
    </row>
    <row r="61" spans="1:6" ht="12.75">
      <c r="A61" s="109">
        <f t="shared" si="0"/>
        <v>54</v>
      </c>
      <c r="B61" s="110" t="s">
        <v>96</v>
      </c>
      <c r="C61" s="40">
        <v>12662</v>
      </c>
      <c r="D61" s="36" t="s">
        <v>120</v>
      </c>
      <c r="E61" s="37" t="s">
        <v>121</v>
      </c>
      <c r="F61" s="96">
        <v>50.6</v>
      </c>
    </row>
    <row r="62" spans="1:6" ht="12.75">
      <c r="A62" s="109">
        <f t="shared" si="0"/>
        <v>55</v>
      </c>
      <c r="B62" s="110" t="s">
        <v>96</v>
      </c>
      <c r="C62" s="40">
        <v>12695</v>
      </c>
      <c r="D62" s="36" t="s">
        <v>103</v>
      </c>
      <c r="E62" s="37" t="s">
        <v>121</v>
      </c>
      <c r="F62" s="96">
        <v>16.07</v>
      </c>
    </row>
    <row r="63" spans="1:6" ht="12.75">
      <c r="A63" s="109">
        <f t="shared" si="0"/>
        <v>56</v>
      </c>
      <c r="B63" s="110" t="s">
        <v>96</v>
      </c>
      <c r="C63" s="40">
        <v>12698</v>
      </c>
      <c r="D63" s="36" t="s">
        <v>90</v>
      </c>
      <c r="E63" s="37" t="s">
        <v>121</v>
      </c>
      <c r="F63" s="96">
        <v>8.14</v>
      </c>
    </row>
    <row r="64" spans="1:6" ht="12.75">
      <c r="A64" s="109">
        <f t="shared" si="0"/>
        <v>57</v>
      </c>
      <c r="B64" s="110" t="s">
        <v>96</v>
      </c>
      <c r="C64" s="40">
        <v>12719</v>
      </c>
      <c r="D64" s="36" t="s">
        <v>103</v>
      </c>
      <c r="E64" s="37" t="s">
        <v>121</v>
      </c>
      <c r="F64" s="96">
        <v>19.11</v>
      </c>
    </row>
    <row r="65" spans="1:6" ht="12.75">
      <c r="A65" s="109">
        <f t="shared" si="0"/>
        <v>58</v>
      </c>
      <c r="B65" s="110" t="s">
        <v>96</v>
      </c>
      <c r="C65" s="40">
        <v>12639</v>
      </c>
      <c r="D65" s="36" t="s">
        <v>74</v>
      </c>
      <c r="E65" s="37" t="s">
        <v>122</v>
      </c>
      <c r="F65" s="96">
        <v>7.56</v>
      </c>
    </row>
    <row r="66" spans="1:6" ht="12.75">
      <c r="A66" s="109">
        <f t="shared" si="0"/>
        <v>59</v>
      </c>
      <c r="B66" s="110" t="s">
        <v>96</v>
      </c>
      <c r="C66" s="40">
        <v>12640</v>
      </c>
      <c r="D66" s="36" t="s">
        <v>74</v>
      </c>
      <c r="E66" s="37" t="s">
        <v>122</v>
      </c>
      <c r="F66" s="96">
        <v>5.04</v>
      </c>
    </row>
    <row r="67" spans="1:6" ht="12.75">
      <c r="A67" s="109">
        <f t="shared" si="0"/>
        <v>60</v>
      </c>
      <c r="B67" s="110" t="s">
        <v>96</v>
      </c>
      <c r="C67" s="40">
        <v>12641</v>
      </c>
      <c r="D67" s="36" t="s">
        <v>74</v>
      </c>
      <c r="E67" s="37" t="s">
        <v>122</v>
      </c>
      <c r="F67" s="96">
        <v>10.51</v>
      </c>
    </row>
    <row r="68" spans="1:6" ht="12.75">
      <c r="A68" s="109">
        <f t="shared" si="0"/>
        <v>61</v>
      </c>
      <c r="B68" s="110" t="s">
        <v>123</v>
      </c>
      <c r="C68" s="40">
        <v>12786</v>
      </c>
      <c r="D68" s="36" t="s">
        <v>124</v>
      </c>
      <c r="E68" s="37" t="s">
        <v>125</v>
      </c>
      <c r="F68" s="96">
        <v>1995.5</v>
      </c>
    </row>
    <row r="69" spans="1:6" ht="12.75">
      <c r="A69" s="109">
        <f t="shared" si="0"/>
        <v>62</v>
      </c>
      <c r="B69" s="110" t="s">
        <v>123</v>
      </c>
      <c r="C69" s="40">
        <v>12787</v>
      </c>
      <c r="D69" s="36" t="s">
        <v>124</v>
      </c>
      <c r="E69" s="37" t="s">
        <v>125</v>
      </c>
      <c r="F69" s="96">
        <v>93.69</v>
      </c>
    </row>
    <row r="70" spans="1:6" ht="12.75">
      <c r="A70" s="109">
        <f t="shared" si="0"/>
        <v>63</v>
      </c>
      <c r="B70" s="110" t="s">
        <v>123</v>
      </c>
      <c r="C70" s="40">
        <v>12788</v>
      </c>
      <c r="D70" s="36" t="s">
        <v>97</v>
      </c>
      <c r="E70" s="37" t="s">
        <v>98</v>
      </c>
      <c r="F70" s="96">
        <v>22349.82</v>
      </c>
    </row>
    <row r="71" spans="1:6" ht="12.75">
      <c r="A71" s="109">
        <f t="shared" si="0"/>
        <v>64</v>
      </c>
      <c r="B71" s="110" t="s">
        <v>123</v>
      </c>
      <c r="C71" s="40">
        <v>12791</v>
      </c>
      <c r="D71" s="36" t="s">
        <v>126</v>
      </c>
      <c r="E71" s="37" t="s">
        <v>98</v>
      </c>
      <c r="F71" s="96">
        <v>37661.09</v>
      </c>
    </row>
    <row r="72" spans="1:6" ht="12.75">
      <c r="A72" s="109">
        <f t="shared" si="0"/>
        <v>65</v>
      </c>
      <c r="B72" s="110" t="s">
        <v>123</v>
      </c>
      <c r="C72" s="40">
        <v>12793</v>
      </c>
      <c r="D72" s="36" t="s">
        <v>127</v>
      </c>
      <c r="E72" s="37" t="s">
        <v>98</v>
      </c>
      <c r="F72" s="96">
        <v>2688</v>
      </c>
    </row>
    <row r="73" spans="1:6" ht="12.75">
      <c r="A73" s="109">
        <f t="shared" si="0"/>
        <v>66</v>
      </c>
      <c r="B73" s="110" t="s">
        <v>123</v>
      </c>
      <c r="C73" s="40">
        <v>12794</v>
      </c>
      <c r="D73" s="36" t="s">
        <v>127</v>
      </c>
      <c r="E73" s="37" t="s">
        <v>104</v>
      </c>
      <c r="F73" s="96">
        <v>249.79</v>
      </c>
    </row>
    <row r="74" spans="1:6" ht="12.75">
      <c r="A74" s="109">
        <f t="shared" si="0"/>
        <v>67</v>
      </c>
      <c r="B74" s="110" t="s">
        <v>123</v>
      </c>
      <c r="C74" s="40">
        <v>12809</v>
      </c>
      <c r="D74" s="36" t="s">
        <v>128</v>
      </c>
      <c r="E74" s="37" t="s">
        <v>102</v>
      </c>
      <c r="F74" s="96">
        <v>1177.18</v>
      </c>
    </row>
    <row r="75" spans="1:6" ht="12.75">
      <c r="A75" s="109">
        <f t="shared" si="0"/>
        <v>68</v>
      </c>
      <c r="B75" s="110" t="s">
        <v>123</v>
      </c>
      <c r="C75" s="40">
        <v>12760</v>
      </c>
      <c r="D75" s="36" t="s">
        <v>129</v>
      </c>
      <c r="E75" s="37" t="s">
        <v>80</v>
      </c>
      <c r="F75" s="96">
        <v>35700</v>
      </c>
    </row>
    <row r="76" spans="1:6" ht="12.75">
      <c r="A76" s="109">
        <f t="shared" si="0"/>
        <v>69</v>
      </c>
      <c r="B76" s="110" t="s">
        <v>123</v>
      </c>
      <c r="C76" s="40">
        <v>12782</v>
      </c>
      <c r="D76" s="36" t="s">
        <v>115</v>
      </c>
      <c r="E76" s="37" t="s">
        <v>130</v>
      </c>
      <c r="F76" s="96">
        <v>37247</v>
      </c>
    </row>
    <row r="77" spans="1:6" ht="12.75">
      <c r="A77" s="109">
        <f t="shared" si="0"/>
        <v>70</v>
      </c>
      <c r="B77" s="110" t="s">
        <v>123</v>
      </c>
      <c r="C77" s="40">
        <v>12784</v>
      </c>
      <c r="D77" s="36" t="s">
        <v>115</v>
      </c>
      <c r="E77" s="37" t="s">
        <v>130</v>
      </c>
      <c r="F77" s="96">
        <v>18627.34</v>
      </c>
    </row>
    <row r="78" spans="1:6" ht="12.75">
      <c r="A78" s="109">
        <f t="shared" si="0"/>
        <v>71</v>
      </c>
      <c r="B78" s="110" t="s">
        <v>123</v>
      </c>
      <c r="C78" s="40">
        <v>12795</v>
      </c>
      <c r="D78" s="36" t="s">
        <v>127</v>
      </c>
      <c r="E78" s="37" t="s">
        <v>80</v>
      </c>
      <c r="F78" s="96">
        <v>1345.11</v>
      </c>
    </row>
    <row r="79" spans="1:6" ht="12.75">
      <c r="A79" s="109">
        <f t="shared" si="0"/>
        <v>72</v>
      </c>
      <c r="B79" s="110" t="s">
        <v>123</v>
      </c>
      <c r="C79" s="40">
        <v>12753</v>
      </c>
      <c r="D79" s="36" t="s">
        <v>131</v>
      </c>
      <c r="E79" s="37" t="s">
        <v>80</v>
      </c>
      <c r="F79" s="96">
        <v>1374.45</v>
      </c>
    </row>
    <row r="80" spans="1:6" ht="12.75">
      <c r="A80" s="109">
        <f t="shared" si="0"/>
        <v>73</v>
      </c>
      <c r="B80" s="110" t="s">
        <v>123</v>
      </c>
      <c r="C80" s="40">
        <v>12752</v>
      </c>
      <c r="D80" s="36" t="s">
        <v>132</v>
      </c>
      <c r="E80" s="37" t="s">
        <v>80</v>
      </c>
      <c r="F80" s="96">
        <v>410.55</v>
      </c>
    </row>
    <row r="81" spans="1:6" ht="12.75">
      <c r="A81" s="109">
        <f t="shared" si="0"/>
        <v>74</v>
      </c>
      <c r="B81" s="110" t="s">
        <v>123</v>
      </c>
      <c r="C81" s="40">
        <v>12789</v>
      </c>
      <c r="D81" s="36" t="s">
        <v>97</v>
      </c>
      <c r="E81" s="37" t="s">
        <v>80</v>
      </c>
      <c r="F81" s="96">
        <v>3094</v>
      </c>
    </row>
    <row r="82" spans="1:6" ht="12.75">
      <c r="A82" s="109">
        <f t="shared" si="0"/>
        <v>75</v>
      </c>
      <c r="B82" s="110" t="s">
        <v>123</v>
      </c>
      <c r="C82" s="40">
        <v>12792</v>
      </c>
      <c r="D82" s="36" t="s">
        <v>105</v>
      </c>
      <c r="E82" s="37" t="s">
        <v>80</v>
      </c>
      <c r="F82" s="96">
        <v>6.87</v>
      </c>
    </row>
    <row r="83" spans="1:6" ht="11.25" customHeight="1">
      <c r="A83" s="109">
        <f t="shared" si="0"/>
        <v>76</v>
      </c>
      <c r="B83" s="110" t="s">
        <v>123</v>
      </c>
      <c r="C83" s="40">
        <v>12783</v>
      </c>
      <c r="D83" s="36" t="s">
        <v>115</v>
      </c>
      <c r="E83" s="37" t="s">
        <v>114</v>
      </c>
      <c r="F83" s="96">
        <v>121.61</v>
      </c>
    </row>
    <row r="84" spans="1:6" ht="12.75">
      <c r="A84" s="109">
        <f t="shared" si="0"/>
        <v>77</v>
      </c>
      <c r="B84" s="110" t="s">
        <v>123</v>
      </c>
      <c r="C84" s="40">
        <v>12785</v>
      </c>
      <c r="D84" s="36" t="s">
        <v>115</v>
      </c>
      <c r="E84" s="37" t="s">
        <v>114</v>
      </c>
      <c r="F84" s="96">
        <v>20.75</v>
      </c>
    </row>
    <row r="85" spans="1:6" ht="12.75">
      <c r="A85" s="109">
        <f t="shared" si="0"/>
        <v>78</v>
      </c>
      <c r="B85" s="110" t="s">
        <v>123</v>
      </c>
      <c r="C85" s="40">
        <v>12810</v>
      </c>
      <c r="D85" s="36" t="s">
        <v>128</v>
      </c>
      <c r="E85" s="37" t="s">
        <v>133</v>
      </c>
      <c r="F85" s="96">
        <v>160.65</v>
      </c>
    </row>
    <row r="86" spans="1:6" ht="12.75">
      <c r="A86" s="109">
        <f t="shared" si="0"/>
        <v>79</v>
      </c>
      <c r="B86" s="110" t="s">
        <v>134</v>
      </c>
      <c r="C86" s="40">
        <v>12829</v>
      </c>
      <c r="D86" s="36" t="s">
        <v>135</v>
      </c>
      <c r="E86" s="37" t="s">
        <v>80</v>
      </c>
      <c r="F86" s="96">
        <v>578499.65</v>
      </c>
    </row>
    <row r="87" spans="1:6" ht="12.75">
      <c r="A87" s="109">
        <f aca="true" t="shared" si="1" ref="A87:A97">A86+1</f>
        <v>80</v>
      </c>
      <c r="B87" s="110" t="s">
        <v>134</v>
      </c>
      <c r="C87" s="40">
        <v>12812</v>
      </c>
      <c r="D87" s="36" t="s">
        <v>105</v>
      </c>
      <c r="E87" s="37" t="s">
        <v>80</v>
      </c>
      <c r="F87" s="96">
        <v>2569.45</v>
      </c>
    </row>
    <row r="88" spans="1:6" ht="12.75">
      <c r="A88" s="109">
        <f t="shared" si="1"/>
        <v>81</v>
      </c>
      <c r="B88" s="110" t="s">
        <v>134</v>
      </c>
      <c r="C88" s="40">
        <v>12813</v>
      </c>
      <c r="D88" s="36" t="s">
        <v>84</v>
      </c>
      <c r="E88" s="37" t="s">
        <v>80</v>
      </c>
      <c r="F88" s="96">
        <v>1790.2</v>
      </c>
    </row>
    <row r="89" spans="1:6" ht="12.75">
      <c r="A89" s="109">
        <f t="shared" si="1"/>
        <v>82</v>
      </c>
      <c r="B89" s="110" t="s">
        <v>134</v>
      </c>
      <c r="C89" s="40">
        <v>12823</v>
      </c>
      <c r="D89" s="36" t="s">
        <v>112</v>
      </c>
      <c r="E89" s="37" t="s">
        <v>80</v>
      </c>
      <c r="F89" s="96">
        <v>8079.65</v>
      </c>
    </row>
    <row r="90" spans="1:6" ht="12.75">
      <c r="A90" s="109">
        <f t="shared" si="1"/>
        <v>83</v>
      </c>
      <c r="B90" s="110" t="s">
        <v>134</v>
      </c>
      <c r="C90" s="40">
        <v>12828</v>
      </c>
      <c r="D90" s="36" t="s">
        <v>136</v>
      </c>
      <c r="E90" s="37" t="s">
        <v>80</v>
      </c>
      <c r="F90" s="96">
        <v>17664.36</v>
      </c>
    </row>
    <row r="91" spans="1:6" ht="12.75">
      <c r="A91" s="109">
        <f t="shared" si="1"/>
        <v>84</v>
      </c>
      <c r="B91" s="110" t="s">
        <v>134</v>
      </c>
      <c r="C91" s="40">
        <v>12826</v>
      </c>
      <c r="D91" s="36" t="s">
        <v>137</v>
      </c>
      <c r="E91" s="37" t="s">
        <v>138</v>
      </c>
      <c r="F91" s="96">
        <v>15022.56</v>
      </c>
    </row>
    <row r="92" spans="1:6" ht="12.75">
      <c r="A92" s="109">
        <f t="shared" si="1"/>
        <v>85</v>
      </c>
      <c r="B92" s="110" t="s">
        <v>134</v>
      </c>
      <c r="C92" s="40">
        <v>12827</v>
      </c>
      <c r="D92" s="36" t="s">
        <v>139</v>
      </c>
      <c r="E92" s="37" t="s">
        <v>140</v>
      </c>
      <c r="F92" s="96">
        <v>102504.93</v>
      </c>
    </row>
    <row r="93" spans="1:6" ht="12.75">
      <c r="A93" s="109">
        <f t="shared" si="1"/>
        <v>86</v>
      </c>
      <c r="B93" s="110" t="s">
        <v>134</v>
      </c>
      <c r="C93" s="40">
        <v>12815</v>
      </c>
      <c r="D93" s="36" t="s">
        <v>84</v>
      </c>
      <c r="E93" s="37" t="s">
        <v>85</v>
      </c>
      <c r="F93" s="96">
        <v>221</v>
      </c>
    </row>
    <row r="94" spans="1:6" ht="12.75">
      <c r="A94" s="109">
        <f t="shared" si="1"/>
        <v>87</v>
      </c>
      <c r="B94" s="110" t="s">
        <v>134</v>
      </c>
      <c r="C94" s="40">
        <v>12781</v>
      </c>
      <c r="D94" s="36" t="s">
        <v>74</v>
      </c>
      <c r="E94" s="37" t="s">
        <v>141</v>
      </c>
      <c r="F94" s="96">
        <v>526.97</v>
      </c>
    </row>
    <row r="95" spans="1:6" ht="12.75">
      <c r="A95" s="109">
        <f t="shared" si="1"/>
        <v>88</v>
      </c>
      <c r="B95" s="110" t="s">
        <v>134</v>
      </c>
      <c r="C95" s="40">
        <v>12825</v>
      </c>
      <c r="D95" s="36" t="s">
        <v>84</v>
      </c>
      <c r="E95" s="37" t="s">
        <v>80</v>
      </c>
      <c r="F95" s="96">
        <v>11275</v>
      </c>
    </row>
    <row r="96" spans="1:6" ht="12.75">
      <c r="A96" s="109">
        <f t="shared" si="1"/>
        <v>89</v>
      </c>
      <c r="B96" s="110" t="s">
        <v>134</v>
      </c>
      <c r="C96" s="40">
        <v>12817</v>
      </c>
      <c r="D96" s="36" t="s">
        <v>84</v>
      </c>
      <c r="E96" s="37" t="s">
        <v>142</v>
      </c>
      <c r="F96" s="96">
        <v>900</v>
      </c>
    </row>
    <row r="97" spans="1:6" ht="13.5" thickBot="1">
      <c r="A97" s="111">
        <f t="shared" si="1"/>
        <v>90</v>
      </c>
      <c r="B97" s="112" t="s">
        <v>134</v>
      </c>
      <c r="C97" s="45">
        <v>12824</v>
      </c>
      <c r="D97" s="97" t="s">
        <v>143</v>
      </c>
      <c r="E97" s="98" t="s">
        <v>87</v>
      </c>
      <c r="F97" s="99">
        <v>173.95</v>
      </c>
    </row>
    <row r="98" spans="1:6" ht="19.5" customHeight="1" thickBot="1">
      <c r="A98" s="100"/>
      <c r="B98" s="101"/>
      <c r="C98" s="102"/>
      <c r="D98" s="103"/>
      <c r="E98" s="104" t="s">
        <v>144</v>
      </c>
      <c r="F98" s="105">
        <f>SUM(F8:F97)</f>
        <v>1960438.9600000004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9.140625" style="132" customWidth="1"/>
    <col min="2" max="2" width="16.28125" style="132" customWidth="1"/>
    <col min="3" max="3" width="17.421875" style="132" customWidth="1"/>
    <col min="4" max="4" width="23.8515625" style="132" customWidth="1"/>
    <col min="5" max="5" width="35.421875" style="132" customWidth="1"/>
    <col min="6" max="6" width="25.140625" style="133" customWidth="1"/>
    <col min="7" max="8" width="9.140625" style="132" customWidth="1"/>
    <col min="9" max="9" width="9.140625" style="134" customWidth="1"/>
    <col min="10" max="10" width="34.00390625" style="132" customWidth="1"/>
    <col min="11" max="16384" width="9.140625" style="132" customWidth="1"/>
  </cols>
  <sheetData>
    <row r="1" ht="12.75">
      <c r="A1" s="10" t="s">
        <v>21</v>
      </c>
    </row>
    <row r="2" ht="12.75">
      <c r="A2" s="10"/>
    </row>
    <row r="3" ht="12.75">
      <c r="A3" s="10" t="s">
        <v>18</v>
      </c>
    </row>
    <row r="4" spans="1:5" ht="12.75">
      <c r="A4" s="10" t="s">
        <v>12</v>
      </c>
      <c r="D4" s="9" t="s">
        <v>17</v>
      </c>
      <c r="E4" s="17" t="str">
        <f>personal!E6</f>
        <v>17-21 iulie 2023</v>
      </c>
    </row>
    <row r="5" ht="13.5" thickBot="1"/>
    <row r="6" spans="1:9" ht="46.5" customHeight="1" thickBot="1">
      <c r="A6" s="120" t="s">
        <v>7</v>
      </c>
      <c r="B6" s="121" t="s">
        <v>8</v>
      </c>
      <c r="C6" s="121" t="s">
        <v>9</v>
      </c>
      <c r="D6" s="121" t="s">
        <v>13</v>
      </c>
      <c r="E6" s="121" t="s">
        <v>19</v>
      </c>
      <c r="F6" s="122" t="s">
        <v>15</v>
      </c>
      <c r="I6" s="132"/>
    </row>
    <row r="7" spans="1:9" ht="18.75" customHeight="1">
      <c r="A7" s="135">
        <v>1</v>
      </c>
      <c r="B7" s="119" t="s">
        <v>145</v>
      </c>
      <c r="C7" s="119">
        <v>12733</v>
      </c>
      <c r="D7" s="136" t="s">
        <v>146</v>
      </c>
      <c r="E7" s="137" t="s">
        <v>147</v>
      </c>
      <c r="F7" s="138">
        <v>2000</v>
      </c>
      <c r="I7" s="132"/>
    </row>
    <row r="8" spans="1:9" ht="19.5" customHeight="1">
      <c r="A8" s="139">
        <v>2</v>
      </c>
      <c r="B8" s="113" t="s">
        <v>148</v>
      </c>
      <c r="C8" s="113">
        <v>12763</v>
      </c>
      <c r="D8" s="140" t="s">
        <v>146</v>
      </c>
      <c r="E8" s="141" t="s">
        <v>149</v>
      </c>
      <c r="F8" s="142">
        <v>1500</v>
      </c>
      <c r="I8" s="132"/>
    </row>
    <row r="9" spans="1:6" ht="18" customHeight="1">
      <c r="A9" s="139">
        <v>3</v>
      </c>
      <c r="B9" s="113" t="s">
        <v>150</v>
      </c>
      <c r="C9" s="113">
        <v>12839</v>
      </c>
      <c r="D9" s="140" t="s">
        <v>146</v>
      </c>
      <c r="E9" s="141" t="s">
        <v>151</v>
      </c>
      <c r="F9" s="142">
        <v>1500</v>
      </c>
    </row>
    <row r="10" spans="1:6" ht="18" customHeight="1">
      <c r="A10" s="139">
        <v>4</v>
      </c>
      <c r="B10" s="113" t="s">
        <v>150</v>
      </c>
      <c r="C10" s="113">
        <v>12840</v>
      </c>
      <c r="D10" s="140" t="s">
        <v>146</v>
      </c>
      <c r="E10" s="141" t="s">
        <v>151</v>
      </c>
      <c r="F10" s="142">
        <v>1500</v>
      </c>
    </row>
    <row r="11" spans="1:6" ht="18" customHeight="1">
      <c r="A11" s="139">
        <v>5</v>
      </c>
      <c r="B11" s="114">
        <v>45125</v>
      </c>
      <c r="C11" s="115">
        <v>12665</v>
      </c>
      <c r="D11" s="115" t="s">
        <v>160</v>
      </c>
      <c r="E11" s="116" t="s">
        <v>161</v>
      </c>
      <c r="F11" s="118">
        <v>130</v>
      </c>
    </row>
    <row r="12" spans="1:6" ht="18" customHeight="1">
      <c r="A12" s="139">
        <v>6</v>
      </c>
      <c r="B12" s="114">
        <v>45125</v>
      </c>
      <c r="C12" s="115">
        <v>12666</v>
      </c>
      <c r="D12" s="115" t="s">
        <v>160</v>
      </c>
      <c r="E12" s="116" t="s">
        <v>161</v>
      </c>
      <c r="F12" s="118">
        <v>10</v>
      </c>
    </row>
    <row r="13" spans="1:6" ht="18" customHeight="1">
      <c r="A13" s="139">
        <v>7</v>
      </c>
      <c r="B13" s="114">
        <v>45125</v>
      </c>
      <c r="C13" s="117">
        <v>12669</v>
      </c>
      <c r="D13" s="115" t="s">
        <v>158</v>
      </c>
      <c r="E13" s="116" t="s">
        <v>162</v>
      </c>
      <c r="F13" s="118">
        <v>1360.75</v>
      </c>
    </row>
    <row r="14" spans="1:6" ht="18" customHeight="1">
      <c r="A14" s="139">
        <v>8</v>
      </c>
      <c r="B14" s="114">
        <v>45125</v>
      </c>
      <c r="C14" s="117">
        <v>12671</v>
      </c>
      <c r="D14" s="115" t="s">
        <v>158</v>
      </c>
      <c r="E14" s="116" t="s">
        <v>163</v>
      </c>
      <c r="F14" s="118">
        <v>547</v>
      </c>
    </row>
    <row r="15" spans="1:6" ht="18" customHeight="1">
      <c r="A15" s="139">
        <v>9</v>
      </c>
      <c r="B15" s="114">
        <v>45125</v>
      </c>
      <c r="C15" s="115">
        <v>12673</v>
      </c>
      <c r="D15" s="115" t="s">
        <v>153</v>
      </c>
      <c r="E15" s="116" t="s">
        <v>164</v>
      </c>
      <c r="F15" s="118">
        <v>6200</v>
      </c>
    </row>
    <row r="16" spans="1:6" ht="18" customHeight="1">
      <c r="A16" s="139">
        <v>10</v>
      </c>
      <c r="B16" s="114">
        <v>45125</v>
      </c>
      <c r="C16" s="115">
        <v>12675</v>
      </c>
      <c r="D16" s="115" t="s">
        <v>158</v>
      </c>
      <c r="E16" s="116" t="s">
        <v>164</v>
      </c>
      <c r="F16" s="118">
        <v>223</v>
      </c>
    </row>
    <row r="17" spans="1:6" ht="18" customHeight="1">
      <c r="A17" s="139">
        <v>11</v>
      </c>
      <c r="B17" s="114">
        <v>45125</v>
      </c>
      <c r="C17" s="115">
        <v>12677</v>
      </c>
      <c r="D17" s="115" t="s">
        <v>158</v>
      </c>
      <c r="E17" s="116" t="s">
        <v>164</v>
      </c>
      <c r="F17" s="118">
        <v>8050</v>
      </c>
    </row>
    <row r="18" spans="1:6" ht="18" customHeight="1">
      <c r="A18" s="139">
        <v>12</v>
      </c>
      <c r="B18" s="114">
        <v>45125</v>
      </c>
      <c r="C18" s="115">
        <v>12679</v>
      </c>
      <c r="D18" s="115" t="s">
        <v>158</v>
      </c>
      <c r="E18" s="116" t="s">
        <v>164</v>
      </c>
      <c r="F18" s="118">
        <v>397</v>
      </c>
    </row>
    <row r="19" spans="1:6" ht="18" customHeight="1">
      <c r="A19" s="139">
        <v>13</v>
      </c>
      <c r="B19" s="114">
        <v>45125</v>
      </c>
      <c r="C19" s="115">
        <v>12720</v>
      </c>
      <c r="D19" s="115" t="s">
        <v>153</v>
      </c>
      <c r="E19" s="116" t="s">
        <v>164</v>
      </c>
      <c r="F19" s="118">
        <v>4550</v>
      </c>
    </row>
    <row r="20" spans="1:6" ht="18" customHeight="1">
      <c r="A20" s="139">
        <v>14</v>
      </c>
      <c r="B20" s="114">
        <v>45125</v>
      </c>
      <c r="C20" s="115">
        <v>12710</v>
      </c>
      <c r="D20" s="115" t="s">
        <v>158</v>
      </c>
      <c r="E20" s="116" t="s">
        <v>165</v>
      </c>
      <c r="F20" s="118">
        <v>4001.89</v>
      </c>
    </row>
    <row r="21" spans="1:6" ht="18" customHeight="1">
      <c r="A21" s="139">
        <v>15</v>
      </c>
      <c r="B21" s="114">
        <v>45125</v>
      </c>
      <c r="C21" s="115">
        <v>12686</v>
      </c>
      <c r="D21" s="115" t="s">
        <v>158</v>
      </c>
      <c r="E21" s="116" t="s">
        <v>164</v>
      </c>
      <c r="F21" s="118">
        <v>223</v>
      </c>
    </row>
    <row r="22" spans="1:6" ht="18" customHeight="1">
      <c r="A22" s="139">
        <v>16</v>
      </c>
      <c r="B22" s="114">
        <v>45125</v>
      </c>
      <c r="C22" s="115">
        <v>12685</v>
      </c>
      <c r="D22" s="115" t="s">
        <v>158</v>
      </c>
      <c r="E22" s="116" t="s">
        <v>164</v>
      </c>
      <c r="F22" s="118">
        <v>113</v>
      </c>
    </row>
    <row r="23" spans="1:6" ht="18" customHeight="1">
      <c r="A23" s="139">
        <v>17</v>
      </c>
      <c r="B23" s="114">
        <v>45125</v>
      </c>
      <c r="C23" s="115">
        <v>12684</v>
      </c>
      <c r="D23" s="115" t="s">
        <v>158</v>
      </c>
      <c r="E23" s="116" t="s">
        <v>166</v>
      </c>
      <c r="F23" s="118">
        <v>1658</v>
      </c>
    </row>
    <row r="24" spans="1:6" ht="18" customHeight="1">
      <c r="A24" s="139">
        <v>18</v>
      </c>
      <c r="B24" s="114">
        <v>45125</v>
      </c>
      <c r="C24" s="115">
        <v>12683</v>
      </c>
      <c r="D24" s="115" t="s">
        <v>158</v>
      </c>
      <c r="E24" s="116" t="s">
        <v>163</v>
      </c>
      <c r="F24" s="118">
        <v>52</v>
      </c>
    </row>
    <row r="25" spans="1:6" ht="18" customHeight="1">
      <c r="A25" s="139">
        <v>19</v>
      </c>
      <c r="B25" s="114">
        <v>45125</v>
      </c>
      <c r="C25" s="115">
        <v>12682</v>
      </c>
      <c r="D25" s="115" t="s">
        <v>158</v>
      </c>
      <c r="E25" s="116" t="s">
        <v>163</v>
      </c>
      <c r="F25" s="118">
        <v>491.41</v>
      </c>
    </row>
    <row r="26" spans="1:6" ht="18" customHeight="1">
      <c r="A26" s="139">
        <v>20</v>
      </c>
      <c r="B26" s="114">
        <v>45125</v>
      </c>
      <c r="C26" s="115">
        <v>12681</v>
      </c>
      <c r="D26" s="115" t="s">
        <v>158</v>
      </c>
      <c r="E26" s="116" t="s">
        <v>164</v>
      </c>
      <c r="F26" s="118">
        <v>1000</v>
      </c>
    </row>
    <row r="27" spans="1:6" ht="18" customHeight="1">
      <c r="A27" s="139">
        <v>21</v>
      </c>
      <c r="B27" s="114">
        <v>45125</v>
      </c>
      <c r="C27" s="115">
        <v>12680</v>
      </c>
      <c r="D27" s="115" t="s">
        <v>158</v>
      </c>
      <c r="E27" s="116" t="s">
        <v>164</v>
      </c>
      <c r="F27" s="118">
        <v>10000</v>
      </c>
    </row>
    <row r="28" spans="1:6" ht="18" customHeight="1">
      <c r="A28" s="139">
        <v>22</v>
      </c>
      <c r="B28" s="114">
        <v>45125</v>
      </c>
      <c r="C28" s="115">
        <v>12732</v>
      </c>
      <c r="D28" s="115" t="s">
        <v>160</v>
      </c>
      <c r="E28" s="116" t="s">
        <v>161</v>
      </c>
      <c r="F28" s="118">
        <v>50</v>
      </c>
    </row>
    <row r="29" spans="1:6" ht="18" customHeight="1">
      <c r="A29" s="139">
        <v>23</v>
      </c>
      <c r="B29" s="114">
        <v>45125</v>
      </c>
      <c r="C29" s="115">
        <v>12731</v>
      </c>
      <c r="D29" s="115" t="s">
        <v>160</v>
      </c>
      <c r="E29" s="116" t="s">
        <v>161</v>
      </c>
      <c r="F29" s="118">
        <v>80</v>
      </c>
    </row>
    <row r="30" spans="1:6" ht="18" customHeight="1">
      <c r="A30" s="139">
        <v>24</v>
      </c>
      <c r="B30" s="114">
        <v>45125</v>
      </c>
      <c r="C30" s="115">
        <v>12730</v>
      </c>
      <c r="D30" s="115" t="s">
        <v>160</v>
      </c>
      <c r="E30" s="116" t="s">
        <v>161</v>
      </c>
      <c r="F30" s="118">
        <v>20</v>
      </c>
    </row>
    <row r="31" spans="1:6" ht="18" customHeight="1">
      <c r="A31" s="139">
        <v>25</v>
      </c>
      <c r="B31" s="114">
        <v>45125</v>
      </c>
      <c r="C31" s="115">
        <v>12729</v>
      </c>
      <c r="D31" s="115" t="s">
        <v>160</v>
      </c>
      <c r="E31" s="116" t="s">
        <v>161</v>
      </c>
      <c r="F31" s="118">
        <v>200</v>
      </c>
    </row>
    <row r="32" spans="1:6" ht="18" customHeight="1">
      <c r="A32" s="139">
        <v>26</v>
      </c>
      <c r="B32" s="114">
        <v>45125</v>
      </c>
      <c r="C32" s="115">
        <v>12728</v>
      </c>
      <c r="D32" s="115" t="s">
        <v>160</v>
      </c>
      <c r="E32" s="116" t="s">
        <v>161</v>
      </c>
      <c r="F32" s="118">
        <v>70</v>
      </c>
    </row>
    <row r="33" spans="1:6" ht="18" customHeight="1">
      <c r="A33" s="139">
        <v>27</v>
      </c>
      <c r="B33" s="114">
        <v>45125</v>
      </c>
      <c r="C33" s="115">
        <v>12727</v>
      </c>
      <c r="D33" s="115" t="s">
        <v>160</v>
      </c>
      <c r="E33" s="116" t="s">
        <v>161</v>
      </c>
      <c r="F33" s="118">
        <v>250</v>
      </c>
    </row>
    <row r="34" spans="1:6" ht="18" customHeight="1">
      <c r="A34" s="139">
        <v>28</v>
      </c>
      <c r="B34" s="114">
        <v>45125</v>
      </c>
      <c r="C34" s="115">
        <v>12726</v>
      </c>
      <c r="D34" s="115" t="s">
        <v>160</v>
      </c>
      <c r="E34" s="116" t="s">
        <v>161</v>
      </c>
      <c r="F34" s="118">
        <v>20</v>
      </c>
    </row>
    <row r="35" spans="1:6" ht="18" customHeight="1">
      <c r="A35" s="139">
        <v>29</v>
      </c>
      <c r="B35" s="114">
        <v>45125</v>
      </c>
      <c r="C35" s="115">
        <v>12725</v>
      </c>
      <c r="D35" s="115" t="s">
        <v>160</v>
      </c>
      <c r="E35" s="116" t="s">
        <v>161</v>
      </c>
      <c r="F35" s="118">
        <v>300</v>
      </c>
    </row>
    <row r="36" spans="1:6" ht="18" customHeight="1">
      <c r="A36" s="139">
        <v>30</v>
      </c>
      <c r="B36" s="114">
        <v>45125</v>
      </c>
      <c r="C36" s="115">
        <v>12724</v>
      </c>
      <c r="D36" s="115" t="s">
        <v>160</v>
      </c>
      <c r="E36" s="116" t="s">
        <v>161</v>
      </c>
      <c r="F36" s="118">
        <v>150</v>
      </c>
    </row>
    <row r="37" spans="1:6" ht="18" customHeight="1">
      <c r="A37" s="139">
        <v>31</v>
      </c>
      <c r="B37" s="114">
        <v>45125</v>
      </c>
      <c r="C37" s="115">
        <v>12723</v>
      </c>
      <c r="D37" s="115" t="s">
        <v>160</v>
      </c>
      <c r="E37" s="116" t="s">
        <v>161</v>
      </c>
      <c r="F37" s="118">
        <v>220</v>
      </c>
    </row>
    <row r="38" spans="1:6" ht="18" customHeight="1">
      <c r="A38" s="139">
        <v>32</v>
      </c>
      <c r="B38" s="114">
        <v>45125</v>
      </c>
      <c r="C38" s="115">
        <v>12722</v>
      </c>
      <c r="D38" s="115" t="s">
        <v>153</v>
      </c>
      <c r="E38" s="116" t="s">
        <v>167</v>
      </c>
      <c r="F38" s="118">
        <v>255.5</v>
      </c>
    </row>
    <row r="39" spans="1:6" ht="18" customHeight="1">
      <c r="A39" s="139">
        <v>33</v>
      </c>
      <c r="B39" s="114">
        <v>45125</v>
      </c>
      <c r="C39" s="115">
        <v>12721</v>
      </c>
      <c r="D39" s="115" t="s">
        <v>158</v>
      </c>
      <c r="E39" s="116" t="s">
        <v>164</v>
      </c>
      <c r="F39" s="118">
        <v>1500</v>
      </c>
    </row>
    <row r="40" spans="1:6" ht="18" customHeight="1">
      <c r="A40" s="139">
        <v>34</v>
      </c>
      <c r="B40" s="114">
        <v>45125</v>
      </c>
      <c r="C40" s="115">
        <v>12678</v>
      </c>
      <c r="D40" s="115" t="s">
        <v>158</v>
      </c>
      <c r="E40" s="116" t="s">
        <v>164</v>
      </c>
      <c r="F40" s="118">
        <v>6250</v>
      </c>
    </row>
    <row r="41" spans="1:6" ht="18" customHeight="1">
      <c r="A41" s="139">
        <v>35</v>
      </c>
      <c r="B41" s="114">
        <v>45125</v>
      </c>
      <c r="C41" s="115">
        <v>12676</v>
      </c>
      <c r="D41" s="115" t="s">
        <v>158</v>
      </c>
      <c r="E41" s="116" t="s">
        <v>166</v>
      </c>
      <c r="F41" s="118">
        <v>930.65</v>
      </c>
    </row>
    <row r="42" spans="1:6" ht="18" customHeight="1">
      <c r="A42" s="139">
        <v>36</v>
      </c>
      <c r="B42" s="114">
        <v>45125</v>
      </c>
      <c r="C42" s="115">
        <v>12674</v>
      </c>
      <c r="D42" s="115" t="s">
        <v>153</v>
      </c>
      <c r="E42" s="116" t="s">
        <v>163</v>
      </c>
      <c r="F42" s="118">
        <v>21857.04</v>
      </c>
    </row>
    <row r="43" spans="1:6" ht="18" customHeight="1">
      <c r="A43" s="139">
        <v>37</v>
      </c>
      <c r="B43" s="114">
        <v>45125</v>
      </c>
      <c r="C43" s="115">
        <v>12672</v>
      </c>
      <c r="D43" s="115" t="s">
        <v>158</v>
      </c>
      <c r="E43" s="116" t="s">
        <v>162</v>
      </c>
      <c r="F43" s="118">
        <v>322.21</v>
      </c>
    </row>
    <row r="44" spans="1:6" ht="18" customHeight="1">
      <c r="A44" s="139">
        <v>38</v>
      </c>
      <c r="B44" s="114">
        <v>45125</v>
      </c>
      <c r="C44" s="115">
        <v>12670</v>
      </c>
      <c r="D44" s="115" t="s">
        <v>158</v>
      </c>
      <c r="E44" s="116" t="s">
        <v>163</v>
      </c>
      <c r="F44" s="118">
        <v>436.73</v>
      </c>
    </row>
    <row r="45" spans="1:6" ht="18" customHeight="1">
      <c r="A45" s="139">
        <v>39</v>
      </c>
      <c r="B45" s="114">
        <v>45125</v>
      </c>
      <c r="C45" s="115">
        <v>12668</v>
      </c>
      <c r="D45" s="115" t="s">
        <v>153</v>
      </c>
      <c r="E45" s="116" t="s">
        <v>164</v>
      </c>
      <c r="F45" s="118">
        <v>6052.8</v>
      </c>
    </row>
    <row r="46" spans="1:6" ht="18" customHeight="1">
      <c r="A46" s="139">
        <v>40</v>
      </c>
      <c r="B46" s="114">
        <v>45125</v>
      </c>
      <c r="C46" s="115">
        <v>12667</v>
      </c>
      <c r="D46" s="115" t="s">
        <v>160</v>
      </c>
      <c r="E46" s="116" t="s">
        <v>161</v>
      </c>
      <c r="F46" s="118">
        <v>10</v>
      </c>
    </row>
    <row r="47" spans="1:6" ht="25.5">
      <c r="A47" s="139">
        <v>41</v>
      </c>
      <c r="B47" s="114">
        <v>45126</v>
      </c>
      <c r="C47" s="115">
        <v>12748</v>
      </c>
      <c r="D47" s="115" t="s">
        <v>160</v>
      </c>
      <c r="E47" s="116" t="s">
        <v>168</v>
      </c>
      <c r="F47" s="118">
        <v>6684</v>
      </c>
    </row>
    <row r="48" spans="1:6" ht="25.5">
      <c r="A48" s="139">
        <v>42</v>
      </c>
      <c r="B48" s="114">
        <v>45126</v>
      </c>
      <c r="C48" s="115">
        <v>12749</v>
      </c>
      <c r="D48" s="115" t="s">
        <v>160</v>
      </c>
      <c r="E48" s="116" t="s">
        <v>168</v>
      </c>
      <c r="F48" s="118">
        <v>204348</v>
      </c>
    </row>
    <row r="49" spans="1:6" ht="25.5">
      <c r="A49" s="139">
        <v>43</v>
      </c>
      <c r="B49" s="114">
        <v>45126</v>
      </c>
      <c r="C49" s="115">
        <v>12750</v>
      </c>
      <c r="D49" s="115" t="s">
        <v>160</v>
      </c>
      <c r="E49" s="116" t="s">
        <v>168</v>
      </c>
      <c r="F49" s="118">
        <v>445643</v>
      </c>
    </row>
    <row r="50" spans="1:6" ht="18" customHeight="1">
      <c r="A50" s="139">
        <v>44</v>
      </c>
      <c r="B50" s="114">
        <v>45126</v>
      </c>
      <c r="C50" s="115">
        <v>12764</v>
      </c>
      <c r="D50" s="115" t="s">
        <v>160</v>
      </c>
      <c r="E50" s="116" t="s">
        <v>161</v>
      </c>
      <c r="F50" s="118">
        <v>230</v>
      </c>
    </row>
    <row r="51" spans="1:6" ht="18" customHeight="1">
      <c r="A51" s="139">
        <v>45</v>
      </c>
      <c r="B51" s="114">
        <v>45126</v>
      </c>
      <c r="C51" s="115">
        <v>12766</v>
      </c>
      <c r="D51" s="115" t="s">
        <v>158</v>
      </c>
      <c r="E51" s="116" t="s">
        <v>164</v>
      </c>
      <c r="F51" s="118">
        <v>500</v>
      </c>
    </row>
    <row r="52" spans="1:6" ht="18" customHeight="1">
      <c r="A52" s="139">
        <v>46</v>
      </c>
      <c r="B52" s="114">
        <v>45126</v>
      </c>
      <c r="C52" s="115">
        <v>12768</v>
      </c>
      <c r="D52" s="115" t="s">
        <v>158</v>
      </c>
      <c r="E52" s="116" t="s">
        <v>164</v>
      </c>
      <c r="F52" s="118">
        <v>223</v>
      </c>
    </row>
    <row r="53" spans="1:6" ht="18" customHeight="1">
      <c r="A53" s="139">
        <v>47</v>
      </c>
      <c r="B53" s="114">
        <v>45126</v>
      </c>
      <c r="C53" s="115">
        <v>12770</v>
      </c>
      <c r="D53" s="115" t="s">
        <v>158</v>
      </c>
      <c r="E53" s="116" t="s">
        <v>164</v>
      </c>
      <c r="F53" s="118">
        <v>200</v>
      </c>
    </row>
    <row r="54" spans="1:6" ht="18" customHeight="1">
      <c r="A54" s="139">
        <v>48</v>
      </c>
      <c r="B54" s="114">
        <v>45126</v>
      </c>
      <c r="C54" s="115">
        <v>12773</v>
      </c>
      <c r="D54" s="115" t="s">
        <v>158</v>
      </c>
      <c r="E54" s="116" t="s">
        <v>164</v>
      </c>
      <c r="F54" s="118">
        <v>700</v>
      </c>
    </row>
    <row r="55" spans="1:6" ht="18" customHeight="1">
      <c r="A55" s="139">
        <v>49</v>
      </c>
      <c r="B55" s="114">
        <v>45126</v>
      </c>
      <c r="C55" s="115">
        <v>12798</v>
      </c>
      <c r="D55" s="115" t="s">
        <v>158</v>
      </c>
      <c r="E55" s="116" t="s">
        <v>164</v>
      </c>
      <c r="F55" s="118">
        <v>8832</v>
      </c>
    </row>
    <row r="56" spans="1:6" ht="18" customHeight="1">
      <c r="A56" s="139">
        <v>50</v>
      </c>
      <c r="B56" s="114">
        <v>45126</v>
      </c>
      <c r="C56" s="115">
        <v>12797</v>
      </c>
      <c r="D56" s="115" t="s">
        <v>158</v>
      </c>
      <c r="E56" s="116" t="s">
        <v>163</v>
      </c>
      <c r="F56" s="118">
        <v>854.08</v>
      </c>
    </row>
    <row r="57" spans="1:6" ht="18" customHeight="1">
      <c r="A57" s="139">
        <v>51</v>
      </c>
      <c r="B57" s="114">
        <v>45126</v>
      </c>
      <c r="C57" s="115">
        <v>12780</v>
      </c>
      <c r="D57" s="115" t="s">
        <v>158</v>
      </c>
      <c r="E57" s="116" t="s">
        <v>164</v>
      </c>
      <c r="F57" s="118">
        <v>1500</v>
      </c>
    </row>
    <row r="58" spans="1:6" ht="18" customHeight="1">
      <c r="A58" s="139">
        <v>52</v>
      </c>
      <c r="B58" s="114">
        <v>45126</v>
      </c>
      <c r="C58" s="115">
        <v>12779</v>
      </c>
      <c r="D58" s="115" t="s">
        <v>158</v>
      </c>
      <c r="E58" s="116" t="s">
        <v>164</v>
      </c>
      <c r="F58" s="118">
        <v>10000</v>
      </c>
    </row>
    <row r="59" spans="1:6" ht="18" customHeight="1">
      <c r="A59" s="139">
        <v>53</v>
      </c>
      <c r="B59" s="114">
        <v>45126</v>
      </c>
      <c r="C59" s="115">
        <v>12778</v>
      </c>
      <c r="D59" s="115" t="s">
        <v>158</v>
      </c>
      <c r="E59" s="116" t="s">
        <v>164</v>
      </c>
      <c r="F59" s="118">
        <v>223</v>
      </c>
    </row>
    <row r="60" spans="1:6" ht="18" customHeight="1">
      <c r="A60" s="139">
        <v>54</v>
      </c>
      <c r="B60" s="114">
        <v>45126</v>
      </c>
      <c r="C60" s="115">
        <v>12777</v>
      </c>
      <c r="D60" s="115" t="s">
        <v>158</v>
      </c>
      <c r="E60" s="116" t="s">
        <v>164</v>
      </c>
      <c r="F60" s="118">
        <v>2000</v>
      </c>
    </row>
    <row r="61" spans="1:6" ht="18" customHeight="1">
      <c r="A61" s="139">
        <v>55</v>
      </c>
      <c r="B61" s="114">
        <v>45126</v>
      </c>
      <c r="C61" s="115">
        <v>12776</v>
      </c>
      <c r="D61" s="115" t="s">
        <v>158</v>
      </c>
      <c r="E61" s="116" t="s">
        <v>163</v>
      </c>
      <c r="F61" s="118">
        <v>1259</v>
      </c>
    </row>
    <row r="62" spans="1:6" ht="18" customHeight="1">
      <c r="A62" s="139">
        <v>56</v>
      </c>
      <c r="B62" s="114">
        <v>45126</v>
      </c>
      <c r="C62" s="115">
        <v>12775</v>
      </c>
      <c r="D62" s="115" t="s">
        <v>158</v>
      </c>
      <c r="E62" s="116" t="s">
        <v>164</v>
      </c>
      <c r="F62" s="118">
        <v>223</v>
      </c>
    </row>
    <row r="63" spans="1:6" ht="18" customHeight="1">
      <c r="A63" s="139">
        <v>57</v>
      </c>
      <c r="B63" s="114">
        <v>45126</v>
      </c>
      <c r="C63" s="115">
        <v>12774</v>
      </c>
      <c r="D63" s="115" t="s">
        <v>158</v>
      </c>
      <c r="E63" s="116" t="s">
        <v>164</v>
      </c>
      <c r="F63" s="118">
        <v>1482</v>
      </c>
    </row>
    <row r="64" spans="1:6" ht="18" customHeight="1">
      <c r="A64" s="139">
        <v>58</v>
      </c>
      <c r="B64" s="114">
        <v>45126</v>
      </c>
      <c r="C64" s="115">
        <v>12806</v>
      </c>
      <c r="D64" s="115" t="s">
        <v>160</v>
      </c>
      <c r="E64" s="116" t="s">
        <v>161</v>
      </c>
      <c r="F64" s="118">
        <v>100</v>
      </c>
    </row>
    <row r="65" spans="1:6" ht="18" customHeight="1">
      <c r="A65" s="139">
        <v>59</v>
      </c>
      <c r="B65" s="114">
        <v>45126</v>
      </c>
      <c r="C65" s="115">
        <v>12805</v>
      </c>
      <c r="D65" s="115" t="s">
        <v>160</v>
      </c>
      <c r="E65" s="116" t="s">
        <v>161</v>
      </c>
      <c r="F65" s="118">
        <v>100</v>
      </c>
    </row>
    <row r="66" spans="1:6" ht="18" customHeight="1">
      <c r="A66" s="139">
        <v>60</v>
      </c>
      <c r="B66" s="114">
        <v>45126</v>
      </c>
      <c r="C66" s="115">
        <v>12804</v>
      </c>
      <c r="D66" s="115" t="s">
        <v>160</v>
      </c>
      <c r="E66" s="116" t="s">
        <v>161</v>
      </c>
      <c r="F66" s="118">
        <v>170</v>
      </c>
    </row>
    <row r="67" spans="1:6" ht="18" customHeight="1">
      <c r="A67" s="139">
        <v>61</v>
      </c>
      <c r="B67" s="114">
        <v>45126</v>
      </c>
      <c r="C67" s="115">
        <v>12803</v>
      </c>
      <c r="D67" s="115" t="s">
        <v>160</v>
      </c>
      <c r="E67" s="116" t="s">
        <v>161</v>
      </c>
      <c r="F67" s="118">
        <v>50</v>
      </c>
    </row>
    <row r="68" spans="1:6" ht="18" customHeight="1">
      <c r="A68" s="139">
        <v>62</v>
      </c>
      <c r="B68" s="114">
        <v>45126</v>
      </c>
      <c r="C68" s="115">
        <v>12802</v>
      </c>
      <c r="D68" s="115" t="s">
        <v>160</v>
      </c>
      <c r="E68" s="116" t="s">
        <v>161</v>
      </c>
      <c r="F68" s="118">
        <v>230</v>
      </c>
    </row>
    <row r="69" spans="1:6" ht="18" customHeight="1">
      <c r="A69" s="139">
        <v>63</v>
      </c>
      <c r="B69" s="114">
        <v>45126</v>
      </c>
      <c r="C69" s="115">
        <v>12801</v>
      </c>
      <c r="D69" s="115" t="s">
        <v>160</v>
      </c>
      <c r="E69" s="116" t="s">
        <v>161</v>
      </c>
      <c r="F69" s="118">
        <v>200</v>
      </c>
    </row>
    <row r="70" spans="1:6" ht="18" customHeight="1">
      <c r="A70" s="139">
        <v>64</v>
      </c>
      <c r="B70" s="114">
        <v>45126</v>
      </c>
      <c r="C70" s="115">
        <v>12800</v>
      </c>
      <c r="D70" s="115" t="s">
        <v>158</v>
      </c>
      <c r="E70" s="116" t="s">
        <v>164</v>
      </c>
      <c r="F70" s="118">
        <v>1500</v>
      </c>
    </row>
    <row r="71" spans="1:6" ht="18" customHeight="1">
      <c r="A71" s="139">
        <v>65</v>
      </c>
      <c r="B71" s="114">
        <v>45126</v>
      </c>
      <c r="C71" s="115">
        <v>12799</v>
      </c>
      <c r="D71" s="115" t="s">
        <v>158</v>
      </c>
      <c r="E71" s="116" t="s">
        <v>164</v>
      </c>
      <c r="F71" s="118">
        <v>2500</v>
      </c>
    </row>
    <row r="72" spans="1:6" ht="18" customHeight="1">
      <c r="A72" s="139">
        <v>66</v>
      </c>
      <c r="B72" s="114">
        <v>45126</v>
      </c>
      <c r="C72" s="115">
        <v>12772</v>
      </c>
      <c r="D72" s="115" t="s">
        <v>158</v>
      </c>
      <c r="E72" s="116" t="s">
        <v>164</v>
      </c>
      <c r="F72" s="118">
        <v>223</v>
      </c>
    </row>
    <row r="73" spans="1:6" ht="18" customHeight="1">
      <c r="A73" s="139">
        <v>67</v>
      </c>
      <c r="B73" s="114">
        <v>45126</v>
      </c>
      <c r="C73" s="115">
        <v>12769</v>
      </c>
      <c r="D73" s="115" t="s">
        <v>158</v>
      </c>
      <c r="E73" s="116" t="s">
        <v>164</v>
      </c>
      <c r="F73" s="118">
        <v>969</v>
      </c>
    </row>
    <row r="74" spans="1:6" ht="18" customHeight="1">
      <c r="A74" s="139">
        <v>68</v>
      </c>
      <c r="B74" s="114">
        <v>45126</v>
      </c>
      <c r="C74" s="115">
        <v>12767</v>
      </c>
      <c r="D74" s="115" t="s">
        <v>158</v>
      </c>
      <c r="E74" s="116" t="s">
        <v>163</v>
      </c>
      <c r="F74" s="118">
        <v>6193.5</v>
      </c>
    </row>
    <row r="75" spans="1:6" ht="18" customHeight="1">
      <c r="A75" s="139">
        <v>69</v>
      </c>
      <c r="B75" s="114">
        <v>45126</v>
      </c>
      <c r="C75" s="115">
        <v>12765</v>
      </c>
      <c r="D75" s="115" t="s">
        <v>153</v>
      </c>
      <c r="E75" s="116" t="s">
        <v>167</v>
      </c>
      <c r="F75" s="118">
        <v>101.15</v>
      </c>
    </row>
    <row r="76" spans="1:6" ht="25.5">
      <c r="A76" s="139">
        <v>70</v>
      </c>
      <c r="B76" s="114">
        <v>45126</v>
      </c>
      <c r="C76" s="115">
        <v>12751</v>
      </c>
      <c r="D76" s="115" t="s">
        <v>21</v>
      </c>
      <c r="E76" s="116" t="s">
        <v>169</v>
      </c>
      <c r="F76" s="118">
        <v>3066000</v>
      </c>
    </row>
    <row r="77" spans="1:6" ht="18" customHeight="1">
      <c r="A77" s="139">
        <v>71</v>
      </c>
      <c r="B77" s="114">
        <v>45128</v>
      </c>
      <c r="C77" s="115">
        <v>12841</v>
      </c>
      <c r="D77" s="115" t="s">
        <v>153</v>
      </c>
      <c r="E77" s="116" t="s">
        <v>164</v>
      </c>
      <c r="F77" s="118">
        <v>892.5</v>
      </c>
    </row>
    <row r="78" spans="1:6" ht="18" customHeight="1">
      <c r="A78" s="139">
        <v>72</v>
      </c>
      <c r="B78" s="114">
        <v>45128</v>
      </c>
      <c r="C78" s="115">
        <v>12842</v>
      </c>
      <c r="D78" s="115" t="s">
        <v>158</v>
      </c>
      <c r="E78" s="116" t="s">
        <v>164</v>
      </c>
      <c r="F78" s="118">
        <v>2050</v>
      </c>
    </row>
    <row r="79" spans="1:6" ht="18" customHeight="1">
      <c r="A79" s="139">
        <v>73</v>
      </c>
      <c r="B79" s="114">
        <v>45128</v>
      </c>
      <c r="C79" s="115">
        <v>12843</v>
      </c>
      <c r="D79" s="115" t="s">
        <v>158</v>
      </c>
      <c r="E79" s="116" t="s">
        <v>164</v>
      </c>
      <c r="F79" s="118">
        <v>223</v>
      </c>
    </row>
    <row r="80" spans="1:6" ht="18" customHeight="1">
      <c r="A80" s="139">
        <v>74</v>
      </c>
      <c r="B80" s="114">
        <v>45128</v>
      </c>
      <c r="C80" s="115">
        <v>12844</v>
      </c>
      <c r="D80" s="115" t="s">
        <v>158</v>
      </c>
      <c r="E80" s="116" t="s">
        <v>164</v>
      </c>
      <c r="F80" s="118">
        <v>223</v>
      </c>
    </row>
    <row r="81" spans="1:6" ht="18" customHeight="1">
      <c r="A81" s="139">
        <v>75</v>
      </c>
      <c r="B81" s="114">
        <v>45128</v>
      </c>
      <c r="C81" s="115">
        <v>12845</v>
      </c>
      <c r="D81" s="115" t="s">
        <v>160</v>
      </c>
      <c r="E81" s="116" t="s">
        <v>161</v>
      </c>
      <c r="F81" s="118">
        <v>230</v>
      </c>
    </row>
    <row r="82" spans="1:6" ht="18" customHeight="1">
      <c r="A82" s="139">
        <v>76</v>
      </c>
      <c r="B82" s="114">
        <v>45128</v>
      </c>
      <c r="C82" s="115">
        <v>12846</v>
      </c>
      <c r="D82" s="115" t="s">
        <v>160</v>
      </c>
      <c r="E82" s="116" t="s">
        <v>161</v>
      </c>
      <c r="F82" s="118">
        <v>200</v>
      </c>
    </row>
    <row r="83" spans="1:6" ht="18" customHeight="1">
      <c r="A83" s="139">
        <v>77</v>
      </c>
      <c r="B83" s="114">
        <v>45128</v>
      </c>
      <c r="C83" s="115">
        <v>12847</v>
      </c>
      <c r="D83" s="115" t="s">
        <v>160</v>
      </c>
      <c r="E83" s="116" t="s">
        <v>161</v>
      </c>
      <c r="F83" s="118">
        <v>130</v>
      </c>
    </row>
    <row r="84" spans="1:6" ht="18" customHeight="1">
      <c r="A84" s="139">
        <v>78</v>
      </c>
      <c r="B84" s="114">
        <v>45128</v>
      </c>
      <c r="C84" s="115">
        <v>12848</v>
      </c>
      <c r="D84" s="115" t="s">
        <v>160</v>
      </c>
      <c r="E84" s="116" t="s">
        <v>161</v>
      </c>
      <c r="F84" s="118">
        <v>20</v>
      </c>
    </row>
    <row r="85" spans="1:6" ht="18" customHeight="1">
      <c r="A85" s="139">
        <v>79</v>
      </c>
      <c r="B85" s="114">
        <v>45128</v>
      </c>
      <c r="C85" s="115">
        <v>12849</v>
      </c>
      <c r="D85" s="115" t="s">
        <v>160</v>
      </c>
      <c r="E85" s="116" t="s">
        <v>161</v>
      </c>
      <c r="F85" s="118">
        <v>400</v>
      </c>
    </row>
    <row r="86" spans="1:6" ht="18" customHeight="1" thickBot="1">
      <c r="A86" s="143">
        <v>80</v>
      </c>
      <c r="B86" s="123">
        <v>45128</v>
      </c>
      <c r="C86" s="124">
        <v>12850</v>
      </c>
      <c r="D86" s="124" t="s">
        <v>160</v>
      </c>
      <c r="E86" s="125" t="s">
        <v>161</v>
      </c>
      <c r="F86" s="126">
        <v>200</v>
      </c>
    </row>
    <row r="87" spans="1:6" ht="24" customHeight="1" thickBot="1">
      <c r="A87" s="127"/>
      <c r="B87" s="128"/>
      <c r="C87" s="129"/>
      <c r="D87" s="130"/>
      <c r="E87" s="130" t="s">
        <v>5</v>
      </c>
      <c r="F87" s="131">
        <f>SUM(F7:F86)</f>
        <v>3852288.21</v>
      </c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32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32"/>
    </row>
    <row r="253" ht="18" customHeight="1">
      <c r="I253" s="132"/>
    </row>
    <row r="254" ht="18" customHeight="1">
      <c r="I254" s="132"/>
    </row>
    <row r="255" ht="18" customHeight="1">
      <c r="I255" s="132"/>
    </row>
    <row r="256" ht="18" customHeight="1">
      <c r="I256" s="132"/>
    </row>
    <row r="257" ht="18" customHeight="1">
      <c r="I257" s="132"/>
    </row>
    <row r="258" ht="18" customHeight="1">
      <c r="I258" s="132"/>
    </row>
    <row r="259" ht="18" customHeight="1">
      <c r="I259" s="132"/>
    </row>
    <row r="260" ht="18" customHeight="1">
      <c r="I260" s="132"/>
    </row>
    <row r="261" ht="18" customHeight="1">
      <c r="I261" s="132"/>
    </row>
    <row r="262" ht="18" customHeight="1">
      <c r="I262" s="132"/>
    </row>
    <row r="263" ht="18" customHeight="1">
      <c r="I263" s="132"/>
    </row>
    <row r="264" ht="18" customHeight="1">
      <c r="I264" s="132"/>
    </row>
    <row r="265" ht="18" customHeight="1">
      <c r="I265" s="132"/>
    </row>
    <row r="266" ht="18" customHeight="1">
      <c r="I266" s="132"/>
    </row>
    <row r="267" ht="18" customHeight="1">
      <c r="I267" s="132"/>
    </row>
    <row r="268" ht="18" customHeight="1">
      <c r="I268" s="132"/>
    </row>
    <row r="269" ht="18" customHeight="1">
      <c r="I269" s="132"/>
    </row>
    <row r="270" ht="18" customHeight="1">
      <c r="I270" s="132"/>
    </row>
    <row r="271" ht="18" customHeight="1">
      <c r="I271" s="132"/>
    </row>
    <row r="272" ht="18" customHeight="1">
      <c r="I272" s="132"/>
    </row>
    <row r="273" ht="18" customHeight="1">
      <c r="I273" s="132"/>
    </row>
    <row r="274" ht="18" customHeight="1">
      <c r="I274" s="132"/>
    </row>
    <row r="275" ht="18" customHeight="1">
      <c r="I275" s="132"/>
    </row>
    <row r="276" ht="18" customHeight="1">
      <c r="I276" s="132"/>
    </row>
    <row r="277" ht="18" customHeight="1">
      <c r="I277" s="132"/>
    </row>
    <row r="278" ht="18" customHeight="1">
      <c r="I278" s="132"/>
    </row>
    <row r="279" ht="18" customHeight="1">
      <c r="I279" s="132"/>
    </row>
    <row r="280" ht="18" customHeight="1">
      <c r="I280" s="132"/>
    </row>
    <row r="281" ht="18" customHeight="1">
      <c r="I281" s="132"/>
    </row>
    <row r="282" ht="18" customHeight="1">
      <c r="I282" s="132"/>
    </row>
    <row r="283" ht="18" customHeight="1">
      <c r="I283" s="132"/>
    </row>
    <row r="284" ht="18" customHeight="1">
      <c r="I284" s="132"/>
    </row>
    <row r="285" ht="18" customHeight="1">
      <c r="I285" s="132"/>
    </row>
    <row r="286" ht="18" customHeight="1">
      <c r="I286" s="132"/>
    </row>
    <row r="287" ht="18" customHeight="1">
      <c r="I287" s="132"/>
    </row>
    <row r="288" ht="18" customHeight="1">
      <c r="I288" s="132"/>
    </row>
    <row r="289" ht="18" customHeight="1">
      <c r="I289" s="132"/>
    </row>
    <row r="290" ht="18" customHeight="1">
      <c r="I290" s="132"/>
    </row>
    <row r="291" ht="18" customHeight="1">
      <c r="I291" s="132"/>
    </row>
    <row r="292" ht="18" customHeight="1">
      <c r="I292" s="132"/>
    </row>
    <row r="293" ht="18" customHeight="1">
      <c r="I293" s="132"/>
    </row>
    <row r="294" ht="18" customHeight="1">
      <c r="I294" s="132"/>
    </row>
    <row r="295" ht="18" customHeight="1">
      <c r="I295" s="132"/>
    </row>
    <row r="296" ht="18" customHeight="1">
      <c r="I296" s="132"/>
    </row>
    <row r="297" ht="18" customHeight="1">
      <c r="I297" s="132"/>
    </row>
    <row r="298" ht="18" customHeight="1">
      <c r="I298" s="132"/>
    </row>
    <row r="299" ht="18" customHeight="1">
      <c r="I299" s="132"/>
    </row>
    <row r="300" ht="18" customHeight="1">
      <c r="I300" s="132"/>
    </row>
    <row r="301" ht="18" customHeight="1">
      <c r="I301" s="132"/>
    </row>
    <row r="302" ht="18" customHeight="1">
      <c r="I302" s="13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B28" sqref="B28"/>
    </sheetView>
  </sheetViews>
  <sheetFormatPr defaultColWidth="10.421875" defaultRowHeight="12.75"/>
  <cols>
    <col min="1" max="1" width="9.421875" style="145" customWidth="1"/>
    <col min="2" max="2" width="17.28125" style="145" customWidth="1"/>
    <col min="3" max="3" width="14.7109375" style="145" customWidth="1"/>
    <col min="4" max="4" width="24.7109375" style="145" customWidth="1"/>
    <col min="5" max="5" width="39.421875" style="145" customWidth="1"/>
    <col min="6" max="6" width="15.00390625" style="145" customWidth="1"/>
    <col min="7" max="16384" width="10.421875" style="145" customWidth="1"/>
  </cols>
  <sheetData>
    <row r="1" spans="1:6" ht="12.75">
      <c r="A1" s="7" t="s">
        <v>21</v>
      </c>
      <c r="B1" s="144"/>
      <c r="C1" s="5"/>
      <c r="D1" s="5"/>
      <c r="E1" s="144"/>
      <c r="F1" s="144"/>
    </row>
    <row r="2" spans="2:6" ht="12.75">
      <c r="B2" s="144"/>
      <c r="C2" s="144"/>
      <c r="D2" s="144"/>
      <c r="E2" s="144"/>
      <c r="F2" s="144"/>
    </row>
    <row r="3" spans="1:6" ht="12.75">
      <c r="A3" s="7" t="s">
        <v>11</v>
      </c>
      <c r="B3" s="5"/>
      <c r="C3" s="144"/>
      <c r="D3" s="5"/>
      <c r="E3" s="146"/>
      <c r="F3" s="144"/>
    </row>
    <row r="4" spans="1:6" ht="12.75">
      <c r="A4" s="7" t="s">
        <v>16</v>
      </c>
      <c r="B4" s="5"/>
      <c r="C4" s="144"/>
      <c r="D4" s="5"/>
      <c r="E4" s="144"/>
      <c r="F4" s="5"/>
    </row>
    <row r="5" spans="1:6" ht="12.75">
      <c r="A5" s="144"/>
      <c r="B5" s="5"/>
      <c r="C5" s="144"/>
      <c r="D5" s="144"/>
      <c r="E5" s="144"/>
      <c r="F5" s="144"/>
    </row>
    <row r="6" spans="1:6" ht="12.75">
      <c r="A6" s="144"/>
      <c r="B6" s="6"/>
      <c r="C6" s="9" t="s">
        <v>17</v>
      </c>
      <c r="D6" s="11" t="str">
        <f>personal!E6</f>
        <v>17-21 iulie 2023</v>
      </c>
      <c r="E6" s="144"/>
      <c r="F6" s="144"/>
    </row>
    <row r="7" spans="1:6" ht="13.5" thickBot="1">
      <c r="A7" s="144"/>
      <c r="B7" s="144"/>
      <c r="C7" s="144"/>
      <c r="D7" s="144"/>
      <c r="E7" s="144"/>
      <c r="F7" s="144"/>
    </row>
    <row r="8" spans="1:6" ht="51.75" thickBot="1">
      <c r="A8" s="12" t="s">
        <v>7</v>
      </c>
      <c r="B8" s="13" t="s">
        <v>8</v>
      </c>
      <c r="C8" s="14" t="s">
        <v>9</v>
      </c>
      <c r="D8" s="13" t="s">
        <v>13</v>
      </c>
      <c r="E8" s="13" t="s">
        <v>14</v>
      </c>
      <c r="F8" s="15" t="s">
        <v>15</v>
      </c>
    </row>
    <row r="9" spans="1:6" ht="12.75">
      <c r="A9" s="147">
        <v>1</v>
      </c>
      <c r="B9" s="148" t="s">
        <v>152</v>
      </c>
      <c r="C9" s="148">
        <v>782</v>
      </c>
      <c r="D9" s="149" t="s">
        <v>153</v>
      </c>
      <c r="E9" s="137" t="s">
        <v>154</v>
      </c>
      <c r="F9" s="150">
        <v>580768.6</v>
      </c>
    </row>
    <row r="10" spans="1:6" ht="12.75">
      <c r="A10" s="151">
        <v>2</v>
      </c>
      <c r="B10" s="152" t="s">
        <v>152</v>
      </c>
      <c r="C10" s="152">
        <v>783</v>
      </c>
      <c r="D10" s="153" t="s">
        <v>153</v>
      </c>
      <c r="E10" s="141" t="s">
        <v>155</v>
      </c>
      <c r="F10" s="154">
        <v>52487.18</v>
      </c>
    </row>
    <row r="11" spans="1:6" ht="12.75">
      <c r="A11" s="151">
        <v>3</v>
      </c>
      <c r="B11" s="152" t="s">
        <v>152</v>
      </c>
      <c r="C11" s="152">
        <v>784</v>
      </c>
      <c r="D11" s="153" t="s">
        <v>153</v>
      </c>
      <c r="E11" s="141" t="s">
        <v>156</v>
      </c>
      <c r="F11" s="154">
        <v>230032.99</v>
      </c>
    </row>
    <row r="12" spans="1:6" ht="12.75">
      <c r="A12" s="151">
        <v>4</v>
      </c>
      <c r="B12" s="152" t="s">
        <v>145</v>
      </c>
      <c r="C12" s="152">
        <v>12700</v>
      </c>
      <c r="D12" s="153" t="s">
        <v>153</v>
      </c>
      <c r="E12" s="141" t="s">
        <v>157</v>
      </c>
      <c r="F12" s="154">
        <v>14821.8</v>
      </c>
    </row>
    <row r="13" spans="1:256" ht="12.75">
      <c r="A13" s="151">
        <v>5</v>
      </c>
      <c r="B13" s="152" t="s">
        <v>145</v>
      </c>
      <c r="C13" s="152">
        <v>12701</v>
      </c>
      <c r="D13" s="153" t="s">
        <v>158</v>
      </c>
      <c r="E13" s="141" t="s">
        <v>157</v>
      </c>
      <c r="F13" s="154">
        <v>24703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6" ht="12.75">
      <c r="A14" s="151">
        <v>6</v>
      </c>
      <c r="B14" s="152" t="s">
        <v>145</v>
      </c>
      <c r="C14" s="152">
        <v>12703</v>
      </c>
      <c r="D14" s="153" t="s">
        <v>153</v>
      </c>
      <c r="E14" s="141" t="s">
        <v>157</v>
      </c>
      <c r="F14" s="154">
        <v>24703</v>
      </c>
    </row>
    <row r="15" spans="1:6" ht="12.75">
      <c r="A15" s="151">
        <v>7</v>
      </c>
      <c r="B15" s="152" t="s">
        <v>145</v>
      </c>
      <c r="C15" s="152">
        <v>12702</v>
      </c>
      <c r="D15" s="153" t="s">
        <v>158</v>
      </c>
      <c r="E15" s="141" t="s">
        <v>157</v>
      </c>
      <c r="F15" s="154">
        <v>14821.8</v>
      </c>
    </row>
    <row r="16" spans="1:6" ht="12.75">
      <c r="A16" s="151">
        <v>8</v>
      </c>
      <c r="B16" s="152" t="s">
        <v>145</v>
      </c>
      <c r="C16" s="152">
        <v>12704</v>
      </c>
      <c r="D16" s="153" t="s">
        <v>158</v>
      </c>
      <c r="E16" s="141" t="s">
        <v>157</v>
      </c>
      <c r="F16" s="154">
        <v>4940.6</v>
      </c>
    </row>
    <row r="17" spans="1:6" ht="12.75">
      <c r="A17" s="151">
        <v>9</v>
      </c>
      <c r="B17" s="152" t="s">
        <v>145</v>
      </c>
      <c r="C17" s="152">
        <v>12706</v>
      </c>
      <c r="D17" s="153" t="s">
        <v>158</v>
      </c>
      <c r="E17" s="141" t="s">
        <v>157</v>
      </c>
      <c r="F17" s="154">
        <v>24703</v>
      </c>
    </row>
    <row r="18" spans="1:6" ht="12.75">
      <c r="A18" s="151">
        <v>10</v>
      </c>
      <c r="B18" s="152" t="s">
        <v>145</v>
      </c>
      <c r="C18" s="152">
        <v>12708</v>
      </c>
      <c r="D18" s="153" t="s">
        <v>153</v>
      </c>
      <c r="E18" s="141" t="s">
        <v>157</v>
      </c>
      <c r="F18" s="154">
        <v>4940.6</v>
      </c>
    </row>
    <row r="19" spans="1:6" ht="12.75">
      <c r="A19" s="151">
        <v>11</v>
      </c>
      <c r="B19" s="152" t="s">
        <v>145</v>
      </c>
      <c r="C19" s="152">
        <v>12711</v>
      </c>
      <c r="D19" s="153" t="s">
        <v>158</v>
      </c>
      <c r="E19" s="141" t="s">
        <v>157</v>
      </c>
      <c r="F19" s="154">
        <v>14821.8</v>
      </c>
    </row>
    <row r="20" spans="1:6" ht="12.75">
      <c r="A20" s="151">
        <v>12</v>
      </c>
      <c r="B20" s="152" t="s">
        <v>145</v>
      </c>
      <c r="C20" s="152">
        <v>12709</v>
      </c>
      <c r="D20" s="153" t="s">
        <v>158</v>
      </c>
      <c r="E20" s="141" t="s">
        <v>157</v>
      </c>
      <c r="F20" s="154">
        <v>37054.5</v>
      </c>
    </row>
    <row r="21" spans="1:6" ht="12.75">
      <c r="A21" s="151">
        <v>13</v>
      </c>
      <c r="B21" s="152" t="s">
        <v>145</v>
      </c>
      <c r="C21" s="152">
        <v>12707</v>
      </c>
      <c r="D21" s="153" t="s">
        <v>158</v>
      </c>
      <c r="E21" s="141" t="s">
        <v>157</v>
      </c>
      <c r="F21" s="154">
        <v>32113.9</v>
      </c>
    </row>
    <row r="22" spans="1:6" ht="12.75">
      <c r="A22" s="151">
        <v>14</v>
      </c>
      <c r="B22" s="152" t="s">
        <v>145</v>
      </c>
      <c r="C22" s="152">
        <v>12705</v>
      </c>
      <c r="D22" s="153" t="s">
        <v>158</v>
      </c>
      <c r="E22" s="141" t="s">
        <v>157</v>
      </c>
      <c r="F22" s="154">
        <v>14821.8</v>
      </c>
    </row>
    <row r="23" spans="1:6" ht="13.5" thickBot="1">
      <c r="A23" s="155">
        <v>15</v>
      </c>
      <c r="B23" s="19" t="s">
        <v>148</v>
      </c>
      <c r="C23" s="19">
        <v>12771</v>
      </c>
      <c r="D23" s="156" t="s">
        <v>158</v>
      </c>
      <c r="E23" s="157" t="s">
        <v>159</v>
      </c>
      <c r="F23" s="158">
        <v>30000</v>
      </c>
    </row>
    <row r="24" spans="1:6" ht="18" customHeight="1" thickBot="1">
      <c r="A24" s="159"/>
      <c r="B24" s="160"/>
      <c r="C24" s="160"/>
      <c r="D24" s="160"/>
      <c r="E24" s="161" t="s">
        <v>5</v>
      </c>
      <c r="F24" s="162">
        <f>SUM(F9:F23)</f>
        <v>1105734.57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2023-08-08T12:06:22Z</cp:lastPrinted>
  <dcterms:created xsi:type="dcterms:W3CDTF">2016-01-19T13:06:09Z</dcterms:created>
  <dcterms:modified xsi:type="dcterms:W3CDTF">2023-08-08T12:06:24Z</dcterms:modified>
  <cp:category/>
  <cp:version/>
  <cp:contentType/>
  <cp:contentStatus/>
</cp:coreProperties>
</file>