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4"/>
  </bookViews>
  <sheets>
    <sheet name="personal" sheetId="1" r:id="rId1"/>
    <sheet name="materiale" sheetId="2" r:id="rId2"/>
    <sheet name="proiecte 58" sheetId="3" r:id="rId3"/>
    <sheet name="juridice" sheetId="4" r:id="rId4"/>
    <sheet name="active financ." sheetId="5" r:id="rId5"/>
  </sheets>
  <definedNames/>
  <calcPr fullCalcOnLoad="1"/>
</workbook>
</file>

<file path=xl/sharedStrings.xml><?xml version="1.0" encoding="utf-8"?>
<sst xmlns="http://schemas.openxmlformats.org/spreadsheetml/2006/main" count="376" uniqueCount="158">
  <si>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</si>
  <si>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</si>
  <si>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</si>
  <si>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</si>
  <si>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</si>
  <si>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</si>
  <si>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</si>
  <si>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</si>
  <si>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</si>
  <si>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</si>
  <si>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</si>
  <si>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</si>
  <si>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</si>
  <si>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</si>
  <si>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</si>
  <si>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</si>
  <si>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</si>
  <si>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</si>
  <si>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</si>
  <si>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</si>
  <si>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</si>
  <si>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</si>
  <si>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72 "ACTIVE FINANCIARE"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</si>
  <si>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</si>
  <si>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</si>
  <si>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</si>
  <si>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</si>
  <si>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</si>
  <si>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</si>
  <si>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</si>
  <si>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</si>
  <si>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Clasificatie bugetara</t>
  </si>
  <si>
    <t xml:space="preserve">SUMA </t>
  </si>
  <si>
    <t>Subtotal 10.01.01</t>
  </si>
  <si>
    <t>10.01.01</t>
  </si>
  <si>
    <t xml:space="preserve">septembrie </t>
  </si>
  <si>
    <t>Total 10.01.01</t>
  </si>
  <si>
    <t>Subtotal 10.01.05</t>
  </si>
  <si>
    <t>10.01.05</t>
  </si>
  <si>
    <t>septembrie</t>
  </si>
  <si>
    <t>Total 10.01.05</t>
  </si>
  <si>
    <t>Subtotal 10.01.06</t>
  </si>
  <si>
    <t>10.01.06</t>
  </si>
  <si>
    <t>Total 10.01.06</t>
  </si>
  <si>
    <t>Subtotal 10.01.10</t>
  </si>
  <si>
    <t>10.01.10</t>
  </si>
  <si>
    <t>sepembrie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</si>
  <si>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</si>
  <si>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</si>
  <si>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</si>
  <si>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</si>
  <si>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</si>
  <si>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</si>
  <si>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</si>
  <si>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</si>
  <si>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</si>
  <si>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</si>
  <si>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</si>
  <si>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</si>
  <si>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</si>
  <si>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</si>
  <si>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</si>
  <si>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</si>
  <si>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</si>
  <si>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</si>
  <si>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</si>
  <si>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</si>
  <si>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</si>
  <si>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</si>
  <si>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</si>
  <si>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</si>
  <si>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</si>
  <si>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</si>
  <si>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</si>
  <si>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</si>
  <si>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</si>
  <si>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</si>
  <si>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</si>
  <si>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</si>
  <si>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</si>
  <si>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</si>
  <si>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</si>
  <si>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25-29 septembrie 2023</t>
  </si>
  <si>
    <t>25,09,2023</t>
  </si>
  <si>
    <t>engie romania</t>
  </si>
  <si>
    <t>gaze naturale</t>
  </si>
  <si>
    <t>dgrfp brasov</t>
  </si>
  <si>
    <t>en el</t>
  </si>
  <si>
    <t>dgrfp ploiesti</t>
  </si>
  <si>
    <t>dgrfp timisoara</t>
  </si>
  <si>
    <t>salubrizare sector 5</t>
  </si>
  <si>
    <t>salubritate</t>
  </si>
  <si>
    <t>united waste solutions</t>
  </si>
  <si>
    <t>servicii posta</t>
  </si>
  <si>
    <t>biamar impex</t>
  </si>
  <si>
    <t>servicii</t>
  </si>
  <si>
    <t>rapps independentei</t>
  </si>
  <si>
    <t>rapps campineanu</t>
  </si>
  <si>
    <t>reparatii</t>
  </si>
  <si>
    <t>pf</t>
  </si>
  <si>
    <t>ch transport</t>
  </si>
  <si>
    <t>olimpic international;</t>
  </si>
  <si>
    <t>bilet avion</t>
  </si>
  <si>
    <t>tarom</t>
  </si>
  <si>
    <t>ecdl romania</t>
  </si>
  <si>
    <t>cumpana</t>
  </si>
  <si>
    <t>materiale protocol</t>
  </si>
  <si>
    <t>contact broker asiugurare</t>
  </si>
  <si>
    <t>polita</t>
  </si>
  <si>
    <t>26,09,2023</t>
  </si>
  <si>
    <t>romaqua</t>
  </si>
  <si>
    <t>27,09,2023</t>
  </si>
  <si>
    <t>omv</t>
  </si>
  <si>
    <t>carburanti</t>
  </si>
  <si>
    <t>sts</t>
  </si>
  <si>
    <t>serviciul telecomunicatii</t>
  </si>
  <si>
    <t>logika it solutions</t>
  </si>
  <si>
    <t>clean prest activ</t>
  </si>
  <si>
    <t>mentenanta</t>
  </si>
  <si>
    <t>best auto</t>
  </si>
  <si>
    <t>coral auto</t>
  </si>
  <si>
    <t>nesty auto</t>
  </si>
  <si>
    <t>gilmar</t>
  </si>
  <si>
    <t>28,09,2023</t>
  </si>
  <si>
    <t>chirie</t>
  </si>
  <si>
    <t>monitorul oficial</t>
  </si>
  <si>
    <t>publicari</t>
  </si>
  <si>
    <t>29,09,2023</t>
  </si>
  <si>
    <t>total</t>
  </si>
  <si>
    <t>pregatire profesionala</t>
  </si>
  <si>
    <t>27.09.2023</t>
  </si>
  <si>
    <t>BIROU EXPERTIZE</t>
  </si>
  <si>
    <t>onorariu expert dosar 359/64/2019</t>
  </si>
  <si>
    <t>BUGET DE STAT</t>
  </si>
  <si>
    <t>TVA pt prest serv juridice si de reprezentare</t>
  </si>
  <si>
    <t>MF</t>
  </si>
  <si>
    <t>alim cont CEC -marja pt plata prest serv jurid si de reprezentare</t>
  </si>
  <si>
    <t>alim cont CEC -plata prest serv jurid si de reprezentare</t>
  </si>
  <si>
    <t>PERSOANA JURIDICA</t>
  </si>
  <si>
    <t>cheltuieli fotocopiere</t>
  </si>
  <si>
    <t>PERSOANA FIZICA</t>
  </si>
  <si>
    <t>onorariu curator</t>
  </si>
  <si>
    <t>cheltuieli judecata</t>
  </si>
  <si>
    <t>cheltuieli judiciare</t>
  </si>
  <si>
    <t>26.09.2023</t>
  </si>
  <si>
    <t>OP 18641</t>
  </si>
  <si>
    <t>CH BILET AVION DEPLASARE CATANIA - ITALIA 01.10 - 06.10.2023 - PROIECT ACP 118718 - 58.06.01</t>
  </si>
  <si>
    <t>TRAVEL TIME</t>
  </si>
  <si>
    <t>OP 18462</t>
  </si>
  <si>
    <t>CH BILET AVION DEPLASARE CATANIA - ITALIA 01.10 - 06.10.2023 - PROIECT ACP 118718 - 58.06.02</t>
  </si>
  <si>
    <t>OP 18463</t>
  </si>
  <si>
    <t>OP 18644</t>
  </si>
  <si>
    <t>OP 18682</t>
  </si>
  <si>
    <t>OP 18681</t>
  </si>
  <si>
    <t>personal angajat</t>
  </si>
  <si>
    <t>AVANS DEPLASARE INTERNA 26.09 - 28.09.2023 - PROIECT UCAAPI 68071 - 58.33.02</t>
  </si>
  <si>
    <t>OP 18663</t>
  </si>
  <si>
    <t>ALIMENTARE CONT CUMPARARE VALUTA BIRD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</si>
</sst>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14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3" xfId="62" applyFont="1" applyBorder="1" applyAlignment="1">
      <alignment horizontal="right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4" fontId="19" fillId="0" borderId="15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0" fontId="23" fillId="0" borderId="16" xfId="0" applyFont="1" applyBorder="1" applyAlignment="1">
      <alignment horizontal="center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17" xfId="0" applyFont="1" applyBorder="1" applyAlignment="1">
      <alignment horizontal="center"/>
    </xf>
    <xf numFmtId="169" fontId="0" fillId="0" borderId="17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69" fontId="0" fillId="0" borderId="17" xfId="0" applyNumberFormat="1" applyFont="1" applyBorder="1" applyAlignment="1">
      <alignment/>
    </xf>
    <xf numFmtId="169" fontId="0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0" fillId="0" borderId="20" xfId="0" applyNumberFormat="1" applyFont="1" applyBorder="1" applyAlignment="1">
      <alignment/>
    </xf>
    <xf numFmtId="169" fontId="0" fillId="0" borderId="19" xfId="0" applyNumberFormat="1" applyFont="1" applyBorder="1" applyAlignment="1">
      <alignment/>
    </xf>
    <xf numFmtId="169" fontId="0" fillId="0" borderId="20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0" fontId="0" fillId="0" borderId="0" xfId="0" applyFont="1" applyBorder="1" applyAlignment="1">
      <alignment/>
    </xf>
    <xf numFmtId="169" fontId="0" fillId="0" borderId="22" xfId="0" applyNumberFormat="1" applyFont="1" applyBorder="1" applyAlignment="1">
      <alignment/>
    </xf>
    <xf numFmtId="169" fontId="0" fillId="0" borderId="23" xfId="0" applyNumberFormat="1" applyFont="1" applyBorder="1" applyAlignment="1">
      <alignment/>
    </xf>
    <xf numFmtId="169" fontId="0" fillId="0" borderId="24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169" fontId="0" fillId="0" borderId="26" xfId="0" applyNumberFormat="1" applyFont="1" applyBorder="1" applyAlignment="1">
      <alignment/>
    </xf>
    <xf numFmtId="169" fontId="0" fillId="0" borderId="27" xfId="0" applyNumberFormat="1" applyFont="1" applyBorder="1" applyAlignment="1">
      <alignment/>
    </xf>
    <xf numFmtId="169" fontId="0" fillId="0" borderId="28" xfId="0" applyNumberFormat="1" applyFont="1" applyBorder="1" applyAlignment="1">
      <alignment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19" fillId="0" borderId="33" xfId="0" applyFont="1" applyBorder="1" applyAlignment="1">
      <alignment horizontal="center"/>
    </xf>
    <xf numFmtId="14" fontId="19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19" fillId="0" borderId="32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38" xfId="0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0" xfId="0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Font="1" applyBorder="1" applyAlignment="1">
      <alignment/>
    </xf>
    <xf numFmtId="14" fontId="19" fillId="0" borderId="32" xfId="0" applyNumberFormat="1" applyFont="1" applyBorder="1" applyAlignment="1">
      <alignment horizontal="left"/>
    </xf>
    <xf numFmtId="0" fontId="19" fillId="0" borderId="41" xfId="0" applyFont="1" applyBorder="1" applyAlignment="1">
      <alignment/>
    </xf>
    <xf numFmtId="0" fontId="0" fillId="0" borderId="43" xfId="0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14" fontId="19" fillId="0" borderId="41" xfId="0" applyNumberFormat="1" applyFont="1" applyBorder="1" applyAlignment="1">
      <alignment horizontal="left"/>
    </xf>
    <xf numFmtId="3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0" xfId="0" applyBorder="1" applyAlignment="1">
      <alignment/>
    </xf>
    <xf numFmtId="0" fontId="0" fillId="0" borderId="47" xfId="0" applyFont="1" applyBorder="1" applyAlignment="1">
      <alignment/>
    </xf>
    <xf numFmtId="169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7" fontId="0" fillId="0" borderId="17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8" xfId="0" applyFont="1" applyBorder="1" applyAlignment="1">
      <alignment horizontal="center"/>
    </xf>
    <xf numFmtId="164" fontId="0" fillId="0" borderId="52" xfId="42" applyFont="1" applyFill="1" applyBorder="1" applyAlignment="1" applyProtection="1">
      <alignment/>
      <protection/>
    </xf>
    <xf numFmtId="0" fontId="0" fillId="0" borderId="17" xfId="0" applyFill="1" applyBorder="1" applyAlignment="1">
      <alignment/>
    </xf>
    <xf numFmtId="164" fontId="0" fillId="0" borderId="53" xfId="42" applyFont="1" applyFill="1" applyBorder="1" applyAlignment="1" applyProtection="1">
      <alignment/>
      <protection/>
    </xf>
    <xf numFmtId="164" fontId="0" fillId="0" borderId="54" xfId="42" applyFont="1" applyFill="1" applyBorder="1" applyAlignment="1" applyProtection="1">
      <alignment/>
      <protection/>
    </xf>
    <xf numFmtId="0" fontId="0" fillId="0" borderId="55" xfId="0" applyBorder="1" applyAlignment="1">
      <alignment horizontal="center"/>
    </xf>
    <xf numFmtId="14" fontId="0" fillId="0" borderId="56" xfId="0" applyNumberFormat="1" applyFont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61" xfId="0" applyBorder="1" applyAlignment="1">
      <alignment/>
    </xf>
    <xf numFmtId="14" fontId="0" fillId="0" borderId="62" xfId="0" applyNumberFormat="1" applyBorder="1" applyAlignment="1">
      <alignment/>
    </xf>
    <xf numFmtId="0" fontId="0" fillId="0" borderId="62" xfId="0" applyFill="1" applyBorder="1" applyAlignment="1">
      <alignment/>
    </xf>
    <xf numFmtId="0" fontId="0" fillId="0" borderId="62" xfId="0" applyBorder="1" applyAlignment="1">
      <alignment/>
    </xf>
    <xf numFmtId="0" fontId="19" fillId="0" borderId="62" xfId="0" applyFont="1" applyBorder="1" applyAlignment="1">
      <alignment horizontal="right"/>
    </xf>
    <xf numFmtId="164" fontId="19" fillId="0" borderId="63" xfId="42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4" fontId="24" fillId="25" borderId="56" xfId="0" applyNumberFormat="1" applyFont="1" applyFill="1" applyBorder="1" applyAlignment="1">
      <alignment horizontal="center" vertical="center" wrapText="1"/>
    </xf>
    <xf numFmtId="0" fontId="24" fillId="25" borderId="56" xfId="0" applyFont="1" applyFill="1" applyBorder="1" applyAlignment="1">
      <alignment horizontal="center" vertical="center" wrapText="1"/>
    </xf>
    <xf numFmtId="0" fontId="24" fillId="25" borderId="56" xfId="0" applyFont="1" applyFill="1" applyBorder="1" applyAlignment="1">
      <alignment horizontal="left" vertical="center" wrapText="1"/>
    </xf>
    <xf numFmtId="0" fontId="24" fillId="25" borderId="56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justify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2" fontId="25" fillId="0" borderId="12" xfId="0" applyNumberFormat="1" applyFont="1" applyBorder="1" applyAlignment="1">
      <alignment horizontal="center" vertical="center" wrapText="1"/>
    </xf>
    <xf numFmtId="0" fontId="23" fillId="0" borderId="64" xfId="62" applyFont="1" applyFill="1" applyBorder="1" applyAlignment="1">
      <alignment horizontal="center"/>
      <protection/>
    </xf>
    <xf numFmtId="170" fontId="23" fillId="0" borderId="44" xfId="0" applyNumberFormat="1" applyFont="1" applyBorder="1" applyAlignment="1">
      <alignment/>
    </xf>
    <xf numFmtId="0" fontId="23" fillId="25" borderId="65" xfId="0" applyFont="1" applyFill="1" applyBorder="1" applyAlignment="1">
      <alignment horizontal="center" vertical="center" wrapText="1"/>
    </xf>
    <xf numFmtId="43" fontId="24" fillId="25" borderId="45" xfId="0" applyNumberFormat="1" applyFont="1" applyFill="1" applyBorder="1" applyAlignment="1">
      <alignment horizontal="right" vertical="center" wrapText="1"/>
    </xf>
    <xf numFmtId="0" fontId="23" fillId="0" borderId="65" xfId="62" applyFont="1" applyFill="1" applyBorder="1" applyAlignment="1">
      <alignment horizontal="center"/>
      <protection/>
    </xf>
    <xf numFmtId="0" fontId="23" fillId="25" borderId="13" xfId="0" applyFont="1" applyFill="1" applyBorder="1" applyAlignment="1">
      <alignment horizontal="center" vertical="center" wrapText="1"/>
    </xf>
    <xf numFmtId="14" fontId="24" fillId="25" borderId="14" xfId="0" applyNumberFormat="1" applyFont="1" applyFill="1" applyBorder="1" applyAlignment="1">
      <alignment horizontal="center" vertical="center" wrapText="1"/>
    </xf>
    <xf numFmtId="0" fontId="24" fillId="25" borderId="14" xfId="0" applyFont="1" applyFill="1" applyBorder="1" applyAlignment="1">
      <alignment horizontal="center" vertical="center" wrapText="1"/>
    </xf>
    <xf numFmtId="0" fontId="24" fillId="25" borderId="14" xfId="0" applyFont="1" applyFill="1" applyBorder="1" applyAlignment="1">
      <alignment horizontal="left" vertical="center" wrapText="1"/>
    </xf>
    <xf numFmtId="43" fontId="24" fillId="25" borderId="15" xfId="0" applyNumberFormat="1" applyFont="1" applyFill="1" applyBorder="1" applyAlignment="1">
      <alignment horizontal="right" vertical="center" wrapText="1"/>
    </xf>
    <xf numFmtId="0" fontId="25" fillId="25" borderId="10" xfId="0" applyFont="1" applyFill="1" applyBorder="1" applyAlignment="1">
      <alignment horizontal="center" vertical="center" wrapText="1"/>
    </xf>
    <xf numFmtId="14" fontId="26" fillId="25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26" fillId="25" borderId="11" xfId="0" applyFont="1" applyFill="1" applyBorder="1" applyAlignment="1">
      <alignment horizontal="center" vertical="center" wrapText="1"/>
    </xf>
    <xf numFmtId="43" fontId="26" fillId="25" borderId="12" xfId="0" applyNumberFormat="1" applyFont="1" applyFill="1" applyBorder="1" applyAlignment="1">
      <alignment horizontal="right" vertical="center" wrapText="1"/>
    </xf>
    <xf numFmtId="0" fontId="23" fillId="0" borderId="56" xfId="0" applyFont="1" applyBorder="1" applyAlignment="1">
      <alignment horizontal="center"/>
    </xf>
    <xf numFmtId="2" fontId="23" fillId="0" borderId="56" xfId="0" applyNumberFormat="1" applyFont="1" applyBorder="1" applyAlignment="1">
      <alignment vertical="center" wrapText="1"/>
    </xf>
    <xf numFmtId="0" fontId="14" fillId="0" borderId="56" xfId="57" applyFont="1" applyBorder="1" applyAlignment="1">
      <alignment horizontal="center" wrapText="1"/>
      <protection/>
    </xf>
    <xf numFmtId="0" fontId="14" fillId="0" borderId="56" xfId="57" applyFont="1" applyBorder="1" applyAlignment="1">
      <alignment horizontal="center"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168" fontId="14" fillId="0" borderId="65" xfId="57" applyNumberFormat="1" applyFont="1" applyBorder="1" applyAlignment="1">
      <alignment horizontal="center"/>
      <protection/>
    </xf>
    <xf numFmtId="4" fontId="23" fillId="0" borderId="45" xfId="0" applyNumberFormat="1" applyFont="1" applyBorder="1" applyAlignment="1">
      <alignment/>
    </xf>
    <xf numFmtId="4" fontId="14" fillId="0" borderId="45" xfId="57" applyNumberFormat="1" applyFont="1" applyBorder="1" applyAlignment="1">
      <alignment horizontal="right"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19" fillId="0" borderId="0" xfId="62" applyFont="1" applyAlignment="1">
      <alignment horizontal="left"/>
      <protection/>
    </xf>
    <xf numFmtId="168" fontId="23" fillId="0" borderId="56" xfId="0" applyNumberFormat="1" applyFont="1" applyBorder="1" applyAlignment="1">
      <alignment horizontal="center"/>
    </xf>
    <xf numFmtId="0" fontId="14" fillId="0" borderId="66" xfId="57" applyFont="1" applyBorder="1" applyAlignment="1">
      <alignment horizontal="left" wrapText="1"/>
      <protection/>
    </xf>
    <xf numFmtId="0" fontId="14" fillId="0" borderId="56" xfId="57" applyFont="1" applyBorder="1" applyAlignment="1">
      <alignment horizontal="center" vertical="center" wrapText="1"/>
      <protection/>
    </xf>
    <xf numFmtId="4" fontId="14" fillId="0" borderId="67" xfId="57" applyNumberFormat="1" applyFont="1" applyBorder="1" applyAlignment="1">
      <alignment horizontal="right" vertical="center" wrapText="1"/>
      <protection/>
    </xf>
    <xf numFmtId="0" fontId="19" fillId="0" borderId="10" xfId="61" applyFont="1" applyBorder="1">
      <alignment/>
      <protection/>
    </xf>
    <xf numFmtId="0" fontId="0" fillId="0" borderId="11" xfId="61" applyFont="1" applyBorder="1">
      <alignment/>
      <protection/>
    </xf>
    <xf numFmtId="4" fontId="19" fillId="0" borderId="12" xfId="61" applyNumberFormat="1" applyFont="1" applyBorder="1" applyAlignment="1">
      <alignment horizontal="center"/>
      <protection/>
    </xf>
    <xf numFmtId="0" fontId="0" fillId="0" borderId="64" xfId="60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26.00390625" style="0" customWidth="1"/>
    <col min="2" max="2" width="11.28125" style="0" customWidth="1"/>
    <col min="3" max="3" width="8.28125" style="0" customWidth="1"/>
    <col min="4" max="4" width="15.28125" style="0" customWidth="1"/>
    <col min="5" max="5" width="23.28125" style="0" customWidth="1"/>
  </cols>
  <sheetData>
    <row r="1" spans="1:4" ht="12.75">
      <c r="A1" s="1" t="s">
        <v>27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7" t="s">
        <v>24</v>
      </c>
      <c r="E6" s="40" t="s">
        <v>82</v>
      </c>
      <c r="F6" s="2"/>
    </row>
    <row r="7" spans="2:4" ht="13.5" thickBot="1">
      <c r="B7" s="1"/>
      <c r="C7" s="1"/>
      <c r="D7" s="1"/>
    </row>
    <row r="8" spans="1:8" ht="25.5" customHeight="1">
      <c r="A8" s="64" t="s">
        <v>31</v>
      </c>
      <c r="B8" s="65" t="s">
        <v>2</v>
      </c>
      <c r="C8" s="65" t="s">
        <v>3</v>
      </c>
      <c r="D8" s="65" t="s">
        <v>32</v>
      </c>
      <c r="E8" s="66" t="s">
        <v>4</v>
      </c>
      <c r="F8" s="39"/>
      <c r="G8" s="39"/>
      <c r="H8" s="39"/>
    </row>
    <row r="9" spans="1:8" ht="12.75" customHeight="1">
      <c r="A9" s="67" t="s">
        <v>33</v>
      </c>
      <c r="B9" s="45"/>
      <c r="C9" s="45"/>
      <c r="D9" s="46">
        <v>167669259.83</v>
      </c>
      <c r="E9" s="68"/>
      <c r="F9" s="39"/>
      <c r="G9" s="39"/>
      <c r="H9" s="39"/>
    </row>
    <row r="10" spans="1:8" ht="12.75">
      <c r="A10" s="69" t="s">
        <v>34</v>
      </c>
      <c r="B10" s="99" t="s">
        <v>35</v>
      </c>
      <c r="C10" s="100">
        <v>26</v>
      </c>
      <c r="D10" s="48">
        <f>-692377</f>
        <v>-692377</v>
      </c>
      <c r="E10" s="70"/>
      <c r="F10" s="39"/>
      <c r="G10" s="39"/>
      <c r="H10" s="39"/>
    </row>
    <row r="11" spans="1:8" ht="12.75">
      <c r="A11" s="69"/>
      <c r="B11" s="99"/>
      <c r="C11" s="100">
        <v>29</v>
      </c>
      <c r="D11" s="48">
        <v>369</v>
      </c>
      <c r="E11" s="70"/>
      <c r="F11" s="39"/>
      <c r="G11" s="39"/>
      <c r="H11" s="39"/>
    </row>
    <row r="12" spans="1:8" ht="12.75">
      <c r="A12" s="69"/>
      <c r="B12" s="99"/>
      <c r="C12" s="100"/>
      <c r="D12" s="48"/>
      <c r="E12" s="70"/>
      <c r="F12" s="39"/>
      <c r="G12" s="39"/>
      <c r="H12" s="39"/>
    </row>
    <row r="13" spans="1:8" ht="13.5" thickBot="1">
      <c r="A13" s="71" t="s">
        <v>36</v>
      </c>
      <c r="B13" s="101"/>
      <c r="C13" s="102"/>
      <c r="D13" s="49">
        <f>SUM(D9:D12)</f>
        <v>166977251.83</v>
      </c>
      <c r="E13" s="72"/>
      <c r="F13" s="39"/>
      <c r="G13" s="39"/>
      <c r="H13" s="39"/>
    </row>
    <row r="14" spans="1:8" ht="12.75">
      <c r="A14" s="73" t="s">
        <v>37</v>
      </c>
      <c r="B14" s="103"/>
      <c r="C14" s="104"/>
      <c r="D14" s="48">
        <v>18154972</v>
      </c>
      <c r="E14" s="74"/>
      <c r="F14" s="39"/>
      <c r="G14" s="39"/>
      <c r="H14" s="39"/>
    </row>
    <row r="15" spans="1:8" ht="12.75">
      <c r="A15" s="75" t="s">
        <v>38</v>
      </c>
      <c r="B15" s="99" t="s">
        <v>39</v>
      </c>
      <c r="C15" s="100"/>
      <c r="D15" s="76"/>
      <c r="E15" s="70"/>
      <c r="F15" s="39"/>
      <c r="G15" s="39"/>
      <c r="H15" s="39"/>
    </row>
    <row r="16" spans="1:8" ht="12.75">
      <c r="A16" s="77"/>
      <c r="B16" s="105"/>
      <c r="C16" s="105"/>
      <c r="D16" s="52"/>
      <c r="E16" s="78"/>
      <c r="F16" s="39"/>
      <c r="G16" s="39"/>
      <c r="H16" s="39"/>
    </row>
    <row r="17" spans="1:8" ht="13.5" thickBot="1">
      <c r="A17" s="71" t="s">
        <v>40</v>
      </c>
      <c r="B17" s="102"/>
      <c r="C17" s="102"/>
      <c r="D17" s="49">
        <f>SUM(D14:D16)</f>
        <v>18154972</v>
      </c>
      <c r="E17" s="72"/>
      <c r="F17" s="39"/>
      <c r="G17" s="39"/>
      <c r="H17" s="39"/>
    </row>
    <row r="18" spans="1:8" ht="12.75">
      <c r="A18" s="73" t="s">
        <v>41</v>
      </c>
      <c r="B18" s="103"/>
      <c r="C18" s="104"/>
      <c r="D18" s="53">
        <v>503972</v>
      </c>
      <c r="E18" s="74"/>
      <c r="F18" s="39"/>
      <c r="G18" s="39"/>
      <c r="H18" s="39"/>
    </row>
    <row r="19" spans="1:8" ht="12.75">
      <c r="A19" s="75" t="s">
        <v>42</v>
      </c>
      <c r="B19" s="99" t="s">
        <v>39</v>
      </c>
      <c r="C19" s="100">
        <v>26</v>
      </c>
      <c r="D19" s="48">
        <v>3328</v>
      </c>
      <c r="E19" s="70"/>
      <c r="F19" s="39"/>
      <c r="G19" s="39"/>
      <c r="H19" s="39"/>
    </row>
    <row r="20" spans="1:8" ht="12.75">
      <c r="A20" s="77"/>
      <c r="B20" s="105"/>
      <c r="C20" s="105"/>
      <c r="D20" s="54"/>
      <c r="E20" s="78"/>
      <c r="F20" s="39"/>
      <c r="G20" s="39"/>
      <c r="H20" s="39"/>
    </row>
    <row r="21" spans="1:8" ht="13.5" thickBot="1">
      <c r="A21" s="71" t="s">
        <v>43</v>
      </c>
      <c r="B21" s="102"/>
      <c r="C21" s="102"/>
      <c r="D21" s="49">
        <f>SUM(D18:D20)</f>
        <v>507300</v>
      </c>
      <c r="E21" s="72"/>
      <c r="F21" s="39"/>
      <c r="G21" s="39"/>
      <c r="H21" s="39"/>
    </row>
    <row r="22" spans="1:8" ht="12.75">
      <c r="A22" s="79" t="s">
        <v>44</v>
      </c>
      <c r="B22" s="106"/>
      <c r="C22" s="106"/>
      <c r="D22" s="55">
        <v>1652236</v>
      </c>
      <c r="E22" s="80"/>
      <c r="F22" s="56"/>
      <c r="G22" s="39"/>
      <c r="H22" s="39"/>
    </row>
    <row r="23" spans="1:8" ht="12.75">
      <c r="A23" s="75" t="s">
        <v>45</v>
      </c>
      <c r="B23" s="99" t="s">
        <v>46</v>
      </c>
      <c r="C23" s="107"/>
      <c r="D23" s="76"/>
      <c r="E23" s="70"/>
      <c r="F23" s="56"/>
      <c r="G23" s="39"/>
      <c r="H23" s="39"/>
    </row>
    <row r="24" spans="1:8" ht="12" customHeight="1">
      <c r="A24" s="77"/>
      <c r="B24" s="108"/>
      <c r="C24" s="108"/>
      <c r="D24" s="52"/>
      <c r="E24" s="78"/>
      <c r="F24" s="56"/>
      <c r="G24" s="39"/>
      <c r="H24" s="39"/>
    </row>
    <row r="25" spans="1:8" ht="13.5" thickBot="1">
      <c r="A25" s="71" t="s">
        <v>47</v>
      </c>
      <c r="B25" s="109"/>
      <c r="C25" s="109"/>
      <c r="D25" s="49">
        <f>SUM(D22:D24)</f>
        <v>1652236</v>
      </c>
      <c r="E25" s="72"/>
      <c r="F25" s="56"/>
      <c r="G25" s="39"/>
      <c r="H25" s="39"/>
    </row>
    <row r="26" spans="1:8" ht="12.75">
      <c r="A26" s="79" t="s">
        <v>48</v>
      </c>
      <c r="B26" s="108"/>
      <c r="C26" s="108"/>
      <c r="D26" s="54">
        <v>233260</v>
      </c>
      <c r="E26" s="78"/>
      <c r="F26" s="56"/>
      <c r="G26" s="39"/>
      <c r="H26" s="39"/>
    </row>
    <row r="27" spans="1:8" ht="12.75">
      <c r="A27" s="77" t="s">
        <v>49</v>
      </c>
      <c r="B27" s="99" t="s">
        <v>39</v>
      </c>
      <c r="C27" s="100"/>
      <c r="D27" s="48"/>
      <c r="E27" s="70"/>
      <c r="F27" s="56"/>
      <c r="G27" s="39"/>
      <c r="H27" s="39"/>
    </row>
    <row r="28" spans="1:8" ht="12.75">
      <c r="A28" s="77"/>
      <c r="B28" s="108"/>
      <c r="C28" s="108"/>
      <c r="D28" s="54"/>
      <c r="E28" s="78"/>
      <c r="F28" s="56"/>
      <c r="G28" s="39"/>
      <c r="H28" s="39"/>
    </row>
    <row r="29" spans="1:8" ht="13.5" thickBot="1">
      <c r="A29" s="71" t="s">
        <v>50</v>
      </c>
      <c r="B29" s="109"/>
      <c r="C29" s="109"/>
      <c r="D29" s="49">
        <f>SUM(D26:D28)</f>
        <v>233260</v>
      </c>
      <c r="E29" s="72"/>
      <c r="F29" s="56"/>
      <c r="G29" s="39"/>
      <c r="H29" s="39"/>
    </row>
    <row r="30" spans="1:8" ht="12.75">
      <c r="A30" s="81" t="s">
        <v>51</v>
      </c>
      <c r="B30" s="106"/>
      <c r="C30" s="106"/>
      <c r="D30" s="48">
        <v>632730.44</v>
      </c>
      <c r="E30" s="82"/>
      <c r="F30" s="56"/>
      <c r="G30" s="39"/>
      <c r="H30" s="39"/>
    </row>
    <row r="31" spans="1:8" ht="12.75">
      <c r="A31" s="75" t="s">
        <v>52</v>
      </c>
      <c r="B31" s="99"/>
      <c r="C31" s="108">
        <v>25</v>
      </c>
      <c r="D31" s="39">
        <v>1440</v>
      </c>
      <c r="E31" s="70"/>
      <c r="F31" s="56"/>
      <c r="G31" s="39"/>
      <c r="H31" s="39"/>
    </row>
    <row r="32" spans="1:8" ht="12.75">
      <c r="A32" s="83"/>
      <c r="B32" s="100"/>
      <c r="C32" s="100">
        <v>26</v>
      </c>
      <c r="D32" s="57">
        <v>622</v>
      </c>
      <c r="E32" s="70"/>
      <c r="F32" s="56"/>
      <c r="G32" s="39"/>
      <c r="H32" s="39"/>
    </row>
    <row r="33" spans="1:8" ht="12.75">
      <c r="A33" s="83"/>
      <c r="B33" s="110"/>
      <c r="C33" s="105">
        <v>29</v>
      </c>
      <c r="D33" s="57">
        <v>4124</v>
      </c>
      <c r="E33" s="70"/>
      <c r="F33" s="56"/>
      <c r="G33" s="39"/>
      <c r="H33" s="39"/>
    </row>
    <row r="34" spans="1:8" ht="12.75">
      <c r="A34" s="83"/>
      <c r="B34" s="110"/>
      <c r="C34" s="105"/>
      <c r="D34" s="57"/>
      <c r="E34" s="70"/>
      <c r="F34" s="56"/>
      <c r="G34" s="39"/>
      <c r="H34" s="39"/>
    </row>
    <row r="35" spans="1:8" ht="12.75">
      <c r="A35" s="83"/>
      <c r="B35" s="100" t="s">
        <v>39</v>
      </c>
      <c r="C35" s="111"/>
      <c r="D35" s="48"/>
      <c r="E35" s="70"/>
      <c r="F35" s="56"/>
      <c r="G35" s="39"/>
      <c r="H35" s="39"/>
    </row>
    <row r="36" spans="1:8" ht="13.5" thickBot="1">
      <c r="A36" s="84" t="s">
        <v>53</v>
      </c>
      <c r="B36" s="109"/>
      <c r="C36" s="109"/>
      <c r="D36" s="49">
        <f>SUM(D30:D35)</f>
        <v>638916.44</v>
      </c>
      <c r="E36" s="85"/>
      <c r="F36" s="56"/>
      <c r="G36" s="39"/>
      <c r="H36" s="39"/>
    </row>
    <row r="37" spans="1:8" ht="12.75">
      <c r="A37" s="79" t="s">
        <v>54</v>
      </c>
      <c r="B37" s="106"/>
      <c r="C37" s="106"/>
      <c r="D37" s="55">
        <v>4320713</v>
      </c>
      <c r="E37" s="80"/>
      <c r="F37" s="56"/>
      <c r="G37" s="39"/>
      <c r="H37" s="39"/>
    </row>
    <row r="38" spans="1:8" ht="12.75">
      <c r="A38" s="86" t="s">
        <v>55</v>
      </c>
      <c r="B38" s="99" t="s">
        <v>46</v>
      </c>
      <c r="C38" s="107"/>
      <c r="D38" s="76"/>
      <c r="E38" s="70"/>
      <c r="F38" s="56"/>
      <c r="G38" s="39"/>
      <c r="H38" s="39"/>
    </row>
    <row r="39" spans="1:8" ht="12" customHeight="1">
      <c r="A39" s="77"/>
      <c r="B39" s="108"/>
      <c r="C39" s="108"/>
      <c r="D39" s="52"/>
      <c r="E39" s="78"/>
      <c r="F39" s="56"/>
      <c r="G39" s="39"/>
      <c r="H39" s="39"/>
    </row>
    <row r="40" spans="1:8" ht="13.5" thickBot="1">
      <c r="A40" s="71" t="s">
        <v>56</v>
      </c>
      <c r="B40" s="109"/>
      <c r="C40" s="109"/>
      <c r="D40" s="49">
        <f>SUM(D37:D39)</f>
        <v>4320713</v>
      </c>
      <c r="E40" s="72"/>
      <c r="F40" s="56"/>
      <c r="G40" s="39"/>
      <c r="H40" s="39"/>
    </row>
    <row r="41" spans="1:8" ht="12.75">
      <c r="A41" s="81" t="s">
        <v>57</v>
      </c>
      <c r="B41" s="106"/>
      <c r="C41" s="106"/>
      <c r="D41" s="48">
        <v>1332988</v>
      </c>
      <c r="E41" s="82"/>
      <c r="F41" s="56"/>
      <c r="G41" s="39"/>
      <c r="H41" s="39"/>
    </row>
    <row r="42" spans="1:8" ht="12.75">
      <c r="A42" s="87" t="s">
        <v>58</v>
      </c>
      <c r="B42" s="99" t="s">
        <v>39</v>
      </c>
      <c r="C42" s="99">
        <v>29</v>
      </c>
      <c r="D42" s="76">
        <v>3650</v>
      </c>
      <c r="E42" s="70"/>
      <c r="F42" s="56"/>
      <c r="G42" s="39"/>
      <c r="H42" s="39"/>
    </row>
    <row r="43" spans="1:8" ht="12.75">
      <c r="A43" s="75"/>
      <c r="B43" s="108"/>
      <c r="C43" s="108"/>
      <c r="D43" s="52"/>
      <c r="E43" s="78"/>
      <c r="F43" s="56"/>
      <c r="G43" s="39"/>
      <c r="H43" s="39"/>
    </row>
    <row r="44" spans="1:8" ht="13.5" thickBot="1">
      <c r="A44" s="71" t="s">
        <v>59</v>
      </c>
      <c r="B44" s="109"/>
      <c r="C44" s="109"/>
      <c r="D44" s="49">
        <f>SUM(D41:D43)</f>
        <v>1336638</v>
      </c>
      <c r="E44" s="88"/>
      <c r="F44" s="56"/>
      <c r="G44" s="39"/>
      <c r="H44" s="39"/>
    </row>
    <row r="45" spans="1:8" ht="12.75">
      <c r="A45" s="81" t="s">
        <v>64</v>
      </c>
      <c r="B45" s="106"/>
      <c r="C45" s="106"/>
      <c r="D45" s="58">
        <v>2485162</v>
      </c>
      <c r="E45" s="82" t="s">
        <v>65</v>
      </c>
      <c r="F45" s="56"/>
      <c r="G45" s="39"/>
      <c r="H45" s="39"/>
    </row>
    <row r="46" spans="1:8" ht="12.75">
      <c r="A46" s="87" t="s">
        <v>66</v>
      </c>
      <c r="B46" s="99" t="s">
        <v>39</v>
      </c>
      <c r="C46" s="99">
        <v>26</v>
      </c>
      <c r="D46" s="54">
        <v>1450</v>
      </c>
      <c r="E46" s="70"/>
      <c r="F46" s="56"/>
      <c r="G46" s="39"/>
      <c r="H46" s="39"/>
    </row>
    <row r="47" spans="1:8" ht="12.75">
      <c r="A47" s="87"/>
      <c r="B47" s="99"/>
      <c r="C47" s="99"/>
      <c r="D47" s="54"/>
      <c r="E47" s="78"/>
      <c r="F47" s="56"/>
      <c r="G47" s="39"/>
      <c r="H47" s="39"/>
    </row>
    <row r="48" spans="1:8" ht="13.5" thickBot="1">
      <c r="A48" s="71" t="s">
        <v>67</v>
      </c>
      <c r="B48" s="109"/>
      <c r="C48" s="109"/>
      <c r="D48" s="49">
        <f>SUM(D45:D47)</f>
        <v>2486612</v>
      </c>
      <c r="E48" s="89"/>
      <c r="F48" s="56"/>
      <c r="G48" s="39"/>
      <c r="H48" s="39"/>
    </row>
    <row r="49" spans="1:8" ht="12.75">
      <c r="A49" s="81" t="s">
        <v>60</v>
      </c>
      <c r="B49" s="106"/>
      <c r="C49" s="106"/>
      <c r="D49" s="59">
        <v>68869</v>
      </c>
      <c r="E49" s="90"/>
      <c r="F49" s="56"/>
      <c r="G49" s="39"/>
      <c r="H49" s="39"/>
    </row>
    <row r="50" spans="1:8" ht="12.75">
      <c r="A50" s="91" t="s">
        <v>68</v>
      </c>
      <c r="B50" s="99" t="s">
        <v>39</v>
      </c>
      <c r="C50" s="99"/>
      <c r="D50" s="60"/>
      <c r="E50" s="92"/>
      <c r="F50" s="56"/>
      <c r="G50" s="39"/>
      <c r="H50" s="39"/>
    </row>
    <row r="51" spans="1:8" ht="12.75">
      <c r="A51" s="77"/>
      <c r="B51" s="108"/>
      <c r="C51" s="108"/>
      <c r="D51" s="60"/>
      <c r="E51" s="92"/>
      <c r="F51" s="56"/>
      <c r="G51" s="39"/>
      <c r="H51" s="39"/>
    </row>
    <row r="52" spans="1:8" ht="13.5" thickBot="1">
      <c r="A52" s="71" t="s">
        <v>69</v>
      </c>
      <c r="B52" s="109"/>
      <c r="C52" s="109"/>
      <c r="D52" s="61">
        <f>SUM(D49:D51)</f>
        <v>68869</v>
      </c>
      <c r="E52" s="93"/>
      <c r="F52" s="56"/>
      <c r="G52" s="39"/>
      <c r="H52" s="39"/>
    </row>
    <row r="53" spans="1:8" ht="12.75">
      <c r="A53" s="81" t="s">
        <v>61</v>
      </c>
      <c r="B53" s="106"/>
      <c r="C53" s="106"/>
      <c r="D53" s="59">
        <v>21793</v>
      </c>
      <c r="E53" s="90"/>
      <c r="F53" s="56"/>
      <c r="G53" s="39"/>
      <c r="H53" s="39"/>
    </row>
    <row r="54" spans="1:8" ht="12.75">
      <c r="A54" s="91" t="s">
        <v>70</v>
      </c>
      <c r="B54" s="99" t="s">
        <v>39</v>
      </c>
      <c r="C54" s="99"/>
      <c r="D54" s="60"/>
      <c r="E54" s="92"/>
      <c r="F54" s="56"/>
      <c r="G54" s="39"/>
      <c r="H54" s="39"/>
    </row>
    <row r="55" spans="1:8" ht="12.75">
      <c r="A55" s="77"/>
      <c r="B55" s="108"/>
      <c r="C55" s="108"/>
      <c r="D55" s="60"/>
      <c r="E55" s="92"/>
      <c r="F55" s="56"/>
      <c r="G55" s="39"/>
      <c r="H55" s="39"/>
    </row>
    <row r="56" spans="1:8" ht="13.5" thickBot="1">
      <c r="A56" s="71" t="s">
        <v>71</v>
      </c>
      <c r="B56" s="109"/>
      <c r="C56" s="109"/>
      <c r="D56" s="61">
        <f>SUM(D53:D55)</f>
        <v>21793</v>
      </c>
      <c r="E56" s="93"/>
      <c r="F56" s="56"/>
      <c r="G56" s="39"/>
      <c r="H56" s="39"/>
    </row>
    <row r="57" spans="1:8" ht="12.75">
      <c r="A57" s="81" t="s">
        <v>62</v>
      </c>
      <c r="B57" s="106"/>
      <c r="C57" s="106"/>
      <c r="D57" s="59">
        <v>3052</v>
      </c>
      <c r="E57" s="90"/>
      <c r="F57" s="56"/>
      <c r="G57" s="39"/>
      <c r="H57" s="39"/>
    </row>
    <row r="58" spans="1:8" ht="12.75">
      <c r="A58" s="91" t="s">
        <v>72</v>
      </c>
      <c r="B58" s="99" t="s">
        <v>39</v>
      </c>
      <c r="C58" s="99"/>
      <c r="D58" s="60"/>
      <c r="E58" s="92"/>
      <c r="F58" s="56"/>
      <c r="G58" s="39"/>
      <c r="H58" s="39"/>
    </row>
    <row r="59" spans="1:8" ht="12.75">
      <c r="A59" s="77"/>
      <c r="B59" s="108"/>
      <c r="C59" s="108"/>
      <c r="D59" s="60"/>
      <c r="E59" s="92"/>
      <c r="F59" s="56"/>
      <c r="G59" s="39"/>
      <c r="H59" s="39"/>
    </row>
    <row r="60" spans="1:8" ht="13.5" thickBot="1">
      <c r="A60" s="71" t="s">
        <v>71</v>
      </c>
      <c r="B60" s="109"/>
      <c r="C60" s="109"/>
      <c r="D60" s="61">
        <f>SUM(D57:D59)</f>
        <v>3052</v>
      </c>
      <c r="E60" s="93"/>
      <c r="F60" s="56"/>
      <c r="G60" s="39"/>
      <c r="H60" s="39"/>
    </row>
    <row r="61" spans="1:8" ht="12.75">
      <c r="A61" s="81" t="s">
        <v>63</v>
      </c>
      <c r="B61" s="106"/>
      <c r="C61" s="106"/>
      <c r="D61" s="59">
        <v>653</v>
      </c>
      <c r="E61" s="90"/>
      <c r="F61" s="56"/>
      <c r="G61" s="39"/>
      <c r="H61" s="39"/>
    </row>
    <row r="62" spans="1:8" ht="12.75">
      <c r="A62" s="91" t="s">
        <v>73</v>
      </c>
      <c r="B62" s="99"/>
      <c r="C62" s="99"/>
      <c r="D62" s="60"/>
      <c r="E62" s="92"/>
      <c r="F62" s="56"/>
      <c r="G62" s="39"/>
      <c r="H62" s="39"/>
    </row>
    <row r="63" spans="1:8" ht="12.75">
      <c r="A63" s="77"/>
      <c r="B63" s="108"/>
      <c r="C63" s="108"/>
      <c r="D63" s="60"/>
      <c r="E63" s="92"/>
      <c r="F63" s="56"/>
      <c r="G63" s="39"/>
      <c r="H63" s="39"/>
    </row>
    <row r="64" spans="1:8" ht="13.5" thickBot="1">
      <c r="A64" s="71"/>
      <c r="B64" s="109"/>
      <c r="C64" s="109"/>
      <c r="D64" s="61">
        <f>SUM(D61:D63)</f>
        <v>653</v>
      </c>
      <c r="E64" s="93"/>
      <c r="F64" s="56"/>
      <c r="G64" s="39"/>
      <c r="H64" s="39"/>
    </row>
    <row r="65" spans="1:8" ht="12.75">
      <c r="A65" s="81" t="s">
        <v>74</v>
      </c>
      <c r="B65" s="106"/>
      <c r="C65" s="106"/>
      <c r="D65" s="59">
        <v>3705</v>
      </c>
      <c r="E65" s="90"/>
      <c r="F65" s="56"/>
      <c r="G65" s="39"/>
      <c r="H65" s="39"/>
    </row>
    <row r="66" spans="1:8" ht="12.75">
      <c r="A66" s="91" t="s">
        <v>75</v>
      </c>
      <c r="B66" s="99" t="s">
        <v>39</v>
      </c>
      <c r="C66" s="99"/>
      <c r="D66" s="60"/>
      <c r="E66" s="92"/>
      <c r="F66" s="56"/>
      <c r="G66" s="39"/>
      <c r="H66" s="39"/>
    </row>
    <row r="67" spans="1:8" ht="12.75">
      <c r="A67" s="77"/>
      <c r="B67" s="108"/>
      <c r="C67" s="108"/>
      <c r="D67" s="60"/>
      <c r="E67" s="92"/>
      <c r="F67" s="56"/>
      <c r="G67" s="39"/>
      <c r="H67" s="39"/>
    </row>
    <row r="68" spans="1:8" ht="13.5" thickBot="1">
      <c r="A68" s="71" t="s">
        <v>71</v>
      </c>
      <c r="B68" s="109"/>
      <c r="C68" s="109"/>
      <c r="D68" s="61">
        <f>SUM(D65:D67)</f>
        <v>3705</v>
      </c>
      <c r="E68" s="93"/>
      <c r="F68" s="56"/>
      <c r="G68" s="39"/>
      <c r="H68" s="39"/>
    </row>
    <row r="69" spans="1:8" ht="12.75">
      <c r="A69" s="81" t="s">
        <v>76</v>
      </c>
      <c r="B69" s="106"/>
      <c r="C69" s="106"/>
      <c r="D69" s="62">
        <v>4451195</v>
      </c>
      <c r="E69" s="94"/>
      <c r="F69" s="56"/>
      <c r="G69" s="39"/>
      <c r="H69" s="39"/>
    </row>
    <row r="70" spans="1:5" ht="12.75">
      <c r="A70" s="91" t="s">
        <v>77</v>
      </c>
      <c r="B70" s="99" t="s">
        <v>39</v>
      </c>
      <c r="C70" s="99">
        <v>26</v>
      </c>
      <c r="D70" s="39">
        <v>75</v>
      </c>
      <c r="E70" s="95"/>
    </row>
    <row r="71" spans="1:5" ht="12.75">
      <c r="A71" s="87"/>
      <c r="B71" s="99"/>
      <c r="C71" s="99">
        <v>29</v>
      </c>
      <c r="D71" s="54">
        <v>8</v>
      </c>
      <c r="E71" s="70"/>
    </row>
    <row r="72" spans="1:5" ht="12.75">
      <c r="A72" s="77"/>
      <c r="B72" s="108"/>
      <c r="C72" s="108"/>
      <c r="D72" s="54"/>
      <c r="E72" s="70"/>
    </row>
    <row r="73" spans="1:5" ht="13.5" thickBot="1">
      <c r="A73" s="71" t="s">
        <v>78</v>
      </c>
      <c r="B73" s="109"/>
      <c r="C73" s="109"/>
      <c r="D73" s="49">
        <f>SUM(D69:D72)</f>
        <v>4451278</v>
      </c>
      <c r="E73" s="85"/>
    </row>
    <row r="74" spans="1:5" ht="12.75">
      <c r="A74" s="81" t="s">
        <v>79</v>
      </c>
      <c r="B74" s="106"/>
      <c r="C74" s="106"/>
      <c r="D74" s="63">
        <v>1522206</v>
      </c>
      <c r="E74" s="82"/>
    </row>
    <row r="75" spans="1:5" ht="12.75">
      <c r="A75" s="91" t="s">
        <v>80</v>
      </c>
      <c r="B75" s="99" t="s">
        <v>39</v>
      </c>
      <c r="C75" s="99"/>
      <c r="D75" s="76"/>
      <c r="E75" s="70"/>
    </row>
    <row r="76" spans="1:5" ht="12.75">
      <c r="A76" s="77"/>
      <c r="B76" s="108"/>
      <c r="C76" s="108"/>
      <c r="D76" s="52"/>
      <c r="E76" s="70"/>
    </row>
    <row r="77" spans="1:5" ht="13.5" thickBot="1">
      <c r="A77" s="96" t="s">
        <v>81</v>
      </c>
      <c r="B77" s="112"/>
      <c r="C77" s="112"/>
      <c r="D77" s="97">
        <f>SUM(D74:D76)</f>
        <v>1522206</v>
      </c>
      <c r="E77" s="9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22.851562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27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18" t="s">
        <v>24</v>
      </c>
      <c r="E5" s="40" t="str">
        <f>personal!E6</f>
        <v>25-29 septembrie 2023</v>
      </c>
    </row>
    <row r="6" ht="13.5" thickBot="1"/>
    <row r="7" spans="1:6" ht="26.25" thickBot="1">
      <c r="A7" s="20" t="s">
        <v>7</v>
      </c>
      <c r="B7" s="21" t="s">
        <v>8</v>
      </c>
      <c r="C7" s="22" t="s">
        <v>9</v>
      </c>
      <c r="D7" s="21" t="s">
        <v>10</v>
      </c>
      <c r="E7" s="21" t="s">
        <v>4</v>
      </c>
      <c r="F7" s="23" t="s">
        <v>21</v>
      </c>
    </row>
    <row r="8" spans="1:6" ht="12.75">
      <c r="A8" s="117">
        <v>1</v>
      </c>
      <c r="B8" s="118" t="s">
        <v>83</v>
      </c>
      <c r="C8" s="119">
        <v>18626</v>
      </c>
      <c r="D8" s="47" t="s">
        <v>84</v>
      </c>
      <c r="E8" s="47" t="s">
        <v>85</v>
      </c>
      <c r="F8" s="113">
        <v>458.42</v>
      </c>
    </row>
    <row r="9" spans="1:6" ht="12.75">
      <c r="A9" s="120">
        <v>2</v>
      </c>
      <c r="B9" s="118" t="s">
        <v>83</v>
      </c>
      <c r="C9" s="121">
        <v>18609</v>
      </c>
      <c r="D9" s="114" t="s">
        <v>86</v>
      </c>
      <c r="E9" s="114" t="s">
        <v>87</v>
      </c>
      <c r="F9" s="115">
        <v>877.06</v>
      </c>
    </row>
    <row r="10" spans="1:6" ht="12.75">
      <c r="A10" s="122">
        <v>3</v>
      </c>
      <c r="B10" s="118" t="s">
        <v>83</v>
      </c>
      <c r="C10" s="123">
        <v>18615</v>
      </c>
      <c r="D10" s="47" t="s">
        <v>88</v>
      </c>
      <c r="E10" s="47" t="s">
        <v>87</v>
      </c>
      <c r="F10" s="115">
        <v>627.99</v>
      </c>
    </row>
    <row r="11" spans="1:6" ht="12.75">
      <c r="A11" s="122">
        <v>4</v>
      </c>
      <c r="B11" s="118" t="s">
        <v>83</v>
      </c>
      <c r="C11" s="121">
        <v>18620</v>
      </c>
      <c r="D11" s="114" t="s">
        <v>89</v>
      </c>
      <c r="E11" s="114" t="s">
        <v>87</v>
      </c>
      <c r="F11" s="115">
        <v>369.4</v>
      </c>
    </row>
    <row r="12" spans="1:6" ht="12.75">
      <c r="A12" s="124">
        <v>5</v>
      </c>
      <c r="B12" s="118" t="s">
        <v>83</v>
      </c>
      <c r="C12" s="125">
        <v>18625</v>
      </c>
      <c r="D12" s="114" t="s">
        <v>90</v>
      </c>
      <c r="E12" s="47" t="s">
        <v>91</v>
      </c>
      <c r="F12" s="116">
        <v>25665.35</v>
      </c>
    </row>
    <row r="13" spans="1:6" ht="12.75">
      <c r="A13" s="124">
        <v>6</v>
      </c>
      <c r="B13" s="118" t="s">
        <v>83</v>
      </c>
      <c r="C13" s="125">
        <v>18610</v>
      </c>
      <c r="D13" s="50" t="s">
        <v>86</v>
      </c>
      <c r="E13" s="50" t="s">
        <v>91</v>
      </c>
      <c r="F13" s="116">
        <v>80.52</v>
      </c>
    </row>
    <row r="14" spans="1:6" ht="12.75">
      <c r="A14" s="124">
        <v>7</v>
      </c>
      <c r="B14" s="118" t="s">
        <v>83</v>
      </c>
      <c r="C14" s="125">
        <v>18614</v>
      </c>
      <c r="D14" s="47" t="s">
        <v>92</v>
      </c>
      <c r="E14" s="47" t="s">
        <v>91</v>
      </c>
      <c r="F14" s="116">
        <v>742.46</v>
      </c>
    </row>
    <row r="15" spans="1:6" ht="12.75">
      <c r="A15" s="124">
        <f aca="true" t="shared" si="0" ref="A15:A59">A14+1</f>
        <v>8</v>
      </c>
      <c r="B15" s="118" t="s">
        <v>83</v>
      </c>
      <c r="C15" s="125">
        <v>18616</v>
      </c>
      <c r="D15" s="51" t="s">
        <v>88</v>
      </c>
      <c r="E15" s="51" t="s">
        <v>91</v>
      </c>
      <c r="F15" s="116">
        <v>667.96</v>
      </c>
    </row>
    <row r="16" spans="1:6" ht="12.75">
      <c r="A16" s="124">
        <f t="shared" si="0"/>
        <v>9</v>
      </c>
      <c r="B16" s="118" t="s">
        <v>83</v>
      </c>
      <c r="C16" s="125">
        <v>18621</v>
      </c>
      <c r="D16" s="51" t="s">
        <v>89</v>
      </c>
      <c r="E16" s="51" t="s">
        <v>91</v>
      </c>
      <c r="F16" s="116">
        <v>76.74</v>
      </c>
    </row>
    <row r="17" spans="1:6" ht="12.75">
      <c r="A17" s="124">
        <f t="shared" si="0"/>
        <v>10</v>
      </c>
      <c r="B17" s="118" t="s">
        <v>83</v>
      </c>
      <c r="C17" s="125">
        <v>18613</v>
      </c>
      <c r="D17" s="51" t="s">
        <v>86</v>
      </c>
      <c r="E17" s="51" t="s">
        <v>93</v>
      </c>
      <c r="F17" s="116">
        <v>74.16</v>
      </c>
    </row>
    <row r="18" spans="1:6" ht="12.75">
      <c r="A18" s="124">
        <f t="shared" si="0"/>
        <v>11</v>
      </c>
      <c r="B18" s="118" t="s">
        <v>83</v>
      </c>
      <c r="C18" s="125">
        <v>18618</v>
      </c>
      <c r="D18" s="51" t="s">
        <v>88</v>
      </c>
      <c r="E18" s="51" t="s">
        <v>93</v>
      </c>
      <c r="F18" s="116">
        <v>514.67</v>
      </c>
    </row>
    <row r="19" spans="1:6" ht="12.75">
      <c r="A19" s="124">
        <f t="shared" si="0"/>
        <v>12</v>
      </c>
      <c r="B19" s="118" t="s">
        <v>83</v>
      </c>
      <c r="C19" s="125">
        <v>18633</v>
      </c>
      <c r="D19" s="51" t="s">
        <v>94</v>
      </c>
      <c r="E19" s="51" t="s">
        <v>95</v>
      </c>
      <c r="F19" s="116">
        <v>17664.36</v>
      </c>
    </row>
    <row r="20" spans="1:6" ht="12.75">
      <c r="A20" s="124">
        <f t="shared" si="0"/>
        <v>13</v>
      </c>
      <c r="B20" s="118" t="s">
        <v>83</v>
      </c>
      <c r="C20" s="125">
        <v>18624</v>
      </c>
      <c r="D20" s="51" t="s">
        <v>96</v>
      </c>
      <c r="E20" s="51" t="s">
        <v>95</v>
      </c>
      <c r="F20" s="116">
        <v>7041.84</v>
      </c>
    </row>
    <row r="21" spans="1:6" ht="12.75">
      <c r="A21" s="124">
        <f t="shared" si="0"/>
        <v>14</v>
      </c>
      <c r="B21" s="118" t="s">
        <v>83</v>
      </c>
      <c r="C21" s="125">
        <v>18611</v>
      </c>
      <c r="D21" s="51" t="s">
        <v>86</v>
      </c>
      <c r="E21" s="51" t="s">
        <v>95</v>
      </c>
      <c r="F21" s="116">
        <v>753.57</v>
      </c>
    </row>
    <row r="22" spans="1:6" ht="12.75">
      <c r="A22" s="124">
        <f t="shared" si="0"/>
        <v>15</v>
      </c>
      <c r="B22" s="118" t="s">
        <v>83</v>
      </c>
      <c r="C22" s="125">
        <v>18617</v>
      </c>
      <c r="D22" s="51" t="s">
        <v>88</v>
      </c>
      <c r="E22" s="51" t="s">
        <v>95</v>
      </c>
      <c r="F22" s="116">
        <v>843.41</v>
      </c>
    </row>
    <row r="23" spans="1:6" ht="12.75">
      <c r="A23" s="124">
        <f t="shared" si="0"/>
        <v>16</v>
      </c>
      <c r="B23" s="118" t="s">
        <v>83</v>
      </c>
      <c r="C23" s="125">
        <v>18619</v>
      </c>
      <c r="D23" s="51" t="s">
        <v>97</v>
      </c>
      <c r="E23" s="51" t="s">
        <v>95</v>
      </c>
      <c r="F23" s="116">
        <v>49821.52</v>
      </c>
    </row>
    <row r="24" spans="1:6" ht="12.75">
      <c r="A24" s="124">
        <f t="shared" si="0"/>
        <v>17</v>
      </c>
      <c r="B24" s="118" t="s">
        <v>83</v>
      </c>
      <c r="C24" s="125">
        <v>18622</v>
      </c>
      <c r="D24" s="51" t="s">
        <v>89</v>
      </c>
      <c r="E24" s="51" t="s">
        <v>95</v>
      </c>
      <c r="F24" s="116">
        <v>557.88</v>
      </c>
    </row>
    <row r="25" spans="1:6" ht="12.75">
      <c r="A25" s="124">
        <f t="shared" si="0"/>
        <v>18</v>
      </c>
      <c r="B25" s="118" t="s">
        <v>83</v>
      </c>
      <c r="C25" s="125">
        <v>18612</v>
      </c>
      <c r="D25" s="51" t="s">
        <v>86</v>
      </c>
      <c r="E25" s="51" t="s">
        <v>98</v>
      </c>
      <c r="F25" s="116">
        <v>140.67</v>
      </c>
    </row>
    <row r="26" spans="1:6" ht="12.75">
      <c r="A26" s="124">
        <f t="shared" si="0"/>
        <v>19</v>
      </c>
      <c r="B26" s="118" t="s">
        <v>83</v>
      </c>
      <c r="C26" s="125">
        <v>18627</v>
      </c>
      <c r="D26" s="51" t="s">
        <v>99</v>
      </c>
      <c r="E26" s="51" t="s">
        <v>100</v>
      </c>
      <c r="F26" s="116">
        <v>1192.5</v>
      </c>
    </row>
    <row r="27" spans="1:6" ht="12.75">
      <c r="A27" s="124">
        <f t="shared" si="0"/>
        <v>20</v>
      </c>
      <c r="B27" s="118" t="s">
        <v>83</v>
      </c>
      <c r="C27" s="125">
        <v>18628</v>
      </c>
      <c r="D27" s="51" t="s">
        <v>99</v>
      </c>
      <c r="E27" s="51" t="s">
        <v>100</v>
      </c>
      <c r="F27" s="116">
        <v>1192.5</v>
      </c>
    </row>
    <row r="28" spans="1:6" ht="12.75">
      <c r="A28" s="124">
        <f t="shared" si="0"/>
        <v>21</v>
      </c>
      <c r="B28" s="118" t="s">
        <v>83</v>
      </c>
      <c r="C28" s="125">
        <v>18632</v>
      </c>
      <c r="D28" s="51" t="s">
        <v>99</v>
      </c>
      <c r="E28" s="51" t="s">
        <v>100</v>
      </c>
      <c r="F28" s="116">
        <v>678.68</v>
      </c>
    </row>
    <row r="29" spans="1:6" ht="12.75">
      <c r="A29" s="124">
        <f t="shared" si="0"/>
        <v>22</v>
      </c>
      <c r="B29" s="118" t="s">
        <v>83</v>
      </c>
      <c r="C29" s="125">
        <v>18573</v>
      </c>
      <c r="D29" s="51" t="s">
        <v>101</v>
      </c>
      <c r="E29" s="51" t="s">
        <v>102</v>
      </c>
      <c r="F29" s="116">
        <v>939.84</v>
      </c>
    </row>
    <row r="30" spans="1:6" ht="12.75">
      <c r="A30" s="124">
        <f t="shared" si="0"/>
        <v>23</v>
      </c>
      <c r="B30" s="118" t="s">
        <v>83</v>
      </c>
      <c r="C30" s="125">
        <v>18571</v>
      </c>
      <c r="D30" s="51" t="s">
        <v>103</v>
      </c>
      <c r="E30" s="51" t="s">
        <v>102</v>
      </c>
      <c r="F30" s="116">
        <v>1549.3</v>
      </c>
    </row>
    <row r="31" spans="1:6" ht="12.75">
      <c r="A31" s="124">
        <f t="shared" si="0"/>
        <v>24</v>
      </c>
      <c r="B31" s="118" t="s">
        <v>83</v>
      </c>
      <c r="C31" s="125">
        <v>18570</v>
      </c>
      <c r="D31" s="51" t="s">
        <v>104</v>
      </c>
      <c r="E31" s="51" t="s">
        <v>129</v>
      </c>
      <c r="F31" s="116">
        <v>1666</v>
      </c>
    </row>
    <row r="32" spans="1:6" ht="12.75">
      <c r="A32" s="124">
        <f t="shared" si="0"/>
        <v>25</v>
      </c>
      <c r="B32" s="118" t="s">
        <v>83</v>
      </c>
      <c r="C32" s="125">
        <v>18572</v>
      </c>
      <c r="D32" s="51" t="s">
        <v>105</v>
      </c>
      <c r="E32" s="51" t="s">
        <v>106</v>
      </c>
      <c r="F32" s="116">
        <v>2490.86</v>
      </c>
    </row>
    <row r="33" spans="1:6" ht="12.75">
      <c r="A33" s="124">
        <f t="shared" si="0"/>
        <v>26</v>
      </c>
      <c r="B33" s="118" t="s">
        <v>83</v>
      </c>
      <c r="C33" s="125">
        <v>18634</v>
      </c>
      <c r="D33" s="51" t="s">
        <v>107</v>
      </c>
      <c r="E33" s="51" t="s">
        <v>108</v>
      </c>
      <c r="F33" s="116">
        <v>1231.02</v>
      </c>
    </row>
    <row r="34" spans="1:6" ht="12.75">
      <c r="A34" s="124">
        <f t="shared" si="0"/>
        <v>27</v>
      </c>
      <c r="B34" s="126" t="s">
        <v>109</v>
      </c>
      <c r="C34" s="105">
        <v>18666</v>
      </c>
      <c r="D34" s="51" t="s">
        <v>99</v>
      </c>
      <c r="E34" s="51" t="s">
        <v>100</v>
      </c>
      <c r="F34" s="116">
        <v>78</v>
      </c>
    </row>
    <row r="35" spans="1:6" ht="12.75">
      <c r="A35" s="124">
        <f t="shared" si="0"/>
        <v>28</v>
      </c>
      <c r="B35" s="127" t="s">
        <v>109</v>
      </c>
      <c r="C35" s="105">
        <v>18640</v>
      </c>
      <c r="D35" s="51" t="s">
        <v>101</v>
      </c>
      <c r="E35" s="51" t="s">
        <v>102</v>
      </c>
      <c r="F35" s="116">
        <v>2987.85</v>
      </c>
    </row>
    <row r="36" spans="1:6" ht="12.75">
      <c r="A36" s="124">
        <f t="shared" si="0"/>
        <v>29</v>
      </c>
      <c r="B36" s="127" t="s">
        <v>109</v>
      </c>
      <c r="C36" s="105">
        <v>18645</v>
      </c>
      <c r="D36" s="51" t="s">
        <v>110</v>
      </c>
      <c r="E36" s="51" t="s">
        <v>106</v>
      </c>
      <c r="F36" s="116">
        <v>3472.74</v>
      </c>
    </row>
    <row r="37" spans="1:6" ht="12.75">
      <c r="A37" s="124">
        <f t="shared" si="0"/>
        <v>30</v>
      </c>
      <c r="B37" s="127" t="s">
        <v>111</v>
      </c>
      <c r="C37" s="105">
        <v>18686</v>
      </c>
      <c r="D37" s="51" t="s">
        <v>112</v>
      </c>
      <c r="E37" s="51" t="s">
        <v>113</v>
      </c>
      <c r="F37" s="116">
        <v>16020.15</v>
      </c>
    </row>
    <row r="38" spans="1:6" ht="12.75">
      <c r="A38" s="124">
        <f t="shared" si="0"/>
        <v>31</v>
      </c>
      <c r="B38" s="127" t="s">
        <v>111</v>
      </c>
      <c r="C38" s="105">
        <v>18691</v>
      </c>
      <c r="D38" s="51" t="s">
        <v>114</v>
      </c>
      <c r="E38" s="51" t="s">
        <v>115</v>
      </c>
      <c r="F38" s="116">
        <v>105248.59</v>
      </c>
    </row>
    <row r="39" spans="1:6" ht="12.75">
      <c r="A39" s="124">
        <f t="shared" si="0"/>
        <v>32</v>
      </c>
      <c r="B39" s="127" t="s">
        <v>111</v>
      </c>
      <c r="C39" s="105">
        <v>18689</v>
      </c>
      <c r="D39" s="51" t="s">
        <v>116</v>
      </c>
      <c r="E39" s="51" t="s">
        <v>95</v>
      </c>
      <c r="F39" s="116">
        <v>35700</v>
      </c>
    </row>
    <row r="40" spans="1:6" ht="12.75">
      <c r="A40" s="124">
        <f t="shared" si="0"/>
        <v>33</v>
      </c>
      <c r="B40" s="127" t="s">
        <v>111</v>
      </c>
      <c r="C40" s="105">
        <v>18673</v>
      </c>
      <c r="D40" s="51" t="s">
        <v>117</v>
      </c>
      <c r="E40" s="51" t="s">
        <v>118</v>
      </c>
      <c r="F40" s="116">
        <v>7210.58</v>
      </c>
    </row>
    <row r="41" spans="1:6" ht="12.75">
      <c r="A41" s="124">
        <f t="shared" si="0"/>
        <v>34</v>
      </c>
      <c r="B41" s="127" t="s">
        <v>111</v>
      </c>
      <c r="C41" s="105">
        <v>18687</v>
      </c>
      <c r="D41" s="51" t="s">
        <v>119</v>
      </c>
      <c r="E41" s="51" t="s">
        <v>95</v>
      </c>
      <c r="F41" s="116">
        <v>1225.7</v>
      </c>
    </row>
    <row r="42" spans="1:6" ht="12.75">
      <c r="A42" s="124">
        <f t="shared" si="0"/>
        <v>35</v>
      </c>
      <c r="B42" s="127" t="s">
        <v>111</v>
      </c>
      <c r="C42" s="105">
        <v>18693</v>
      </c>
      <c r="D42" s="51" t="s">
        <v>120</v>
      </c>
      <c r="E42" s="51" t="s">
        <v>95</v>
      </c>
      <c r="F42" s="116">
        <v>27251.12</v>
      </c>
    </row>
    <row r="43" spans="1:6" ht="12.75">
      <c r="A43" s="124">
        <f t="shared" si="0"/>
        <v>36</v>
      </c>
      <c r="B43" s="127" t="s">
        <v>111</v>
      </c>
      <c r="C43" s="105">
        <v>18684</v>
      </c>
      <c r="D43" s="51" t="s">
        <v>121</v>
      </c>
      <c r="E43" s="51" t="s">
        <v>95</v>
      </c>
      <c r="F43" s="116">
        <v>3218.35</v>
      </c>
    </row>
    <row r="44" spans="1:6" ht="12.75">
      <c r="A44" s="124">
        <f t="shared" si="0"/>
        <v>37</v>
      </c>
      <c r="B44" s="127" t="s">
        <v>111</v>
      </c>
      <c r="C44" s="105">
        <v>18674</v>
      </c>
      <c r="D44" s="51" t="s">
        <v>117</v>
      </c>
      <c r="E44" s="51" t="s">
        <v>98</v>
      </c>
      <c r="F44" s="116">
        <v>362.32</v>
      </c>
    </row>
    <row r="45" spans="1:6" ht="12.75">
      <c r="A45" s="124">
        <f t="shared" si="0"/>
        <v>38</v>
      </c>
      <c r="B45" s="127" t="s">
        <v>111</v>
      </c>
      <c r="C45" s="105">
        <v>18683</v>
      </c>
      <c r="D45" s="51" t="s">
        <v>122</v>
      </c>
      <c r="E45" s="51" t="s">
        <v>98</v>
      </c>
      <c r="F45" s="116">
        <v>684.25</v>
      </c>
    </row>
    <row r="46" spans="1:6" ht="12.75">
      <c r="A46" s="124">
        <f t="shared" si="0"/>
        <v>39</v>
      </c>
      <c r="B46" s="127" t="s">
        <v>111</v>
      </c>
      <c r="C46" s="105">
        <v>18685</v>
      </c>
      <c r="D46" s="51" t="s">
        <v>121</v>
      </c>
      <c r="E46" s="51" t="s">
        <v>98</v>
      </c>
      <c r="F46" s="116">
        <v>6982.41</v>
      </c>
    </row>
    <row r="47" spans="1:6" ht="12.75">
      <c r="A47" s="124">
        <f t="shared" si="0"/>
        <v>40</v>
      </c>
      <c r="B47" s="127" t="s">
        <v>111</v>
      </c>
      <c r="C47" s="105">
        <v>18688</v>
      </c>
      <c r="D47" s="51" t="s">
        <v>121</v>
      </c>
      <c r="E47" s="51" t="s">
        <v>98</v>
      </c>
      <c r="F47" s="116">
        <v>4051.88</v>
      </c>
    </row>
    <row r="48" spans="1:6" ht="12.75">
      <c r="A48" s="124">
        <f t="shared" si="0"/>
        <v>41</v>
      </c>
      <c r="B48" s="127" t="s">
        <v>111</v>
      </c>
      <c r="C48" s="105">
        <v>18692</v>
      </c>
      <c r="D48" s="51" t="s">
        <v>99</v>
      </c>
      <c r="E48" s="51" t="s">
        <v>100</v>
      </c>
      <c r="F48" s="116">
        <v>2</v>
      </c>
    </row>
    <row r="49" spans="1:6" ht="12.75">
      <c r="A49" s="124">
        <f t="shared" si="0"/>
        <v>42</v>
      </c>
      <c r="B49" s="127" t="s">
        <v>111</v>
      </c>
      <c r="C49" s="105">
        <v>18678</v>
      </c>
      <c r="D49" s="51" t="s">
        <v>101</v>
      </c>
      <c r="E49" s="51" t="s">
        <v>102</v>
      </c>
      <c r="F49" s="116">
        <v>1093.18</v>
      </c>
    </row>
    <row r="50" spans="1:6" ht="12.75">
      <c r="A50" s="124">
        <f t="shared" si="0"/>
        <v>43</v>
      </c>
      <c r="B50" s="127" t="s">
        <v>111</v>
      </c>
      <c r="C50" s="105">
        <v>18677</v>
      </c>
      <c r="D50" s="51" t="s">
        <v>101</v>
      </c>
      <c r="E50" s="51" t="s">
        <v>102</v>
      </c>
      <c r="F50" s="116">
        <v>3358.3</v>
      </c>
    </row>
    <row r="51" spans="1:6" ht="12.75">
      <c r="A51" s="124">
        <f t="shared" si="0"/>
        <v>44</v>
      </c>
      <c r="B51" s="127" t="s">
        <v>111</v>
      </c>
      <c r="C51" s="105">
        <v>18679</v>
      </c>
      <c r="D51" s="51" t="s">
        <v>101</v>
      </c>
      <c r="E51" s="51" t="s">
        <v>102</v>
      </c>
      <c r="F51" s="116">
        <v>3359.04</v>
      </c>
    </row>
    <row r="52" spans="1:6" ht="12.75">
      <c r="A52" s="124">
        <f t="shared" si="0"/>
        <v>45</v>
      </c>
      <c r="B52" s="127" t="s">
        <v>111</v>
      </c>
      <c r="C52" s="105">
        <v>18680</v>
      </c>
      <c r="D52" s="51" t="s">
        <v>101</v>
      </c>
      <c r="E52" s="51" t="s">
        <v>102</v>
      </c>
      <c r="F52" s="116">
        <v>6708.83</v>
      </c>
    </row>
    <row r="53" spans="1:6" ht="12.75">
      <c r="A53" s="124">
        <f t="shared" si="0"/>
        <v>46</v>
      </c>
      <c r="B53" s="127" t="s">
        <v>123</v>
      </c>
      <c r="C53" s="105">
        <v>18712</v>
      </c>
      <c r="D53" s="51" t="s">
        <v>99</v>
      </c>
      <c r="E53" s="51" t="s">
        <v>124</v>
      </c>
      <c r="F53" s="116">
        <v>3395.5</v>
      </c>
    </row>
    <row r="54" spans="1:6" ht="12.75">
      <c r="A54" s="124">
        <f t="shared" si="0"/>
        <v>47</v>
      </c>
      <c r="B54" s="127" t="s">
        <v>123</v>
      </c>
      <c r="C54" s="105">
        <v>18711</v>
      </c>
      <c r="D54" s="51" t="s">
        <v>125</v>
      </c>
      <c r="E54" s="51" t="s">
        <v>126</v>
      </c>
      <c r="F54" s="116">
        <v>6160</v>
      </c>
    </row>
    <row r="55" spans="1:6" ht="12.75">
      <c r="A55" s="124">
        <f t="shared" si="0"/>
        <v>48</v>
      </c>
      <c r="B55" s="127" t="s">
        <v>127</v>
      </c>
      <c r="C55" s="105">
        <v>18726</v>
      </c>
      <c r="D55" s="51" t="s">
        <v>99</v>
      </c>
      <c r="E55" s="51" t="s">
        <v>100</v>
      </c>
      <c r="F55" s="116">
        <v>544</v>
      </c>
    </row>
    <row r="56" spans="1:6" ht="12.75">
      <c r="A56" s="124">
        <f t="shared" si="0"/>
        <v>49</v>
      </c>
      <c r="B56" s="127" t="s">
        <v>127</v>
      </c>
      <c r="C56" s="105">
        <v>18721</v>
      </c>
      <c r="D56" s="51" t="s">
        <v>99</v>
      </c>
      <c r="E56" s="51" t="s">
        <v>100</v>
      </c>
      <c r="F56" s="116">
        <v>240</v>
      </c>
    </row>
    <row r="57" spans="1:6" ht="12.75">
      <c r="A57" s="124">
        <f t="shared" si="0"/>
        <v>50</v>
      </c>
      <c r="B57" s="127" t="s">
        <v>127</v>
      </c>
      <c r="C57" s="105">
        <v>18744</v>
      </c>
      <c r="D57" s="51" t="s">
        <v>99</v>
      </c>
      <c r="E57" s="51" t="s">
        <v>100</v>
      </c>
      <c r="F57" s="116">
        <v>332.64</v>
      </c>
    </row>
    <row r="58" spans="1:6" ht="12.75">
      <c r="A58" s="124">
        <f t="shared" si="0"/>
        <v>51</v>
      </c>
      <c r="B58" s="127" t="s">
        <v>127</v>
      </c>
      <c r="C58" s="105">
        <v>18717</v>
      </c>
      <c r="D58" s="51" t="s">
        <v>103</v>
      </c>
      <c r="E58" s="51" t="s">
        <v>102</v>
      </c>
      <c r="F58" s="116">
        <v>2717</v>
      </c>
    </row>
    <row r="59" spans="1:6" ht="13.5" thickBot="1">
      <c r="A59" s="124">
        <f t="shared" si="0"/>
        <v>52</v>
      </c>
      <c r="B59" s="127" t="s">
        <v>127</v>
      </c>
      <c r="C59" s="105">
        <v>18718</v>
      </c>
      <c r="D59" s="51" t="s">
        <v>101</v>
      </c>
      <c r="E59" s="51" t="s">
        <v>102</v>
      </c>
      <c r="F59" s="116">
        <v>12658.34</v>
      </c>
    </row>
    <row r="60" spans="1:6" ht="13.5" thickBot="1">
      <c r="A60" s="128"/>
      <c r="B60" s="129"/>
      <c r="C60" s="130"/>
      <c r="D60" s="131"/>
      <c r="E60" s="132" t="s">
        <v>128</v>
      </c>
      <c r="F60" s="133">
        <f>SUM(F8:F59)</f>
        <v>372981.45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28</v>
      </c>
      <c r="B1" s="9"/>
      <c r="C1" s="9"/>
      <c r="D1" s="9"/>
    </row>
    <row r="3" spans="1:4" ht="15.75" customHeight="1">
      <c r="A3" s="43" t="s">
        <v>16</v>
      </c>
      <c r="B3" s="43"/>
      <c r="C3" s="43"/>
      <c r="D3" s="11"/>
    </row>
    <row r="4" spans="1:10" ht="30" customHeight="1">
      <c r="A4" s="44" t="s">
        <v>23</v>
      </c>
      <c r="B4" s="44"/>
      <c r="C4" s="44"/>
      <c r="D4" s="44"/>
      <c r="E4" s="44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24</v>
      </c>
      <c r="C6" s="8" t="str">
        <f>personal!E6</f>
        <v>25-29 septembrie 2023</v>
      </c>
      <c r="D6" s="15"/>
      <c r="E6" s="12"/>
      <c r="F6" s="12"/>
      <c r="G6" s="12"/>
      <c r="H6" s="12"/>
      <c r="I6" s="13"/>
      <c r="J6" s="13"/>
    </row>
    <row r="7" ht="13.5" thickBot="1"/>
    <row r="8" spans="1:5" ht="13.5" thickBot="1">
      <c r="A8" s="24" t="s">
        <v>11</v>
      </c>
      <c r="B8" s="25" t="s">
        <v>12</v>
      </c>
      <c r="C8" s="25" t="s">
        <v>13</v>
      </c>
      <c r="D8" s="25" t="s">
        <v>30</v>
      </c>
      <c r="E8" s="26" t="s">
        <v>14</v>
      </c>
    </row>
    <row r="9" spans="1:5" s="16" customFormat="1" ht="38.25">
      <c r="A9" s="167" t="s">
        <v>144</v>
      </c>
      <c r="B9" s="161" t="s">
        <v>145</v>
      </c>
      <c r="C9" s="162" t="s">
        <v>146</v>
      </c>
      <c r="D9" s="163" t="s">
        <v>147</v>
      </c>
      <c r="E9" s="168">
        <v>3811.42</v>
      </c>
    </row>
    <row r="10" spans="1:5" s="16" customFormat="1" ht="38.25">
      <c r="A10" s="167" t="s">
        <v>144</v>
      </c>
      <c r="B10" s="161" t="s">
        <v>148</v>
      </c>
      <c r="C10" s="162" t="s">
        <v>149</v>
      </c>
      <c r="D10" s="163" t="s">
        <v>147</v>
      </c>
      <c r="E10" s="168">
        <v>21598.08</v>
      </c>
    </row>
    <row r="11" spans="1:5" s="16" customFormat="1" ht="38.25">
      <c r="A11" s="167" t="s">
        <v>144</v>
      </c>
      <c r="B11" s="164" t="s">
        <v>150</v>
      </c>
      <c r="C11" s="162" t="s">
        <v>146</v>
      </c>
      <c r="D11" s="163" t="s">
        <v>147</v>
      </c>
      <c r="E11" s="169">
        <v>3049.14</v>
      </c>
    </row>
    <row r="12" spans="1:5" s="16" customFormat="1" ht="38.25">
      <c r="A12" s="167" t="s">
        <v>144</v>
      </c>
      <c r="B12" s="161" t="s">
        <v>151</v>
      </c>
      <c r="C12" s="162" t="s">
        <v>149</v>
      </c>
      <c r="D12" s="163" t="s">
        <v>147</v>
      </c>
      <c r="E12" s="168">
        <v>17278.46</v>
      </c>
    </row>
    <row r="13" spans="1:5" s="16" customFormat="1" ht="38.25">
      <c r="A13" s="167" t="s">
        <v>130</v>
      </c>
      <c r="B13" s="161" t="s">
        <v>152</v>
      </c>
      <c r="C13" s="162" t="s">
        <v>155</v>
      </c>
      <c r="D13" s="163" t="s">
        <v>154</v>
      </c>
      <c r="E13" s="168">
        <v>3533.53</v>
      </c>
    </row>
    <row r="14" spans="1:5" s="16" customFormat="1" ht="38.25">
      <c r="A14" s="167" t="s">
        <v>130</v>
      </c>
      <c r="B14" s="161" t="s">
        <v>153</v>
      </c>
      <c r="C14" s="162" t="s">
        <v>155</v>
      </c>
      <c r="D14" s="163" t="s">
        <v>154</v>
      </c>
      <c r="E14" s="168">
        <v>1976.8</v>
      </c>
    </row>
    <row r="15" spans="1:5" s="16" customFormat="1" ht="13.5" thickBot="1">
      <c r="A15" s="27"/>
      <c r="B15" s="28"/>
      <c r="C15" s="29"/>
      <c r="D15" s="29"/>
      <c r="E15" s="30"/>
    </row>
    <row r="16" spans="1:5" ht="13.5" thickBot="1">
      <c r="A16" s="24" t="s">
        <v>15</v>
      </c>
      <c r="B16" s="165"/>
      <c r="C16" s="165"/>
      <c r="D16" s="165"/>
      <c r="E16" s="166">
        <f>SUM(E9:E15)</f>
        <v>51247.43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25">
      <selection activeCell="I43" sqref="I43"/>
    </sheetView>
  </sheetViews>
  <sheetFormatPr defaultColWidth="9.140625" defaultRowHeight="12.75"/>
  <cols>
    <col min="1" max="1" width="9.140625" style="134" customWidth="1"/>
    <col min="2" max="2" width="16.28125" style="134" customWidth="1"/>
    <col min="3" max="3" width="17.421875" style="134" customWidth="1"/>
    <col min="4" max="4" width="23.8515625" style="134" customWidth="1"/>
    <col min="5" max="5" width="35.421875" style="134" customWidth="1"/>
    <col min="6" max="6" width="25.140625" style="135" customWidth="1"/>
    <col min="7" max="8" width="9.140625" style="134" customWidth="1"/>
    <col min="9" max="9" width="9.140625" style="136" customWidth="1"/>
    <col min="10" max="10" width="34.00390625" style="134" customWidth="1"/>
    <col min="11" max="16384" width="9.140625" style="134" customWidth="1"/>
  </cols>
  <sheetData>
    <row r="2" ht="12.75">
      <c r="A2" s="19" t="s">
        <v>29</v>
      </c>
    </row>
    <row r="3" ht="12.75">
      <c r="A3" s="19"/>
    </row>
    <row r="4" ht="12.75">
      <c r="A4" s="19" t="s">
        <v>25</v>
      </c>
    </row>
    <row r="5" spans="1:5" ht="12.75">
      <c r="A5" s="19" t="s">
        <v>18</v>
      </c>
      <c r="D5" s="18" t="s">
        <v>24</v>
      </c>
      <c r="E5" s="40" t="str">
        <f>personal!E6</f>
        <v>25-29 septembrie 2023</v>
      </c>
    </row>
    <row r="6" ht="13.5" thickBot="1"/>
    <row r="7" spans="1:9" ht="46.5" customHeight="1" thickBot="1">
      <c r="A7" s="143" t="s">
        <v>7</v>
      </c>
      <c r="B7" s="144" t="s">
        <v>8</v>
      </c>
      <c r="C7" s="144" t="s">
        <v>9</v>
      </c>
      <c r="D7" s="144" t="s">
        <v>19</v>
      </c>
      <c r="E7" s="144" t="s">
        <v>26</v>
      </c>
      <c r="F7" s="145" t="s">
        <v>21</v>
      </c>
      <c r="I7" s="134"/>
    </row>
    <row r="8" spans="1:9" ht="17.25" customHeight="1">
      <c r="A8" s="146">
        <v>1</v>
      </c>
      <c r="B8" s="141" t="s">
        <v>130</v>
      </c>
      <c r="C8" s="141">
        <v>18698</v>
      </c>
      <c r="D8" s="42" t="s">
        <v>131</v>
      </c>
      <c r="E8" s="142" t="s">
        <v>132</v>
      </c>
      <c r="F8" s="147">
        <v>3000</v>
      </c>
      <c r="I8" s="134"/>
    </row>
    <row r="9" spans="1:9" ht="25.5">
      <c r="A9" s="148">
        <v>2</v>
      </c>
      <c r="B9" s="137">
        <v>45194</v>
      </c>
      <c r="C9" s="138">
        <v>18606</v>
      </c>
      <c r="D9" s="138" t="s">
        <v>133</v>
      </c>
      <c r="E9" s="139" t="s">
        <v>134</v>
      </c>
      <c r="F9" s="149">
        <v>31385</v>
      </c>
      <c r="I9" s="134"/>
    </row>
    <row r="10" spans="1:6" ht="25.5">
      <c r="A10" s="150">
        <v>3</v>
      </c>
      <c r="B10" s="137">
        <v>45194</v>
      </c>
      <c r="C10" s="138">
        <v>18608</v>
      </c>
      <c r="D10" s="138" t="s">
        <v>135</v>
      </c>
      <c r="E10" s="139" t="s">
        <v>136</v>
      </c>
      <c r="F10" s="149">
        <v>2046.94</v>
      </c>
    </row>
    <row r="11" spans="1:6" ht="25.5">
      <c r="A11" s="148">
        <v>4</v>
      </c>
      <c r="B11" s="137">
        <v>45194</v>
      </c>
      <c r="C11" s="140">
        <v>18607</v>
      </c>
      <c r="D11" s="138" t="s">
        <v>135</v>
      </c>
      <c r="E11" s="139" t="s">
        <v>137</v>
      </c>
      <c r="F11" s="149">
        <v>165186.66</v>
      </c>
    </row>
    <row r="12" spans="1:6" ht="18" customHeight="1">
      <c r="A12" s="150">
        <v>5</v>
      </c>
      <c r="B12" s="137">
        <v>45195</v>
      </c>
      <c r="C12" s="140">
        <v>18649</v>
      </c>
      <c r="D12" s="138" t="s">
        <v>138</v>
      </c>
      <c r="E12" s="139" t="s">
        <v>139</v>
      </c>
      <c r="F12" s="149">
        <v>1325.44</v>
      </c>
    </row>
    <row r="13" spans="1:6" ht="18" customHeight="1">
      <c r="A13" s="148">
        <v>6</v>
      </c>
      <c r="B13" s="137">
        <v>45195</v>
      </c>
      <c r="C13" s="138">
        <v>18650</v>
      </c>
      <c r="D13" s="138" t="s">
        <v>140</v>
      </c>
      <c r="E13" s="139" t="s">
        <v>141</v>
      </c>
      <c r="F13" s="149">
        <v>715.82</v>
      </c>
    </row>
    <row r="14" spans="1:6" ht="18" customHeight="1">
      <c r="A14" s="150">
        <v>7</v>
      </c>
      <c r="B14" s="137">
        <v>45195</v>
      </c>
      <c r="C14" s="138">
        <v>18651</v>
      </c>
      <c r="D14" s="138" t="s">
        <v>140</v>
      </c>
      <c r="E14" s="139" t="s">
        <v>141</v>
      </c>
      <c r="F14" s="149">
        <v>1700</v>
      </c>
    </row>
    <row r="15" spans="1:6" ht="18" customHeight="1">
      <c r="A15" s="148">
        <v>8</v>
      </c>
      <c r="B15" s="137">
        <v>45195</v>
      </c>
      <c r="C15" s="138">
        <v>18652</v>
      </c>
      <c r="D15" s="138" t="s">
        <v>138</v>
      </c>
      <c r="E15" s="139" t="s">
        <v>142</v>
      </c>
      <c r="F15" s="149">
        <v>2736</v>
      </c>
    </row>
    <row r="16" spans="1:6" ht="18" customHeight="1">
      <c r="A16" s="150">
        <v>9</v>
      </c>
      <c r="B16" s="137">
        <v>45195</v>
      </c>
      <c r="C16" s="138">
        <v>18655</v>
      </c>
      <c r="D16" s="138" t="s">
        <v>140</v>
      </c>
      <c r="E16" s="139" t="s">
        <v>142</v>
      </c>
      <c r="F16" s="149">
        <v>3977.85</v>
      </c>
    </row>
    <row r="17" spans="1:6" ht="18" customHeight="1">
      <c r="A17" s="148">
        <v>10</v>
      </c>
      <c r="B17" s="137">
        <v>45195</v>
      </c>
      <c r="C17" s="138">
        <v>18657</v>
      </c>
      <c r="D17" s="138" t="s">
        <v>140</v>
      </c>
      <c r="E17" s="139" t="s">
        <v>142</v>
      </c>
      <c r="F17" s="149">
        <v>119</v>
      </c>
    </row>
    <row r="18" spans="1:6" ht="18" customHeight="1">
      <c r="A18" s="150">
        <v>11</v>
      </c>
      <c r="B18" s="137">
        <v>45195</v>
      </c>
      <c r="C18" s="138">
        <v>18659</v>
      </c>
      <c r="D18" s="138" t="s">
        <v>140</v>
      </c>
      <c r="E18" s="139" t="s">
        <v>142</v>
      </c>
      <c r="F18" s="149">
        <v>6500</v>
      </c>
    </row>
    <row r="19" spans="1:6" ht="18" customHeight="1">
      <c r="A19" s="148">
        <v>12</v>
      </c>
      <c r="B19" s="137">
        <v>45195</v>
      </c>
      <c r="C19" s="138">
        <v>18661</v>
      </c>
      <c r="D19" s="138" t="s">
        <v>133</v>
      </c>
      <c r="E19" s="139" t="s">
        <v>143</v>
      </c>
      <c r="F19" s="149">
        <v>100</v>
      </c>
    </row>
    <row r="20" spans="1:6" ht="25.5">
      <c r="A20" s="150">
        <v>13</v>
      </c>
      <c r="B20" s="137">
        <v>45195</v>
      </c>
      <c r="C20" s="138">
        <v>18670</v>
      </c>
      <c r="D20" s="138" t="s">
        <v>135</v>
      </c>
      <c r="E20" s="139" t="s">
        <v>137</v>
      </c>
      <c r="F20" s="149">
        <v>1323170.37</v>
      </c>
    </row>
    <row r="21" spans="1:6" ht="25.5">
      <c r="A21" s="148">
        <v>14</v>
      </c>
      <c r="B21" s="137">
        <v>45195</v>
      </c>
      <c r="C21" s="138">
        <v>18672</v>
      </c>
      <c r="D21" s="138" t="s">
        <v>133</v>
      </c>
      <c r="E21" s="139" t="s">
        <v>134</v>
      </c>
      <c r="F21" s="149">
        <v>251402</v>
      </c>
    </row>
    <row r="22" spans="1:6" ht="25.5">
      <c r="A22" s="150">
        <v>15</v>
      </c>
      <c r="B22" s="137">
        <v>45195</v>
      </c>
      <c r="C22" s="138">
        <v>18671</v>
      </c>
      <c r="D22" s="138" t="s">
        <v>135</v>
      </c>
      <c r="E22" s="139" t="s">
        <v>136</v>
      </c>
      <c r="F22" s="149">
        <v>9515.38</v>
      </c>
    </row>
    <row r="23" spans="1:6" ht="18" customHeight="1">
      <c r="A23" s="148">
        <v>16</v>
      </c>
      <c r="B23" s="137">
        <v>45195</v>
      </c>
      <c r="C23" s="138">
        <v>18662</v>
      </c>
      <c r="D23" s="138" t="s">
        <v>133</v>
      </c>
      <c r="E23" s="139" t="s">
        <v>143</v>
      </c>
      <c r="F23" s="149">
        <v>170</v>
      </c>
    </row>
    <row r="24" spans="1:6" ht="18" customHeight="1">
      <c r="A24" s="150">
        <v>17</v>
      </c>
      <c r="B24" s="137">
        <v>45195</v>
      </c>
      <c r="C24" s="138">
        <v>18660</v>
      </c>
      <c r="D24" s="138" t="s">
        <v>140</v>
      </c>
      <c r="E24" s="139" t="s">
        <v>142</v>
      </c>
      <c r="F24" s="149">
        <v>1050</v>
      </c>
    </row>
    <row r="25" spans="1:6" ht="18" customHeight="1">
      <c r="A25" s="148">
        <v>18</v>
      </c>
      <c r="B25" s="137">
        <v>45195</v>
      </c>
      <c r="C25" s="138">
        <v>18658</v>
      </c>
      <c r="D25" s="138" t="s">
        <v>140</v>
      </c>
      <c r="E25" s="139" t="s">
        <v>142</v>
      </c>
      <c r="F25" s="149">
        <v>5000</v>
      </c>
    </row>
    <row r="26" spans="1:6" ht="18" customHeight="1">
      <c r="A26" s="150">
        <v>19</v>
      </c>
      <c r="B26" s="137">
        <v>45195</v>
      </c>
      <c r="C26" s="138">
        <v>18656</v>
      </c>
      <c r="D26" s="138" t="s">
        <v>138</v>
      </c>
      <c r="E26" s="139" t="s">
        <v>142</v>
      </c>
      <c r="F26" s="149">
        <v>1457.9</v>
      </c>
    </row>
    <row r="27" spans="1:6" ht="18" customHeight="1">
      <c r="A27" s="148">
        <v>20</v>
      </c>
      <c r="B27" s="137">
        <v>45195</v>
      </c>
      <c r="C27" s="138">
        <v>18653</v>
      </c>
      <c r="D27" s="138" t="s">
        <v>140</v>
      </c>
      <c r="E27" s="139" t="s">
        <v>142</v>
      </c>
      <c r="F27" s="149">
        <v>2050</v>
      </c>
    </row>
    <row r="28" spans="1:6" ht="18" customHeight="1">
      <c r="A28" s="150">
        <v>21</v>
      </c>
      <c r="B28" s="137">
        <v>45195</v>
      </c>
      <c r="C28" s="138">
        <v>18654</v>
      </c>
      <c r="D28" s="138" t="s">
        <v>140</v>
      </c>
      <c r="E28" s="139" t="s">
        <v>142</v>
      </c>
      <c r="F28" s="149">
        <v>2500</v>
      </c>
    </row>
    <row r="29" spans="1:6" ht="18" customHeight="1">
      <c r="A29" s="148">
        <v>22</v>
      </c>
      <c r="B29" s="137">
        <v>45196</v>
      </c>
      <c r="C29" s="138">
        <v>18699</v>
      </c>
      <c r="D29" s="138" t="s">
        <v>133</v>
      </c>
      <c r="E29" s="139" t="s">
        <v>143</v>
      </c>
      <c r="F29" s="149">
        <v>230</v>
      </c>
    </row>
    <row r="30" spans="1:6" ht="18" customHeight="1">
      <c r="A30" s="150">
        <v>23</v>
      </c>
      <c r="B30" s="137">
        <v>45196</v>
      </c>
      <c r="C30" s="138">
        <v>18700</v>
      </c>
      <c r="D30" s="138" t="s">
        <v>133</v>
      </c>
      <c r="E30" s="139" t="s">
        <v>143</v>
      </c>
      <c r="F30" s="149">
        <v>30</v>
      </c>
    </row>
    <row r="31" spans="1:6" ht="18" customHeight="1">
      <c r="A31" s="148">
        <v>24</v>
      </c>
      <c r="B31" s="137">
        <v>45196</v>
      </c>
      <c r="C31" s="138">
        <v>18703</v>
      </c>
      <c r="D31" s="138" t="s">
        <v>140</v>
      </c>
      <c r="E31" s="139" t="s">
        <v>142</v>
      </c>
      <c r="F31" s="149">
        <v>3312.74</v>
      </c>
    </row>
    <row r="32" spans="1:6" ht="18" customHeight="1">
      <c r="A32" s="150">
        <v>25</v>
      </c>
      <c r="B32" s="137">
        <v>45196</v>
      </c>
      <c r="C32" s="138">
        <v>18705</v>
      </c>
      <c r="D32" s="138" t="s">
        <v>138</v>
      </c>
      <c r="E32" s="139" t="s">
        <v>142</v>
      </c>
      <c r="F32" s="149">
        <v>5916.26</v>
      </c>
    </row>
    <row r="33" spans="1:6" ht="18" customHeight="1">
      <c r="A33" s="148">
        <v>26</v>
      </c>
      <c r="B33" s="137">
        <v>45196</v>
      </c>
      <c r="C33" s="138">
        <v>18707</v>
      </c>
      <c r="D33" s="138" t="s">
        <v>138</v>
      </c>
      <c r="E33" s="139" t="s">
        <v>142</v>
      </c>
      <c r="F33" s="149">
        <v>1190</v>
      </c>
    </row>
    <row r="34" spans="1:6" ht="18" customHeight="1">
      <c r="A34" s="150">
        <v>27</v>
      </c>
      <c r="B34" s="137">
        <v>45196</v>
      </c>
      <c r="C34" s="138">
        <v>18706</v>
      </c>
      <c r="D34" s="138" t="s">
        <v>140</v>
      </c>
      <c r="E34" s="139" t="s">
        <v>141</v>
      </c>
      <c r="F34" s="149">
        <v>5700</v>
      </c>
    </row>
    <row r="35" spans="1:6" ht="18" customHeight="1">
      <c r="A35" s="148">
        <v>28</v>
      </c>
      <c r="B35" s="137">
        <v>45196</v>
      </c>
      <c r="C35" s="138">
        <v>18704</v>
      </c>
      <c r="D35" s="138" t="s">
        <v>140</v>
      </c>
      <c r="E35" s="139" t="s">
        <v>141</v>
      </c>
      <c r="F35" s="149">
        <v>300</v>
      </c>
    </row>
    <row r="36" spans="1:6" ht="18" customHeight="1">
      <c r="A36" s="150">
        <v>29</v>
      </c>
      <c r="B36" s="137">
        <v>45196</v>
      </c>
      <c r="C36" s="138">
        <v>18702</v>
      </c>
      <c r="D36" s="138" t="s">
        <v>140</v>
      </c>
      <c r="E36" s="139" t="s">
        <v>142</v>
      </c>
      <c r="F36" s="149">
        <v>1000</v>
      </c>
    </row>
    <row r="37" spans="1:6" ht="18" customHeight="1">
      <c r="A37" s="148">
        <v>30</v>
      </c>
      <c r="B37" s="137">
        <v>45196</v>
      </c>
      <c r="C37" s="138">
        <v>18701</v>
      </c>
      <c r="D37" s="138" t="s">
        <v>140</v>
      </c>
      <c r="E37" s="139" t="s">
        <v>142</v>
      </c>
      <c r="F37" s="149">
        <v>2400</v>
      </c>
    </row>
    <row r="38" spans="1:6" ht="18" customHeight="1">
      <c r="A38" s="150">
        <v>31</v>
      </c>
      <c r="B38" s="137">
        <v>45198</v>
      </c>
      <c r="C38" s="138">
        <v>18735</v>
      </c>
      <c r="D38" s="138" t="s">
        <v>138</v>
      </c>
      <c r="E38" s="139" t="s">
        <v>139</v>
      </c>
      <c r="F38" s="149">
        <v>2517.2</v>
      </c>
    </row>
    <row r="39" spans="1:6" ht="18" customHeight="1">
      <c r="A39" s="148">
        <v>32</v>
      </c>
      <c r="B39" s="137">
        <v>45198</v>
      </c>
      <c r="C39" s="138">
        <v>18736</v>
      </c>
      <c r="D39" s="138" t="s">
        <v>140</v>
      </c>
      <c r="E39" s="139" t="s">
        <v>142</v>
      </c>
      <c r="F39" s="149">
        <v>1000</v>
      </c>
    </row>
    <row r="40" spans="1:6" ht="18" customHeight="1">
      <c r="A40" s="150">
        <v>33</v>
      </c>
      <c r="B40" s="137">
        <v>45198</v>
      </c>
      <c r="C40" s="138">
        <v>18737</v>
      </c>
      <c r="D40" s="138" t="s">
        <v>133</v>
      </c>
      <c r="E40" s="139" t="s">
        <v>143</v>
      </c>
      <c r="F40" s="149">
        <v>150</v>
      </c>
    </row>
    <row r="41" spans="1:6" ht="18" customHeight="1">
      <c r="A41" s="148">
        <v>34</v>
      </c>
      <c r="B41" s="137">
        <v>45198</v>
      </c>
      <c r="C41" s="138">
        <v>18738</v>
      </c>
      <c r="D41" s="138" t="s">
        <v>133</v>
      </c>
      <c r="E41" s="139" t="s">
        <v>143</v>
      </c>
      <c r="F41" s="149">
        <v>130</v>
      </c>
    </row>
    <row r="42" spans="1:6" ht="18" customHeight="1">
      <c r="A42" s="150">
        <v>35</v>
      </c>
      <c r="B42" s="137">
        <v>45198</v>
      </c>
      <c r="C42" s="138">
        <v>18741</v>
      </c>
      <c r="D42" s="138" t="s">
        <v>133</v>
      </c>
      <c r="E42" s="139" t="s">
        <v>143</v>
      </c>
      <c r="F42" s="149">
        <v>230</v>
      </c>
    </row>
    <row r="43" spans="1:6" ht="18" customHeight="1">
      <c r="A43" s="148">
        <v>36</v>
      </c>
      <c r="B43" s="137">
        <v>45198</v>
      </c>
      <c r="C43" s="138">
        <v>18742</v>
      </c>
      <c r="D43" s="138" t="s">
        <v>133</v>
      </c>
      <c r="E43" s="139" t="s">
        <v>143</v>
      </c>
      <c r="F43" s="149">
        <v>30</v>
      </c>
    </row>
    <row r="44" spans="1:6" ht="18" customHeight="1">
      <c r="A44" s="150">
        <v>37</v>
      </c>
      <c r="B44" s="137">
        <v>45198</v>
      </c>
      <c r="C44" s="138">
        <v>18739</v>
      </c>
      <c r="D44" s="138" t="s">
        <v>133</v>
      </c>
      <c r="E44" s="139" t="s">
        <v>143</v>
      </c>
      <c r="F44" s="149">
        <v>250</v>
      </c>
    </row>
    <row r="45" spans="1:6" ht="18" customHeight="1">
      <c r="A45" s="148">
        <v>38</v>
      </c>
      <c r="B45" s="137">
        <v>45198</v>
      </c>
      <c r="C45" s="138">
        <v>18740</v>
      </c>
      <c r="D45" s="138" t="s">
        <v>133</v>
      </c>
      <c r="E45" s="139" t="s">
        <v>143</v>
      </c>
      <c r="F45" s="149">
        <v>150</v>
      </c>
    </row>
    <row r="46" spans="1:6" ht="18" customHeight="1" thickBot="1">
      <c r="A46" s="151"/>
      <c r="B46" s="152"/>
      <c r="C46" s="153"/>
      <c r="D46" s="153"/>
      <c r="E46" s="154"/>
      <c r="F46" s="155"/>
    </row>
    <row r="47" spans="1:6" ht="23.25" customHeight="1" thickBot="1">
      <c r="A47" s="156"/>
      <c r="B47" s="157"/>
      <c r="C47" s="158"/>
      <c r="D47" s="159"/>
      <c r="E47" s="159" t="s">
        <v>5</v>
      </c>
      <c r="F47" s="160">
        <f>SUM(F8:F46)</f>
        <v>1839644.5599999998</v>
      </c>
    </row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34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34"/>
    </row>
    <row r="254" ht="18" customHeight="1">
      <c r="I254" s="134"/>
    </row>
    <row r="255" ht="18" customHeight="1">
      <c r="I255" s="134"/>
    </row>
    <row r="256" ht="18" customHeight="1">
      <c r="I256" s="134"/>
    </row>
    <row r="257" ht="18" customHeight="1">
      <c r="I257" s="134"/>
    </row>
    <row r="258" ht="18" customHeight="1">
      <c r="I258" s="134"/>
    </row>
    <row r="259" ht="18" customHeight="1">
      <c r="I259" s="134"/>
    </row>
    <row r="260" ht="18" customHeight="1">
      <c r="I260" s="134"/>
    </row>
    <row r="261" ht="18" customHeight="1">
      <c r="I261" s="134"/>
    </row>
    <row r="262" ht="18" customHeight="1">
      <c r="I262" s="134"/>
    </row>
    <row r="263" ht="18" customHeight="1">
      <c r="I263" s="134"/>
    </row>
    <row r="264" ht="18" customHeight="1">
      <c r="I264" s="134"/>
    </row>
    <row r="265" ht="18" customHeight="1">
      <c r="I265" s="134"/>
    </row>
    <row r="266" ht="18" customHeight="1">
      <c r="I266" s="134"/>
    </row>
    <row r="267" ht="18" customHeight="1">
      <c r="I267" s="134"/>
    </row>
    <row r="268" ht="18" customHeight="1">
      <c r="I268" s="134"/>
    </row>
    <row r="269" ht="18" customHeight="1">
      <c r="I269" s="134"/>
    </row>
    <row r="270" ht="18" customHeight="1">
      <c r="I270" s="134"/>
    </row>
    <row r="271" ht="18" customHeight="1">
      <c r="I271" s="134"/>
    </row>
    <row r="272" ht="18" customHeight="1">
      <c r="I272" s="134"/>
    </row>
    <row r="273" ht="18" customHeight="1">
      <c r="I273" s="134"/>
    </row>
    <row r="274" ht="18" customHeight="1">
      <c r="I274" s="134"/>
    </row>
    <row r="275" ht="18" customHeight="1">
      <c r="I275" s="134"/>
    </row>
    <row r="276" ht="18" customHeight="1">
      <c r="I276" s="134"/>
    </row>
    <row r="277" ht="18" customHeight="1">
      <c r="I277" s="134"/>
    </row>
    <row r="278" ht="18" customHeight="1">
      <c r="I278" s="134"/>
    </row>
    <row r="279" ht="18" customHeight="1">
      <c r="I279" s="134"/>
    </row>
    <row r="280" ht="18" customHeight="1">
      <c r="I280" s="134"/>
    </row>
    <row r="281" ht="18" customHeight="1">
      <c r="I281" s="134"/>
    </row>
    <row r="282" ht="18" customHeight="1">
      <c r="I282" s="134"/>
    </row>
    <row r="283" ht="18" customHeight="1">
      <c r="I283" s="134"/>
    </row>
    <row r="284" ht="18" customHeight="1">
      <c r="I284" s="134"/>
    </row>
    <row r="285" ht="18" customHeight="1">
      <c r="I285" s="134"/>
    </row>
    <row r="286" ht="18" customHeight="1">
      <c r="I286" s="134"/>
    </row>
    <row r="287" ht="18" customHeight="1">
      <c r="I287" s="134"/>
    </row>
    <row r="288" ht="18" customHeight="1">
      <c r="I288" s="134"/>
    </row>
    <row r="289" ht="18" customHeight="1">
      <c r="I289" s="134"/>
    </row>
    <row r="290" ht="18" customHeight="1">
      <c r="I290" s="134"/>
    </row>
    <row r="291" ht="18" customHeight="1">
      <c r="I291" s="134"/>
    </row>
    <row r="292" ht="18" customHeight="1">
      <c r="I292" s="134"/>
    </row>
    <row r="293" ht="18" customHeight="1">
      <c r="I293" s="134"/>
    </row>
    <row r="294" ht="18" customHeight="1">
      <c r="I294" s="134"/>
    </row>
    <row r="295" ht="18" customHeight="1">
      <c r="I295" s="134"/>
    </row>
    <row r="296" ht="18" customHeight="1">
      <c r="I296" s="134"/>
    </row>
    <row r="297" ht="18" customHeight="1">
      <c r="I297" s="134"/>
    </row>
    <row r="298" ht="18" customHeight="1">
      <c r="I298" s="134"/>
    </row>
    <row r="299" ht="18" customHeight="1">
      <c r="I299" s="134"/>
    </row>
    <row r="300" ht="18" customHeight="1">
      <c r="I300" s="134"/>
    </row>
    <row r="301" ht="18" customHeight="1">
      <c r="I301" s="134"/>
    </row>
    <row r="302" ht="18" customHeight="1">
      <c r="I302" s="134"/>
    </row>
    <row r="303" ht="18" customHeight="1">
      <c r="I303" s="134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1"/>
  <sheetViews>
    <sheetView tabSelected="1" zoomScalePageLayoutView="0" workbookViewId="0" topLeftCell="A1">
      <selection activeCell="D28" sqref="D28"/>
    </sheetView>
  </sheetViews>
  <sheetFormatPr defaultColWidth="10.421875" defaultRowHeight="12.75"/>
  <cols>
    <col min="1" max="1" width="9.421875" style="171" customWidth="1"/>
    <col min="2" max="2" width="17.28125" style="171" customWidth="1"/>
    <col min="3" max="3" width="14.7109375" style="171" customWidth="1"/>
    <col min="4" max="4" width="31.8515625" style="171" customWidth="1"/>
    <col min="5" max="5" width="39.421875" style="171" customWidth="1"/>
    <col min="6" max="6" width="15.00390625" style="171" customWidth="1"/>
    <col min="7" max="16384" width="10.421875" style="171" customWidth="1"/>
  </cols>
  <sheetData>
    <row r="1" spans="1:6" ht="12.75">
      <c r="A1" s="7" t="s">
        <v>29</v>
      </c>
      <c r="B1" s="170"/>
      <c r="C1" s="5"/>
      <c r="D1" s="5"/>
      <c r="E1" s="170"/>
      <c r="F1" s="170"/>
    </row>
    <row r="2" spans="2:6" ht="12.75">
      <c r="B2" s="170"/>
      <c r="C2" s="170"/>
      <c r="D2" s="170"/>
      <c r="E2" s="170"/>
      <c r="F2" s="170"/>
    </row>
    <row r="3" spans="1:6" ht="12.75">
      <c r="A3" s="7" t="s">
        <v>17</v>
      </c>
      <c r="B3" s="5"/>
      <c r="C3" s="170"/>
      <c r="D3" s="5"/>
      <c r="E3" s="172"/>
      <c r="F3" s="170"/>
    </row>
    <row r="4" spans="1:6" ht="12.75">
      <c r="A4" s="7" t="s">
        <v>22</v>
      </c>
      <c r="B4" s="5"/>
      <c r="C4" s="170"/>
      <c r="D4" s="5"/>
      <c r="E4" s="170"/>
      <c r="F4" s="5"/>
    </row>
    <row r="5" spans="1:6" ht="12.75">
      <c r="A5" s="170"/>
      <c r="B5" s="5"/>
      <c r="C5" s="170"/>
      <c r="D5" s="170"/>
      <c r="E5" s="170"/>
      <c r="F5" s="170"/>
    </row>
    <row r="6" spans="1:6" ht="12.75">
      <c r="A6" s="170"/>
      <c r="B6" s="6"/>
      <c r="C6" s="18" t="s">
        <v>24</v>
      </c>
      <c r="D6" s="173" t="str">
        <f>personal!E6</f>
        <v>25-29 septembrie 2023</v>
      </c>
      <c r="E6" s="170"/>
      <c r="F6" s="170"/>
    </row>
    <row r="7" spans="1:6" ht="13.5" thickBot="1">
      <c r="A7" s="170"/>
      <c r="B7" s="170"/>
      <c r="C7" s="170"/>
      <c r="D7" s="170"/>
      <c r="E7" s="170"/>
      <c r="F7" s="170"/>
    </row>
    <row r="8" spans="1:6" ht="51.75" thickBot="1">
      <c r="A8" s="31" t="s">
        <v>7</v>
      </c>
      <c r="B8" s="32" t="s">
        <v>8</v>
      </c>
      <c r="C8" s="33" t="s">
        <v>9</v>
      </c>
      <c r="D8" s="32" t="s">
        <v>19</v>
      </c>
      <c r="E8" s="32" t="s">
        <v>20</v>
      </c>
      <c r="F8" s="37" t="s">
        <v>21</v>
      </c>
    </row>
    <row r="9" spans="1:6" ht="38.25">
      <c r="A9" s="181">
        <v>1</v>
      </c>
      <c r="B9" s="174" t="s">
        <v>144</v>
      </c>
      <c r="C9" s="161" t="s">
        <v>156</v>
      </c>
      <c r="D9" s="175" t="s">
        <v>157</v>
      </c>
      <c r="E9" s="176" t="s">
        <v>135</v>
      </c>
      <c r="F9" s="177">
        <v>26010704.67</v>
      </c>
    </row>
    <row r="10" spans="1:6" ht="13.5" thickBot="1">
      <c r="A10" s="34"/>
      <c r="B10" s="35"/>
      <c r="C10" s="36"/>
      <c r="D10" s="35"/>
      <c r="E10" s="35"/>
      <c r="F10" s="38"/>
    </row>
    <row r="11" spans="1:256" ht="17.25" customHeight="1" thickBot="1">
      <c r="A11" s="178" t="s">
        <v>5</v>
      </c>
      <c r="B11" s="179"/>
      <c r="C11" s="179"/>
      <c r="D11" s="179"/>
      <c r="E11" s="179"/>
      <c r="F11" s="180">
        <f>SUM(F9:F10)</f>
        <v>26010704.67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2023-10-04T11:31:42Z</cp:lastPrinted>
  <dcterms:created xsi:type="dcterms:W3CDTF">2016-01-19T13:06:09Z</dcterms:created>
  <dcterms:modified xsi:type="dcterms:W3CDTF">2023-10-04T11:31:47Z</dcterms:modified>
  <cp:category/>
  <cp:version/>
  <cp:contentType/>
  <cp:contentStatus/>
</cp:coreProperties>
</file>