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proiecte 58" sheetId="3" r:id="rId3"/>
    <sheet name="pnrr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<sst xmlns="http://schemas.openxmlformats.org/spreadsheetml/2006/main" count="541" uniqueCount="181">
  <si>
    <t xml:space="preserve">CAP 51 01 "AUTORITATI PUBLICE SI ACTIUNI EXTERNE" </t>
  </si>
  <si>
    <t>TITL. 10 "CHELTUIELI DE PERSONAL"</t>
  </si>
  <si>
    <t>LUNA</t>
  </si>
  <si>
    <t>Ziua</t>
  </si>
  <si>
    <t>EXPLICATII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</si>
  <si>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</si>
  <si>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</si>
  <si>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</si>
  <si>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</si>
  <si>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</si>
  <si>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</si>
  <si>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</si>
  <si>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</si>
  <si>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</si>
  <si>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</si>
  <si>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</si>
  <si>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</si>
  <si>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</si>
  <si>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</si>
  <si>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</si>
  <si>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</si>
  <si>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</si>
  <si>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</si>
  <si>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</si>
  <si>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</si>
  <si>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</si>
  <si>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</si>
  <si>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</si>
  <si>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</si>
  <si>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</si>
  <si>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</si>
  <si>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</si>
  <si>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</si>
  <si>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</si>
  <si>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</si>
  <si>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Clasificatie bugetara</t>
  </si>
  <si>
    <t xml:space="preserve">SUMA 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</si>
  <si>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</si>
  <si>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</si>
  <si>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</si>
  <si>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</si>
  <si>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</si>
  <si>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</si>
  <si>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</si>
  <si>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</si>
  <si>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</si>
  <si>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</si>
  <si>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</si>
  <si>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</si>
  <si>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</si>
  <si>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</si>
  <si>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</si>
  <si>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</si>
  <si>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</si>
  <si>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</si>
  <si>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</si>
  <si>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</si>
  <si>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</si>
  <si>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</si>
  <si>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</si>
  <si>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</si>
  <si>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</si>
  <si>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</si>
  <si>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</si>
  <si>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</si>
  <si>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</si>
  <si>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</si>
  <si>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</si>
  <si>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</si>
  <si>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</si>
  <si>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</si>
  <si>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</si>
  <si>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</si>
  <si>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</si>
  <si>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</si>
  <si>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</si>
  <si>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</si>
  <si>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</si>
  <si>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</si>
  <si>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</si>
  <si>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</si>
  <si>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</si>
  <si>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</si>
  <si>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</si>
  <si>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27,03,2023</t>
  </si>
  <si>
    <t>termoenergetica</t>
  </si>
  <si>
    <t>en termica</t>
  </si>
  <si>
    <t>dgrfp</t>
  </si>
  <si>
    <t>en el</t>
  </si>
  <si>
    <t>dg salubritate</t>
  </si>
  <si>
    <t>salubritate</t>
  </si>
  <si>
    <t>servicii telecomunicatii</t>
  </si>
  <si>
    <t>histria international</t>
  </si>
  <si>
    <t>servicii</t>
  </si>
  <si>
    <t>reparatii</t>
  </si>
  <si>
    <t>pf</t>
  </si>
  <si>
    <t>ch transport</t>
  </si>
  <si>
    <t>28,03,2023</t>
  </si>
  <si>
    <t>beia international</t>
  </si>
  <si>
    <t>29,03,2023</t>
  </si>
  <si>
    <t>sts</t>
  </si>
  <si>
    <t xml:space="preserve">xerox </t>
  </si>
  <si>
    <t xml:space="preserve">desman </t>
  </si>
  <si>
    <t>30,03,2023</t>
  </si>
  <si>
    <t>fabi total</t>
  </si>
  <si>
    <t>materiale</t>
  </si>
  <si>
    <t>biamar impex</t>
  </si>
  <si>
    <t>cumpana</t>
  </si>
  <si>
    <t>31,03,2023</t>
  </si>
  <si>
    <t>PERSOANA FIZICA</t>
  </si>
  <si>
    <t>onorariu curator</t>
  </si>
  <si>
    <t>PERSOANA JURIDICA</t>
  </si>
  <si>
    <t>cheltuieli fotocopiere</t>
  </si>
  <si>
    <t>MF</t>
  </si>
  <si>
    <t>alim cont banca</t>
  </si>
  <si>
    <t>BUGET DE STAT</t>
  </si>
  <si>
    <t>cheltuieli judiciare</t>
  </si>
  <si>
    <t>cheltuieli judecata</t>
  </si>
  <si>
    <t>cheltuieli executare</t>
  </si>
  <si>
    <t>cheltuieli judecata si executare</t>
  </si>
  <si>
    <t>30.03.2023</t>
  </si>
  <si>
    <t>OP 5058</t>
  </si>
  <si>
    <t>OP 5059</t>
  </si>
  <si>
    <t>OP 5061</t>
  </si>
  <si>
    <t>OP 5060</t>
  </si>
  <si>
    <t>OP 5062</t>
  </si>
  <si>
    <t>OP 5063</t>
  </si>
  <si>
    <t>OP 5065</t>
  </si>
  <si>
    <t>OP 5064</t>
  </si>
  <si>
    <t>OP 5056</t>
  </si>
  <si>
    <t>ACHIZITIE MATERIALE CONSUMABILE IT - PROIECT ACP 1 - 119281 - 58.14.01</t>
  </si>
  <si>
    <t>MIDA SOFT BUSINESS</t>
  </si>
  <si>
    <t>OP 5055</t>
  </si>
  <si>
    <t>ACHIZITIE MATERIALE CONSUMABILE IT - PROIECT ACP 1 - 119281 - 58.14.02</t>
  </si>
  <si>
    <t>OP 5054</t>
  </si>
  <si>
    <t>ACHIZITIE MATERIALE CONSUMABILE IT - PROIECT ACP 1 - 119281 - 58.14.03</t>
  </si>
  <si>
    <t>31.03.2023</t>
  </si>
  <si>
    <t>CEC 32</t>
  </si>
  <si>
    <t>ALIMENTARE CONT DEPLASARI INTERNE - PROIECT ACP 1 - 119281 - 58.14.01</t>
  </si>
  <si>
    <t>ALIMENTARE CONT DEPLASARI INTERNE - PROIECT ACP 1 - 119281 - 58.14.02</t>
  </si>
  <si>
    <t>29.03.2023</t>
  </si>
  <si>
    <t>OP 5023</t>
  </si>
  <si>
    <t>ACHIZITIE SERVICII DE DEZVOLTARE SOFTWARE PT EMCS -RO FAZA 4 - PROIECT PNRR - R2 - 60.01.00</t>
  </si>
  <si>
    <t>SOFTWARE IMAGINATION VISION</t>
  </si>
  <si>
    <t>OP 5024</t>
  </si>
  <si>
    <t>ACHIZITIE SERVICII DE DEZVOLTARE SOFTWARE PT EMCS -RO FAZA 4 - PROIECT PNRR - R2 - 60.03.00</t>
  </si>
  <si>
    <t>27.03.2023</t>
  </si>
  <si>
    <t>BIROU EXPERTIZE</t>
  </si>
  <si>
    <t>onorariu expertize dosar 1524/118/2022/a1</t>
  </si>
  <si>
    <t>onorariu expertize dosar 577/118/2022/a2</t>
  </si>
  <si>
    <t>onorariu expertize dosar 3459/284/2022</t>
  </si>
  <si>
    <t>onorariu expertize dosar 6787/280/2022</t>
  </si>
  <si>
    <t>onorariu expertize dosar 27480/3/2021</t>
  </si>
  <si>
    <t>onorariu expertize dosar 27784/3/2021</t>
  </si>
  <si>
    <t xml:space="preserve">onorariu expertize dosar 23602/3/2021  </t>
  </si>
  <si>
    <t xml:space="preserve">onorariu expertize dosar 27726/3/2021  </t>
  </si>
  <si>
    <t xml:space="preserve">onorariu expertize dosar 23057/3/2021  </t>
  </si>
  <si>
    <t xml:space="preserve">onorariu expertize dosar 13728/233/2022  </t>
  </si>
  <si>
    <t>onorariu expertize dosar 2710/236/2022</t>
  </si>
  <si>
    <t>onorariu expertize dosar 13728/233/2022</t>
  </si>
  <si>
    <t xml:space="preserve">onorariu expertize dosar 23605/3/2021   </t>
  </si>
  <si>
    <t xml:space="preserve">onorariu expertize dosar 24672/3/2021  </t>
  </si>
  <si>
    <t xml:space="preserve">onorariu expertize dosar 24844/3/2021   </t>
  </si>
  <si>
    <t xml:space="preserve">onorariu expertize dosar 24536/3/2021  </t>
  </si>
  <si>
    <t xml:space="preserve">onorariu expertize dosar 24812/3/2021  </t>
  </si>
  <si>
    <t>28.03.2023</t>
  </si>
  <si>
    <t>alimentare cont CEC – plata CEDO</t>
  </si>
  <si>
    <t>actualizare despagubire dosar 10703/315/2021 DE 71/2021</t>
  </si>
  <si>
    <t>despagubire CEDO</t>
  </si>
  <si>
    <t>poprire DE 308/E/2022</t>
  </si>
  <si>
    <t>poprire DE 309/E/2022</t>
  </si>
  <si>
    <t>poprire DE 477/2022</t>
  </si>
  <si>
    <t>poprire DE 299/2022</t>
  </si>
  <si>
    <t>poprire DE 343/2022</t>
  </si>
  <si>
    <t>despagubire dosar 411/87/2018</t>
  </si>
  <si>
    <t>AVANS DEPLASARE INTERNA SATU MARE 29.03 - 31.03.2023 - PROIECT ACP 1 - 119281 - 58.14.01</t>
  </si>
  <si>
    <t>AVANS DEPLASARE INTERNA SATU MARE 29.03 - 31.03.2023 - PROIECT ACP 1 - 119281 - 58.14.02</t>
  </si>
  <si>
    <t>AVANS DEPLASARE INTERNA IASI 03.04 - 04.04.2023 - PROIECT ACP 1 - 119281 - 58.14.01</t>
  </si>
  <si>
    <t>AVANS DEPLASARE INTERNA IASI 03.04 - 04.04.2023 - PROIECT ACP 1 - 119281 - 58.14.02</t>
  </si>
  <si>
    <t>personal angajat</t>
  </si>
  <si>
    <t>27-31 martie 2023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</si>
</sst>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" fontId="14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6" xfId="4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12" xfId="0" applyFont="1" applyFill="1" applyBorder="1" applyAlignment="1">
      <alignment/>
    </xf>
    <xf numFmtId="164" fontId="19" fillId="0" borderId="13" xfId="0" applyNumberFormat="1" applyFont="1" applyBorder="1" applyAlignment="1">
      <alignment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4" fontId="14" fillId="0" borderId="16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1" xfId="57" applyNumberFormat="1" applyFont="1" applyBorder="1" applyAlignment="1">
      <alignment horizontal="center"/>
      <protection/>
    </xf>
    <xf numFmtId="0" fontId="20" fillId="0" borderId="12" xfId="57" applyFont="1" applyBorder="1" applyAlignment="1">
      <alignment horizontal="center" wrapText="1"/>
      <protection/>
    </xf>
    <xf numFmtId="0" fontId="24" fillId="0" borderId="17" xfId="0" applyFont="1" applyBorder="1" applyAlignment="1">
      <alignment horizontal="center"/>
    </xf>
    <xf numFmtId="2" fontId="24" fillId="0" borderId="17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/>
    </xf>
    <xf numFmtId="168" fontId="14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4" fillId="0" borderId="15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169" fontId="0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69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14" fontId="19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9" fillId="0" borderId="33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19" fillId="0" borderId="42" xfId="0" applyFont="1" applyBorder="1" applyAlignment="1">
      <alignment/>
    </xf>
    <xf numFmtId="0" fontId="0" fillId="0" borderId="44" xfId="0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1" xfId="0" applyBorder="1" applyAlignment="1">
      <alignment/>
    </xf>
    <xf numFmtId="0" fontId="0" fillId="0" borderId="47" xfId="0" applyFont="1" applyBorder="1" applyAlignment="1">
      <alignment/>
    </xf>
    <xf numFmtId="169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50" xfId="0" applyBorder="1" applyAlignment="1">
      <alignment/>
    </xf>
    <xf numFmtId="164" fontId="0" fillId="0" borderId="51" xfId="42" applyFont="1" applyFill="1" applyBorder="1" applyAlignment="1" applyProtection="1">
      <alignment/>
      <protection/>
    </xf>
    <xf numFmtId="164" fontId="0" fillId="0" borderId="52" xfId="42" applyFont="1" applyFill="1" applyBorder="1" applyAlignment="1" applyProtection="1">
      <alignment horizontal="left"/>
      <protection/>
    </xf>
    <xf numFmtId="164" fontId="0" fillId="0" borderId="52" xfId="42" applyFont="1" applyFill="1" applyBorder="1" applyAlignment="1" applyProtection="1">
      <alignment/>
      <protection/>
    </xf>
    <xf numFmtId="0" fontId="0" fillId="0" borderId="53" xfId="0" applyBorder="1" applyAlignment="1">
      <alignment horizontal="center"/>
    </xf>
    <xf numFmtId="14" fontId="0" fillId="0" borderId="54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17" xfId="57" applyFont="1" applyBorder="1" applyAlignment="1">
      <alignment horizontal="center"/>
      <protection/>
    </xf>
    <xf numFmtId="0" fontId="14" fillId="0" borderId="17" xfId="57" applyFont="1" applyBorder="1" applyAlignment="1">
      <alignment horizontal="center" wrapText="1"/>
      <protection/>
    </xf>
    <xf numFmtId="0" fontId="24" fillId="0" borderId="56" xfId="0" applyNumberFormat="1" applyFont="1" applyBorder="1" applyAlignment="1">
      <alignment vertical="center" wrapText="1"/>
    </xf>
    <xf numFmtId="0" fontId="14" fillId="0" borderId="56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18" xfId="0" applyNumberFormat="1" applyBorder="1" applyAlignment="1">
      <alignment horizontal="center"/>
    </xf>
    <xf numFmtId="0" fontId="20" fillId="0" borderId="59" xfId="57" applyFont="1" applyBorder="1" applyAlignment="1">
      <alignment horizontal="center"/>
      <protection/>
    </xf>
    <xf numFmtId="0" fontId="20" fillId="0" borderId="0" xfId="57" applyFont="1">
      <alignment/>
      <protection/>
    </xf>
    <xf numFmtId="168" fontId="14" fillId="0" borderId="60" xfId="57" applyNumberFormat="1" applyFont="1" applyBorder="1" applyAlignment="1">
      <alignment horizontal="center"/>
      <protection/>
    </xf>
    <xf numFmtId="4" fontId="14" fillId="0" borderId="10" xfId="57" applyNumberFormat="1" applyFont="1" applyBorder="1" applyAlignment="1">
      <alignment horizontal="right"/>
      <protection/>
    </xf>
    <xf numFmtId="168" fontId="14" fillId="0" borderId="42" xfId="0" applyNumberFormat="1" applyFont="1" applyBorder="1" applyAlignment="1">
      <alignment horizontal="center"/>
    </xf>
    <xf numFmtId="168" fontId="20" fillId="0" borderId="61" xfId="57" applyNumberFormat="1" applyFont="1" applyBorder="1" applyAlignment="1">
      <alignment horizontal="center"/>
      <protection/>
    </xf>
    <xf numFmtId="0" fontId="20" fillId="0" borderId="62" xfId="57" applyFont="1" applyBorder="1">
      <alignment/>
      <protection/>
    </xf>
    <xf numFmtId="0" fontId="20" fillId="0" borderId="63" xfId="57" applyFont="1" applyBorder="1" applyAlignment="1">
      <alignment horizontal="center"/>
      <protection/>
    </xf>
    <xf numFmtId="4" fontId="20" fillId="0" borderId="64" xfId="57" applyNumberFormat="1" applyFont="1" applyBorder="1">
      <alignment/>
      <protection/>
    </xf>
    <xf numFmtId="0" fontId="24" fillId="0" borderId="17" xfId="0" applyFont="1" applyBorder="1" applyAlignment="1">
      <alignment horizontal="center"/>
    </xf>
    <xf numFmtId="2" fontId="24" fillId="0" borderId="17" xfId="0" applyNumberFormat="1" applyFont="1" applyBorder="1" applyAlignment="1">
      <alignment vertical="center" wrapText="1"/>
    </xf>
    <xf numFmtId="0" fontId="24" fillId="0" borderId="17" xfId="0" applyFont="1" applyBorder="1" applyAlignment="1">
      <alignment horizontal="center" wrapText="1"/>
    </xf>
    <xf numFmtId="168" fontId="24" fillId="0" borderId="6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/>
    </xf>
    <xf numFmtId="0" fontId="20" fillId="0" borderId="12" xfId="57" applyFont="1" applyBorder="1">
      <alignment/>
      <protection/>
    </xf>
    <xf numFmtId="4" fontId="20" fillId="0" borderId="13" xfId="57" applyNumberFormat="1" applyFont="1" applyBorder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4" fontId="25" fillId="25" borderId="17" xfId="0" applyNumberFormat="1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left" vertical="center" wrapText="1"/>
    </xf>
    <xf numFmtId="0" fontId="25" fillId="25" borderId="17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justify"/>
    </xf>
    <xf numFmtId="0" fontId="24" fillId="25" borderId="60" xfId="0" applyFont="1" applyFill="1" applyBorder="1" applyAlignment="1">
      <alignment horizontal="center" vertical="center" wrapText="1"/>
    </xf>
    <xf numFmtId="43" fontId="25" fillId="25" borderId="10" xfId="0" applyNumberFormat="1" applyFont="1" applyFill="1" applyBorder="1" applyAlignment="1">
      <alignment horizontal="right" vertical="center" wrapText="1"/>
    </xf>
    <xf numFmtId="170" fontId="26" fillId="0" borderId="10" xfId="0" applyNumberFormat="1" applyFont="1" applyBorder="1" applyAlignment="1">
      <alignment/>
    </xf>
    <xf numFmtId="0" fontId="24" fillId="25" borderId="65" xfId="0" applyFont="1" applyFill="1" applyBorder="1" applyAlignment="1">
      <alignment horizontal="center" vertical="center" wrapText="1"/>
    </xf>
    <xf numFmtId="14" fontId="25" fillId="25" borderId="56" xfId="0" applyNumberFormat="1" applyFont="1" applyFill="1" applyBorder="1" applyAlignment="1">
      <alignment horizontal="center" vertical="center" wrapText="1"/>
    </xf>
    <xf numFmtId="0" fontId="25" fillId="25" borderId="56" xfId="0" applyFont="1" applyFill="1" applyBorder="1" applyAlignment="1">
      <alignment horizontal="center" vertical="center" wrapText="1"/>
    </xf>
    <xf numFmtId="0" fontId="25" fillId="25" borderId="56" xfId="0" applyFont="1" applyFill="1" applyBorder="1" applyAlignment="1">
      <alignment horizontal="left" vertical="center" wrapText="1"/>
    </xf>
    <xf numFmtId="43" fontId="25" fillId="25" borderId="45" xfId="0" applyNumberFormat="1" applyFont="1" applyFill="1" applyBorder="1" applyAlignment="1">
      <alignment horizontal="righ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justify"/>
    </xf>
    <xf numFmtId="170" fontId="26" fillId="0" borderId="16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6" fillId="0" borderId="12" xfId="62" applyFont="1" applyFill="1" applyBorder="1" applyAlignment="1">
      <alignment horizontal="center" vertical="center"/>
      <protection/>
    </xf>
    <xf numFmtId="0" fontId="26" fillId="0" borderId="12" xfId="59" applyFont="1" applyFill="1" applyBorder="1" applyAlignment="1">
      <alignment/>
      <protection/>
    </xf>
    <xf numFmtId="0" fontId="26" fillId="0" borderId="12" xfId="0" applyFont="1" applyBorder="1" applyAlignment="1">
      <alignment horizontal="justify"/>
    </xf>
    <xf numFmtId="170" fontId="28" fillId="0" borderId="13" xfId="0" applyNumberFormat="1" applyFont="1" applyBorder="1" applyAlignment="1">
      <alignment/>
    </xf>
    <xf numFmtId="0" fontId="26" fillId="0" borderId="17" xfId="0" applyFont="1" applyBorder="1" applyAlignment="1">
      <alignment horizontal="left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66" xfId="59" applyFont="1" applyFill="1" applyBorder="1" applyAlignment="1">
      <alignment horizontal="center"/>
      <protection/>
    </xf>
    <xf numFmtId="0" fontId="0" fillId="0" borderId="66" xfId="0" applyFont="1" applyBorder="1" applyAlignment="1">
      <alignment horizontal="center"/>
    </xf>
    <xf numFmtId="0" fontId="26" fillId="0" borderId="66" xfId="0" applyFont="1" applyBorder="1" applyAlignment="1">
      <alignment horizontal="justify"/>
    </xf>
    <xf numFmtId="0" fontId="26" fillId="0" borderId="67" xfId="59" applyFont="1" applyFill="1" applyBorder="1" applyAlignment="1">
      <alignment horizontal="center"/>
      <protection/>
    </xf>
    <xf numFmtId="0" fontId="0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justify"/>
    </xf>
    <xf numFmtId="0" fontId="28" fillId="0" borderId="68" xfId="61" applyFont="1" applyFill="1" applyBorder="1" applyAlignment="1">
      <alignment/>
      <protection/>
    </xf>
    <xf numFmtId="0" fontId="26" fillId="0" borderId="69" xfId="61" applyFont="1" applyFill="1" applyBorder="1" applyAlignment="1">
      <alignment/>
      <protection/>
    </xf>
    <xf numFmtId="0" fontId="26" fillId="0" borderId="69" xfId="0" applyFont="1" applyBorder="1" applyAlignment="1">
      <alignment/>
    </xf>
    <xf numFmtId="170" fontId="27" fillId="0" borderId="70" xfId="61" applyNumberFormat="1" applyFont="1" applyFill="1" applyBorder="1" applyAlignment="1">
      <alignment horizontal="right"/>
      <protection/>
    </xf>
    <xf numFmtId="0" fontId="26" fillId="0" borderId="71" xfId="59" applyFont="1" applyFill="1" applyBorder="1" applyAlignment="1">
      <alignment horizontal="center"/>
      <protection/>
    </xf>
    <xf numFmtId="170" fontId="24" fillId="0" borderId="72" xfId="0" applyNumberFormat="1" applyFont="1" applyBorder="1" applyAlignment="1">
      <alignment/>
    </xf>
    <xf numFmtId="0" fontId="26" fillId="0" borderId="73" xfId="59" applyFont="1" applyFill="1" applyBorder="1" applyAlignment="1">
      <alignment horizontal="center"/>
      <protection/>
    </xf>
    <xf numFmtId="170" fontId="24" fillId="0" borderId="74" xfId="0" applyNumberFormat="1" applyFont="1" applyBorder="1" applyAlignment="1">
      <alignment/>
    </xf>
    <xf numFmtId="0" fontId="26" fillId="0" borderId="66" xfId="0" applyFont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29.5742187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43" t="s">
        <v>180</v>
      </c>
      <c r="F6" s="2"/>
    </row>
    <row r="7" spans="2:4" ht="13.5" thickBot="1">
      <c r="B7" s="1"/>
      <c r="C7" s="1"/>
      <c r="D7" s="1"/>
    </row>
    <row r="8" spans="1:8" ht="25.5" customHeight="1">
      <c r="A8" s="80" t="s">
        <v>35</v>
      </c>
      <c r="B8" s="81" t="s">
        <v>2</v>
      </c>
      <c r="C8" s="81" t="s">
        <v>3</v>
      </c>
      <c r="D8" s="81" t="s">
        <v>36</v>
      </c>
      <c r="E8" s="82" t="s">
        <v>4</v>
      </c>
      <c r="F8" s="42"/>
      <c r="G8" s="42"/>
      <c r="H8" s="42"/>
    </row>
    <row r="9" spans="1:8" ht="12.75" customHeight="1">
      <c r="A9" s="83" t="s">
        <v>37</v>
      </c>
      <c r="B9" s="63"/>
      <c r="C9" s="63"/>
      <c r="D9" s="64">
        <v>53892732</v>
      </c>
      <c r="E9" s="84"/>
      <c r="F9" s="42"/>
      <c r="G9" s="42"/>
      <c r="H9" s="42"/>
    </row>
    <row r="10" spans="1:8" ht="12.75">
      <c r="A10" s="85" t="s">
        <v>38</v>
      </c>
      <c r="B10" s="140" t="s">
        <v>39</v>
      </c>
      <c r="C10" s="124"/>
      <c r="D10" s="66"/>
      <c r="E10" s="86"/>
      <c r="F10" s="42"/>
      <c r="G10" s="42"/>
      <c r="H10" s="42"/>
    </row>
    <row r="11" spans="1:8" ht="12.75">
      <c r="A11" s="85"/>
      <c r="B11" s="140"/>
      <c r="C11" s="124"/>
      <c r="D11" s="66"/>
      <c r="E11" s="86"/>
      <c r="F11" s="42"/>
      <c r="G11" s="42"/>
      <c r="H11" s="42"/>
    </row>
    <row r="12" spans="1:8" ht="13.5" thickBot="1">
      <c r="A12" s="87" t="s">
        <v>40</v>
      </c>
      <c r="B12" s="142"/>
      <c r="C12" s="132"/>
      <c r="D12" s="67">
        <f>SUM(D9:D11)</f>
        <v>53892732</v>
      </c>
      <c r="E12" s="88"/>
      <c r="F12" s="42"/>
      <c r="G12" s="42"/>
      <c r="H12" s="42"/>
    </row>
    <row r="13" spans="1:8" ht="12.75">
      <c r="A13" s="89" t="s">
        <v>41</v>
      </c>
      <c r="B13" s="143"/>
      <c r="C13" s="133"/>
      <c r="D13" s="66">
        <v>5978933</v>
      </c>
      <c r="E13" s="90"/>
      <c r="F13" s="42"/>
      <c r="G13" s="42"/>
      <c r="H13" s="42"/>
    </row>
    <row r="14" spans="1:8" ht="12.75">
      <c r="A14" s="91" t="s">
        <v>42</v>
      </c>
      <c r="B14" s="140" t="s">
        <v>39</v>
      </c>
      <c r="C14" s="124"/>
      <c r="D14" s="92"/>
      <c r="E14" s="86"/>
      <c r="F14" s="42"/>
      <c r="G14" s="42"/>
      <c r="H14" s="42"/>
    </row>
    <row r="15" spans="1:8" ht="12.75">
      <c r="A15" s="93"/>
      <c r="B15" s="134"/>
      <c r="C15" s="134"/>
      <c r="D15" s="68"/>
      <c r="E15" s="94"/>
      <c r="F15" s="42"/>
      <c r="G15" s="42"/>
      <c r="H15" s="42"/>
    </row>
    <row r="16" spans="1:8" ht="13.5" thickBot="1">
      <c r="A16" s="87" t="s">
        <v>43</v>
      </c>
      <c r="B16" s="132"/>
      <c r="C16" s="132"/>
      <c r="D16" s="67">
        <f>SUM(D13:D15)</f>
        <v>5978933</v>
      </c>
      <c r="E16" s="88"/>
      <c r="F16" s="42"/>
      <c r="G16" s="42"/>
      <c r="H16" s="42"/>
    </row>
    <row r="17" spans="1:8" ht="12.75">
      <c r="A17" s="89" t="s">
        <v>44</v>
      </c>
      <c r="B17" s="143"/>
      <c r="C17" s="133"/>
      <c r="D17" s="69">
        <v>157797</v>
      </c>
      <c r="E17" s="90"/>
      <c r="F17" s="42"/>
      <c r="G17" s="42"/>
      <c r="H17" s="42"/>
    </row>
    <row r="18" spans="1:8" ht="12.75">
      <c r="A18" s="91" t="s">
        <v>45</v>
      </c>
      <c r="B18" s="140" t="s">
        <v>39</v>
      </c>
      <c r="C18" s="124">
        <v>27</v>
      </c>
      <c r="D18" s="66">
        <v>1947</v>
      </c>
      <c r="E18" s="86"/>
      <c r="F18" s="42"/>
      <c r="G18" s="42"/>
      <c r="H18" s="42"/>
    </row>
    <row r="19" spans="1:8" ht="12.75">
      <c r="A19" s="93"/>
      <c r="B19" s="134"/>
      <c r="C19" s="134"/>
      <c r="D19" s="70"/>
      <c r="E19" s="94"/>
      <c r="F19" s="42"/>
      <c r="G19" s="42"/>
      <c r="H19" s="42"/>
    </row>
    <row r="20" spans="1:8" ht="13.5" thickBot="1">
      <c r="A20" s="87" t="s">
        <v>46</v>
      </c>
      <c r="B20" s="132"/>
      <c r="C20" s="132"/>
      <c r="D20" s="67">
        <f>SUM(D17:D19)</f>
        <v>159744</v>
      </c>
      <c r="E20" s="88"/>
      <c r="F20" s="42"/>
      <c r="G20" s="42"/>
      <c r="H20" s="42"/>
    </row>
    <row r="21" spans="1:8" ht="12.75">
      <c r="A21" s="95" t="s">
        <v>47</v>
      </c>
      <c r="B21" s="135"/>
      <c r="C21" s="135"/>
      <c r="D21" s="71">
        <v>558633</v>
      </c>
      <c r="E21" s="96"/>
      <c r="F21" s="72"/>
      <c r="G21" s="42"/>
      <c r="H21" s="42"/>
    </row>
    <row r="22" spans="1:8" ht="12.75">
      <c r="A22" s="91" t="s">
        <v>48</v>
      </c>
      <c r="B22" s="140" t="s">
        <v>39</v>
      </c>
      <c r="C22" s="136"/>
      <c r="D22" s="92"/>
      <c r="E22" s="86"/>
      <c r="F22" s="72"/>
      <c r="G22" s="42"/>
      <c r="H22" s="42"/>
    </row>
    <row r="23" spans="1:8" ht="12" customHeight="1">
      <c r="A23" s="93"/>
      <c r="B23" s="137"/>
      <c r="C23" s="137"/>
      <c r="D23" s="68"/>
      <c r="E23" s="94"/>
      <c r="F23" s="72"/>
      <c r="G23" s="42"/>
      <c r="H23" s="42"/>
    </row>
    <row r="24" spans="1:8" ht="13.5" thickBot="1">
      <c r="A24" s="87" t="s">
        <v>49</v>
      </c>
      <c r="B24" s="138"/>
      <c r="C24" s="138"/>
      <c r="D24" s="67">
        <f>SUM(D21:D23)</f>
        <v>558633</v>
      </c>
      <c r="E24" s="88"/>
      <c r="F24" s="72"/>
      <c r="G24" s="42"/>
      <c r="H24" s="42"/>
    </row>
    <row r="25" spans="1:8" ht="12.75">
      <c r="A25" s="95" t="s">
        <v>50</v>
      </c>
      <c r="B25" s="137"/>
      <c r="C25" s="137"/>
      <c r="D25" s="70">
        <v>66560</v>
      </c>
      <c r="E25" s="94"/>
      <c r="F25" s="72"/>
      <c r="G25" s="42"/>
      <c r="H25" s="42"/>
    </row>
    <row r="26" spans="1:8" ht="12.75">
      <c r="A26" s="93" t="s">
        <v>51</v>
      </c>
      <c r="B26" s="140" t="s">
        <v>39</v>
      </c>
      <c r="C26" s="124"/>
      <c r="D26" s="66"/>
      <c r="E26" s="86"/>
      <c r="F26" s="72"/>
      <c r="G26" s="42"/>
      <c r="H26" s="42"/>
    </row>
    <row r="27" spans="1:8" ht="12.75">
      <c r="A27" s="93"/>
      <c r="B27" s="137"/>
      <c r="C27" s="137"/>
      <c r="D27" s="70"/>
      <c r="E27" s="94"/>
      <c r="F27" s="72"/>
      <c r="G27" s="42"/>
      <c r="H27" s="42"/>
    </row>
    <row r="28" spans="1:8" ht="13.5" thickBot="1">
      <c r="A28" s="87" t="s">
        <v>52</v>
      </c>
      <c r="B28" s="138"/>
      <c r="C28" s="138"/>
      <c r="D28" s="67">
        <f>SUM(D25:D27)</f>
        <v>66560</v>
      </c>
      <c r="E28" s="88"/>
      <c r="F28" s="72"/>
      <c r="G28" s="42"/>
      <c r="H28" s="42"/>
    </row>
    <row r="29" spans="1:8" ht="12.75">
      <c r="A29" s="97" t="s">
        <v>53</v>
      </c>
      <c r="B29" s="135"/>
      <c r="C29" s="135"/>
      <c r="D29" s="66">
        <v>429330</v>
      </c>
      <c r="E29" s="98"/>
      <c r="F29" s="72"/>
      <c r="G29" s="42"/>
      <c r="H29" s="42"/>
    </row>
    <row r="30" spans="1:8" ht="12.75">
      <c r="A30" s="91" t="s">
        <v>54</v>
      </c>
      <c r="B30" s="140" t="s">
        <v>39</v>
      </c>
      <c r="C30" s="137">
        <v>27</v>
      </c>
      <c r="D30" s="42">
        <v>1040</v>
      </c>
      <c r="E30" s="86"/>
      <c r="F30" s="72"/>
      <c r="G30" s="42"/>
      <c r="H30" s="42"/>
    </row>
    <row r="31" spans="1:8" ht="12.75">
      <c r="A31" s="99"/>
      <c r="B31" s="124"/>
      <c r="C31" s="124">
        <v>28</v>
      </c>
      <c r="D31" s="73">
        <v>250</v>
      </c>
      <c r="E31" s="86"/>
      <c r="F31" s="72"/>
      <c r="G31" s="42"/>
      <c r="H31" s="42"/>
    </row>
    <row r="32" spans="1:8" ht="12.75">
      <c r="A32" s="99"/>
      <c r="B32" s="144"/>
      <c r="C32" s="134">
        <v>29</v>
      </c>
      <c r="D32" s="73">
        <v>500</v>
      </c>
      <c r="E32" s="86"/>
      <c r="F32" s="72"/>
      <c r="G32" s="42"/>
      <c r="H32" s="42"/>
    </row>
    <row r="33" spans="1:8" ht="12.75">
      <c r="A33" s="99"/>
      <c r="B33" s="144"/>
      <c r="C33" s="134">
        <v>31</v>
      </c>
      <c r="D33" s="73">
        <f>-250</f>
        <v>-250</v>
      </c>
      <c r="E33" s="86"/>
      <c r="F33" s="72"/>
      <c r="G33" s="42"/>
      <c r="H33" s="42"/>
    </row>
    <row r="34" spans="1:8" ht="12.75">
      <c r="A34" s="99"/>
      <c r="B34" s="124"/>
      <c r="C34" s="139"/>
      <c r="D34" s="66"/>
      <c r="E34" s="86"/>
      <c r="F34" s="72"/>
      <c r="G34" s="42"/>
      <c r="H34" s="42"/>
    </row>
    <row r="35" spans="1:8" ht="13.5" thickBot="1">
      <c r="A35" s="100" t="s">
        <v>55</v>
      </c>
      <c r="B35" s="138"/>
      <c r="C35" s="138"/>
      <c r="D35" s="67">
        <f>SUM(D29:D34)</f>
        <v>430870</v>
      </c>
      <c r="E35" s="101"/>
      <c r="F35" s="72"/>
      <c r="G35" s="42"/>
      <c r="H35" s="42"/>
    </row>
    <row r="36" spans="1:8" ht="12.75">
      <c r="A36" s="95" t="s">
        <v>56</v>
      </c>
      <c r="B36" s="135"/>
      <c r="C36" s="135"/>
      <c r="D36" s="71">
        <v>1508128</v>
      </c>
      <c r="E36" s="96"/>
      <c r="F36" s="72"/>
      <c r="G36" s="42"/>
      <c r="H36" s="42"/>
    </row>
    <row r="37" spans="1:8" ht="12.75">
      <c r="A37" s="102" t="s">
        <v>57</v>
      </c>
      <c r="B37" s="140" t="s">
        <v>39</v>
      </c>
      <c r="C37" s="136"/>
      <c r="D37" s="92"/>
      <c r="E37" s="86"/>
      <c r="F37" s="72"/>
      <c r="G37" s="42"/>
      <c r="H37" s="42"/>
    </row>
    <row r="38" spans="1:8" ht="12" customHeight="1">
      <c r="A38" s="93"/>
      <c r="B38" s="137"/>
      <c r="C38" s="137"/>
      <c r="D38" s="68"/>
      <c r="E38" s="94"/>
      <c r="F38" s="72"/>
      <c r="G38" s="42"/>
      <c r="H38" s="42"/>
    </row>
    <row r="39" spans="1:8" ht="13.5" thickBot="1">
      <c r="A39" s="87" t="s">
        <v>58</v>
      </c>
      <c r="B39" s="138"/>
      <c r="C39" s="138"/>
      <c r="D39" s="67">
        <f>SUM(D36:D38)</f>
        <v>1508128</v>
      </c>
      <c r="E39" s="88"/>
      <c r="F39" s="72"/>
      <c r="G39" s="42"/>
      <c r="H39" s="42"/>
    </row>
    <row r="40" spans="1:8" ht="12.75">
      <c r="A40" s="97" t="s">
        <v>59</v>
      </c>
      <c r="B40" s="135"/>
      <c r="C40" s="135"/>
      <c r="D40" s="66">
        <v>481194</v>
      </c>
      <c r="E40" s="98"/>
      <c r="F40" s="72"/>
      <c r="G40" s="42"/>
      <c r="H40" s="42"/>
    </row>
    <row r="41" spans="1:8" ht="12.75">
      <c r="A41" s="103" t="s">
        <v>60</v>
      </c>
      <c r="B41" s="140" t="s">
        <v>39</v>
      </c>
      <c r="C41" s="140"/>
      <c r="D41" s="92"/>
      <c r="E41" s="86"/>
      <c r="F41" s="72"/>
      <c r="G41" s="42"/>
      <c r="H41" s="42"/>
    </row>
    <row r="42" spans="1:8" ht="12.75">
      <c r="A42" s="91"/>
      <c r="B42" s="137"/>
      <c r="C42" s="137"/>
      <c r="D42" s="68"/>
      <c r="E42" s="94"/>
      <c r="F42" s="72"/>
      <c r="G42" s="42"/>
      <c r="H42" s="42"/>
    </row>
    <row r="43" spans="1:8" ht="13.5" thickBot="1">
      <c r="A43" s="87" t="s">
        <v>61</v>
      </c>
      <c r="B43" s="138"/>
      <c r="C43" s="138"/>
      <c r="D43" s="67">
        <f>SUM(D40:D42)</f>
        <v>481194</v>
      </c>
      <c r="E43" s="104"/>
      <c r="F43" s="72"/>
      <c r="G43" s="42"/>
      <c r="H43" s="42"/>
    </row>
    <row r="44" spans="1:8" ht="12.75">
      <c r="A44" s="97" t="s">
        <v>66</v>
      </c>
      <c r="B44" s="135"/>
      <c r="C44" s="135"/>
      <c r="D44" s="74">
        <v>0</v>
      </c>
      <c r="E44" s="98" t="s">
        <v>67</v>
      </c>
      <c r="F44" s="72"/>
      <c r="G44" s="42"/>
      <c r="H44" s="42"/>
    </row>
    <row r="45" spans="1:8" ht="12.75">
      <c r="A45" s="103" t="s">
        <v>68</v>
      </c>
      <c r="B45" s="140" t="s">
        <v>39</v>
      </c>
      <c r="C45" s="140">
        <v>27</v>
      </c>
      <c r="D45" s="70">
        <v>2443250</v>
      </c>
      <c r="E45" s="86"/>
      <c r="F45" s="72"/>
      <c r="G45" s="42"/>
      <c r="H45" s="42"/>
    </row>
    <row r="46" spans="1:8" ht="12.75">
      <c r="A46" s="103"/>
      <c r="B46" s="140"/>
      <c r="C46" s="140"/>
      <c r="D46" s="70"/>
      <c r="E46" s="94"/>
      <c r="F46" s="72"/>
      <c r="G46" s="42"/>
      <c r="H46" s="42"/>
    </row>
    <row r="47" spans="1:8" ht="13.5" thickBot="1">
      <c r="A47" s="87" t="s">
        <v>69</v>
      </c>
      <c r="B47" s="138"/>
      <c r="C47" s="138"/>
      <c r="D47" s="67">
        <f>SUM(D44:D46)</f>
        <v>2443250</v>
      </c>
      <c r="E47" s="105"/>
      <c r="F47" s="72"/>
      <c r="G47" s="42"/>
      <c r="H47" s="42"/>
    </row>
    <row r="48" spans="1:8" ht="12.75">
      <c r="A48" s="97" t="s">
        <v>62</v>
      </c>
      <c r="B48" s="135"/>
      <c r="C48" s="135"/>
      <c r="D48" s="75">
        <v>68832</v>
      </c>
      <c r="E48" s="106"/>
      <c r="F48" s="72"/>
      <c r="G48" s="42"/>
      <c r="H48" s="42"/>
    </row>
    <row r="49" spans="1:8" ht="12.75">
      <c r="A49" s="107" t="s">
        <v>70</v>
      </c>
      <c r="B49" s="140" t="s">
        <v>39</v>
      </c>
      <c r="C49" s="140"/>
      <c r="D49" s="76"/>
      <c r="E49" s="108"/>
      <c r="F49" s="72"/>
      <c r="G49" s="42"/>
      <c r="H49" s="42"/>
    </row>
    <row r="50" spans="1:8" ht="12.75">
      <c r="A50" s="93"/>
      <c r="B50" s="137"/>
      <c r="C50" s="137"/>
      <c r="D50" s="76"/>
      <c r="E50" s="108"/>
      <c r="F50" s="72"/>
      <c r="G50" s="42"/>
      <c r="H50" s="42"/>
    </row>
    <row r="51" spans="1:8" ht="13.5" thickBot="1">
      <c r="A51" s="87" t="s">
        <v>71</v>
      </c>
      <c r="B51" s="138"/>
      <c r="C51" s="138"/>
      <c r="D51" s="77">
        <f>SUM(D48:D50)</f>
        <v>68832</v>
      </c>
      <c r="E51" s="109"/>
      <c r="F51" s="72"/>
      <c r="G51" s="42"/>
      <c r="H51" s="42"/>
    </row>
    <row r="52" spans="1:8" ht="12.75">
      <c r="A52" s="97" t="s">
        <v>63</v>
      </c>
      <c r="B52" s="135"/>
      <c r="C52" s="135"/>
      <c r="D52" s="75">
        <v>21792</v>
      </c>
      <c r="E52" s="106"/>
      <c r="F52" s="72"/>
      <c r="G52" s="42"/>
      <c r="H52" s="42"/>
    </row>
    <row r="53" spans="1:8" ht="12.75">
      <c r="A53" s="107" t="s">
        <v>72</v>
      </c>
      <c r="B53" s="140" t="s">
        <v>39</v>
      </c>
      <c r="C53" s="140"/>
      <c r="D53" s="76"/>
      <c r="E53" s="108"/>
      <c r="F53" s="72"/>
      <c r="G53" s="42"/>
      <c r="H53" s="42"/>
    </row>
    <row r="54" spans="1:8" ht="12.75">
      <c r="A54" s="93"/>
      <c r="B54" s="137"/>
      <c r="C54" s="137"/>
      <c r="D54" s="76"/>
      <c r="E54" s="108"/>
      <c r="F54" s="72"/>
      <c r="G54" s="42"/>
      <c r="H54" s="42"/>
    </row>
    <row r="55" spans="1:8" ht="13.5" thickBot="1">
      <c r="A55" s="87" t="s">
        <v>73</v>
      </c>
      <c r="B55" s="138"/>
      <c r="C55" s="138"/>
      <c r="D55" s="77">
        <f>SUM(D52:D54)</f>
        <v>21792</v>
      </c>
      <c r="E55" s="109"/>
      <c r="F55" s="72"/>
      <c r="G55" s="42"/>
      <c r="H55" s="42"/>
    </row>
    <row r="56" spans="1:8" ht="12.75">
      <c r="A56" s="97" t="s">
        <v>64</v>
      </c>
      <c r="B56" s="135"/>
      <c r="C56" s="135"/>
      <c r="D56" s="75">
        <v>3040</v>
      </c>
      <c r="E56" s="106"/>
      <c r="F56" s="72"/>
      <c r="G56" s="42"/>
      <c r="H56" s="42"/>
    </row>
    <row r="57" spans="1:8" ht="12.75">
      <c r="A57" s="107" t="s">
        <v>74</v>
      </c>
      <c r="B57" s="140" t="s">
        <v>39</v>
      </c>
      <c r="C57" s="140"/>
      <c r="D57" s="76"/>
      <c r="E57" s="108"/>
      <c r="F57" s="72"/>
      <c r="G57" s="42"/>
      <c r="H57" s="42"/>
    </row>
    <row r="58" spans="1:8" ht="12.75">
      <c r="A58" s="93"/>
      <c r="B58" s="137"/>
      <c r="C58" s="137"/>
      <c r="D58" s="76"/>
      <c r="E58" s="108"/>
      <c r="F58" s="72"/>
      <c r="G58" s="42"/>
      <c r="H58" s="42"/>
    </row>
    <row r="59" spans="1:8" ht="13.5" thickBot="1">
      <c r="A59" s="87" t="s">
        <v>73</v>
      </c>
      <c r="B59" s="138"/>
      <c r="C59" s="138"/>
      <c r="D59" s="77">
        <f>SUM(D56:D58)</f>
        <v>3040</v>
      </c>
      <c r="E59" s="109"/>
      <c r="F59" s="72"/>
      <c r="G59" s="42"/>
      <c r="H59" s="42"/>
    </row>
    <row r="60" spans="1:8" ht="12.75">
      <c r="A60" s="97" t="s">
        <v>65</v>
      </c>
      <c r="B60" s="135"/>
      <c r="C60" s="135"/>
      <c r="D60" s="75">
        <v>653</v>
      </c>
      <c r="E60" s="106"/>
      <c r="F60" s="72"/>
      <c r="G60" s="42"/>
      <c r="H60" s="42"/>
    </row>
    <row r="61" spans="1:8" ht="12.75">
      <c r="A61" s="107" t="s">
        <v>75</v>
      </c>
      <c r="B61" s="140" t="s">
        <v>39</v>
      </c>
      <c r="C61" s="140"/>
      <c r="D61" s="76"/>
      <c r="E61" s="108"/>
      <c r="F61" s="72"/>
      <c r="G61" s="42"/>
      <c r="H61" s="42"/>
    </row>
    <row r="62" spans="1:8" ht="12.75">
      <c r="A62" s="93"/>
      <c r="B62" s="137"/>
      <c r="C62" s="137"/>
      <c r="D62" s="76"/>
      <c r="E62" s="108"/>
      <c r="F62" s="72"/>
      <c r="G62" s="42"/>
      <c r="H62" s="42"/>
    </row>
    <row r="63" spans="1:8" ht="13.5" thickBot="1">
      <c r="A63" s="87"/>
      <c r="B63" s="138"/>
      <c r="C63" s="138"/>
      <c r="D63" s="77">
        <f>SUM(D60:D62)</f>
        <v>653</v>
      </c>
      <c r="E63" s="109"/>
      <c r="F63" s="72"/>
      <c r="G63" s="42"/>
      <c r="H63" s="42"/>
    </row>
    <row r="64" spans="1:8" ht="12.75">
      <c r="A64" s="97" t="s">
        <v>76</v>
      </c>
      <c r="B64" s="135"/>
      <c r="C64" s="135"/>
      <c r="D64" s="75">
        <v>3703</v>
      </c>
      <c r="E64" s="106"/>
      <c r="F64" s="72"/>
      <c r="G64" s="42"/>
      <c r="H64" s="42"/>
    </row>
    <row r="65" spans="1:8" ht="12.75">
      <c r="A65" s="107" t="s">
        <v>77</v>
      </c>
      <c r="B65" s="140" t="s">
        <v>39</v>
      </c>
      <c r="C65" s="140"/>
      <c r="D65" s="76"/>
      <c r="E65" s="108"/>
      <c r="F65" s="72"/>
      <c r="G65" s="42"/>
      <c r="H65" s="42"/>
    </row>
    <row r="66" spans="1:8" ht="12.75">
      <c r="A66" s="93"/>
      <c r="B66" s="137"/>
      <c r="C66" s="137"/>
      <c r="D66" s="76"/>
      <c r="E66" s="108"/>
      <c r="F66" s="72"/>
      <c r="G66" s="42"/>
      <c r="H66" s="42"/>
    </row>
    <row r="67" spans="1:8" ht="13.5" thickBot="1">
      <c r="A67" s="87" t="s">
        <v>73</v>
      </c>
      <c r="B67" s="138"/>
      <c r="C67" s="138"/>
      <c r="D67" s="77">
        <f>SUM(D64:D66)</f>
        <v>3703</v>
      </c>
      <c r="E67" s="109"/>
      <c r="F67" s="72"/>
      <c r="G67" s="42"/>
      <c r="H67" s="42"/>
    </row>
    <row r="68" spans="1:8" ht="12.75">
      <c r="A68" s="97" t="s">
        <v>78</v>
      </c>
      <c r="B68" s="135"/>
      <c r="C68" s="135"/>
      <c r="D68" s="78">
        <v>1553551</v>
      </c>
      <c r="E68" s="110"/>
      <c r="F68" s="72"/>
      <c r="G68" s="42"/>
      <c r="H68" s="42"/>
    </row>
    <row r="69" spans="1:5" ht="12.75">
      <c r="A69" s="107" t="s">
        <v>79</v>
      </c>
      <c r="B69" s="140" t="s">
        <v>39</v>
      </c>
      <c r="C69" s="140"/>
      <c r="D69" s="42"/>
      <c r="E69" s="111"/>
    </row>
    <row r="70" spans="1:5" ht="12.75">
      <c r="A70" s="93"/>
      <c r="B70" s="137"/>
      <c r="C70" s="137"/>
      <c r="D70" s="70"/>
      <c r="E70" s="86"/>
    </row>
    <row r="71" spans="1:5" ht="13.5" thickBot="1">
      <c r="A71" s="87" t="s">
        <v>80</v>
      </c>
      <c r="B71" s="138"/>
      <c r="C71" s="138"/>
      <c r="D71" s="67">
        <f>SUM(D68:D70)</f>
        <v>1553551</v>
      </c>
      <c r="E71" s="101"/>
    </row>
    <row r="72" spans="1:5" ht="12.75">
      <c r="A72" s="97" t="s">
        <v>81</v>
      </c>
      <c r="B72" s="135"/>
      <c r="C72" s="135"/>
      <c r="D72" s="79">
        <v>501126</v>
      </c>
      <c r="E72" s="98"/>
    </row>
    <row r="73" spans="1:5" ht="12.75">
      <c r="A73" s="107" t="s">
        <v>82</v>
      </c>
      <c r="B73" s="140" t="s">
        <v>39</v>
      </c>
      <c r="C73" s="140"/>
      <c r="D73" s="92"/>
      <c r="E73" s="86"/>
    </row>
    <row r="74" spans="1:5" ht="12.75">
      <c r="A74" s="93"/>
      <c r="B74" s="137"/>
      <c r="C74" s="137"/>
      <c r="D74" s="68"/>
      <c r="E74" s="86"/>
    </row>
    <row r="75" spans="1:5" ht="13.5" thickBot="1">
      <c r="A75" s="112" t="s">
        <v>83</v>
      </c>
      <c r="B75" s="141"/>
      <c r="C75" s="141"/>
      <c r="D75" s="113">
        <f>SUM(D72:D74)</f>
        <v>501126</v>
      </c>
      <c r="E75" s="1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5</v>
      </c>
    </row>
    <row r="4" ht="12.75">
      <c r="B4" s="1"/>
    </row>
    <row r="5" spans="2:5" ht="12.75">
      <c r="B5" s="1"/>
      <c r="D5" s="18" t="s">
        <v>24</v>
      </c>
      <c r="E5" s="43" t="str">
        <f>personal!E6</f>
        <v>27-31 martie 2023</v>
      </c>
    </row>
    <row r="6" ht="13.5" thickBot="1"/>
    <row r="7" spans="1:6" ht="68.25" customHeight="1" thickBot="1">
      <c r="A7" s="22" t="s">
        <v>6</v>
      </c>
      <c r="B7" s="23" t="s">
        <v>7</v>
      </c>
      <c r="C7" s="24" t="s">
        <v>8</v>
      </c>
      <c r="D7" s="23" t="s">
        <v>9</v>
      </c>
      <c r="E7" s="23" t="s">
        <v>4</v>
      </c>
      <c r="F7" s="25" t="s">
        <v>21</v>
      </c>
    </row>
    <row r="8" spans="1:6" ht="12.75">
      <c r="A8" s="119">
        <v>1</v>
      </c>
      <c r="B8" s="120" t="s">
        <v>84</v>
      </c>
      <c r="C8" s="121">
        <v>4953</v>
      </c>
      <c r="D8" s="115" t="s">
        <v>85</v>
      </c>
      <c r="E8" s="115" t="s">
        <v>86</v>
      </c>
      <c r="F8" s="116">
        <v>3513.19</v>
      </c>
    </row>
    <row r="9" spans="1:6" ht="12.75">
      <c r="A9" s="122">
        <f aca="true" t="shared" si="0" ref="A9:A32">A8+1</f>
        <v>2</v>
      </c>
      <c r="B9" s="123" t="s">
        <v>84</v>
      </c>
      <c r="C9" s="124">
        <v>4957</v>
      </c>
      <c r="D9" s="65" t="s">
        <v>87</v>
      </c>
      <c r="E9" s="65" t="s">
        <v>88</v>
      </c>
      <c r="F9" s="117">
        <v>3397.61</v>
      </c>
    </row>
    <row r="10" spans="1:6" ht="12.75">
      <c r="A10" s="122">
        <f t="shared" si="0"/>
        <v>3</v>
      </c>
      <c r="B10" s="123" t="s">
        <v>84</v>
      </c>
      <c r="C10" s="124">
        <v>4952</v>
      </c>
      <c r="D10" s="65" t="s">
        <v>89</v>
      </c>
      <c r="E10" s="65" t="s">
        <v>90</v>
      </c>
      <c r="F10" s="118">
        <v>1390.37</v>
      </c>
    </row>
    <row r="11" spans="1:6" ht="12.75">
      <c r="A11" s="122">
        <f t="shared" si="0"/>
        <v>4</v>
      </c>
      <c r="B11" s="123" t="s">
        <v>84</v>
      </c>
      <c r="C11" s="124">
        <v>4956</v>
      </c>
      <c r="D11" s="65" t="s">
        <v>87</v>
      </c>
      <c r="E11" s="65" t="s">
        <v>90</v>
      </c>
      <c r="F11" s="118">
        <v>48.87</v>
      </c>
    </row>
    <row r="12" spans="1:6" ht="12.75">
      <c r="A12" s="122">
        <f t="shared" si="0"/>
        <v>5</v>
      </c>
      <c r="B12" s="123" t="s">
        <v>84</v>
      </c>
      <c r="C12" s="124">
        <v>4958</v>
      </c>
      <c r="D12" s="65" t="s">
        <v>87</v>
      </c>
      <c r="E12" s="65" t="s">
        <v>91</v>
      </c>
      <c r="F12" s="118">
        <v>224.22</v>
      </c>
    </row>
    <row r="13" spans="1:6" ht="12.75">
      <c r="A13" s="122">
        <f t="shared" si="0"/>
        <v>6</v>
      </c>
      <c r="B13" s="123" t="s">
        <v>84</v>
      </c>
      <c r="C13" s="124">
        <v>4973</v>
      </c>
      <c r="D13" s="65" t="s">
        <v>92</v>
      </c>
      <c r="E13" s="65" t="s">
        <v>93</v>
      </c>
      <c r="F13" s="118">
        <v>1374.45</v>
      </c>
    </row>
    <row r="14" spans="1:6" ht="12.75">
      <c r="A14" s="122">
        <f t="shared" si="0"/>
        <v>7</v>
      </c>
      <c r="B14" s="123" t="s">
        <v>84</v>
      </c>
      <c r="C14" s="124">
        <v>4954</v>
      </c>
      <c r="D14" s="65" t="s">
        <v>87</v>
      </c>
      <c r="E14" s="65" t="s">
        <v>93</v>
      </c>
      <c r="F14" s="118">
        <v>3200.64</v>
      </c>
    </row>
    <row r="15" spans="1:6" ht="12.75">
      <c r="A15" s="122">
        <f t="shared" si="0"/>
        <v>8</v>
      </c>
      <c r="B15" s="123" t="s">
        <v>84</v>
      </c>
      <c r="C15" s="124">
        <v>4972</v>
      </c>
      <c r="D15" s="65" t="s">
        <v>92</v>
      </c>
      <c r="E15" s="65" t="s">
        <v>93</v>
      </c>
      <c r="F15" s="118">
        <v>1374.45</v>
      </c>
    </row>
    <row r="16" spans="1:6" ht="12.75">
      <c r="A16" s="122">
        <f t="shared" si="0"/>
        <v>9</v>
      </c>
      <c r="B16" s="123" t="s">
        <v>84</v>
      </c>
      <c r="C16" s="124">
        <v>4955</v>
      </c>
      <c r="D16" s="65" t="s">
        <v>87</v>
      </c>
      <c r="E16" s="65" t="s">
        <v>94</v>
      </c>
      <c r="F16" s="118">
        <v>154.38</v>
      </c>
    </row>
    <row r="17" spans="1:6" ht="12.75">
      <c r="A17" s="122">
        <f t="shared" si="0"/>
        <v>10</v>
      </c>
      <c r="B17" s="123" t="s">
        <v>84</v>
      </c>
      <c r="C17" s="124">
        <v>4949</v>
      </c>
      <c r="D17" s="65" t="s">
        <v>95</v>
      </c>
      <c r="E17" s="65" t="s">
        <v>96</v>
      </c>
      <c r="F17" s="118">
        <v>250</v>
      </c>
    </row>
    <row r="18" spans="1:6" ht="12.75">
      <c r="A18" s="122">
        <f t="shared" si="0"/>
        <v>11</v>
      </c>
      <c r="B18" s="123" t="s">
        <v>84</v>
      </c>
      <c r="C18" s="124">
        <v>4951</v>
      </c>
      <c r="D18" s="65" t="s">
        <v>95</v>
      </c>
      <c r="E18" s="65" t="s">
        <v>96</v>
      </c>
      <c r="F18" s="118">
        <v>250</v>
      </c>
    </row>
    <row r="19" spans="1:6" ht="12.75">
      <c r="A19" s="122">
        <f t="shared" si="0"/>
        <v>12</v>
      </c>
      <c r="B19" s="123" t="s">
        <v>84</v>
      </c>
      <c r="C19" s="124">
        <v>4935</v>
      </c>
      <c r="D19" s="65" t="s">
        <v>95</v>
      </c>
      <c r="E19" s="65" t="s">
        <v>96</v>
      </c>
      <c r="F19" s="118">
        <v>190</v>
      </c>
    </row>
    <row r="20" spans="1:6" ht="12.75">
      <c r="A20" s="122">
        <f t="shared" si="0"/>
        <v>13</v>
      </c>
      <c r="B20" s="123" t="s">
        <v>97</v>
      </c>
      <c r="C20" s="124">
        <v>4982</v>
      </c>
      <c r="D20" s="65" t="s">
        <v>98</v>
      </c>
      <c r="E20" s="65" t="s">
        <v>93</v>
      </c>
      <c r="F20" s="118">
        <v>1368.5</v>
      </c>
    </row>
    <row r="21" spans="1:6" ht="12.75">
      <c r="A21" s="122">
        <f t="shared" si="0"/>
        <v>14</v>
      </c>
      <c r="B21" s="123" t="s">
        <v>99</v>
      </c>
      <c r="C21" s="124">
        <v>5022</v>
      </c>
      <c r="D21" s="65" t="s">
        <v>100</v>
      </c>
      <c r="E21" s="65" t="s">
        <v>91</v>
      </c>
      <c r="F21" s="118">
        <v>103604.15</v>
      </c>
    </row>
    <row r="22" spans="1:6" ht="12.75">
      <c r="A22" s="122">
        <f t="shared" si="0"/>
        <v>15</v>
      </c>
      <c r="B22" s="123" t="s">
        <v>99</v>
      </c>
      <c r="C22" s="124">
        <v>5021</v>
      </c>
      <c r="D22" s="65" t="s">
        <v>101</v>
      </c>
      <c r="E22" s="65" t="s">
        <v>93</v>
      </c>
      <c r="F22" s="118">
        <v>6125.69</v>
      </c>
    </row>
    <row r="23" spans="1:6" ht="12.75">
      <c r="A23" s="122">
        <f t="shared" si="0"/>
        <v>16</v>
      </c>
      <c r="B23" s="123" t="s">
        <v>99</v>
      </c>
      <c r="C23" s="124">
        <v>5019</v>
      </c>
      <c r="D23" s="65" t="s">
        <v>102</v>
      </c>
      <c r="E23" s="65" t="s">
        <v>93</v>
      </c>
      <c r="F23" s="118">
        <v>165.02</v>
      </c>
    </row>
    <row r="24" spans="1:6" ht="12.75">
      <c r="A24" s="122">
        <f t="shared" si="0"/>
        <v>17</v>
      </c>
      <c r="B24" s="123" t="s">
        <v>99</v>
      </c>
      <c r="C24" s="124">
        <v>5003</v>
      </c>
      <c r="D24" s="65" t="s">
        <v>95</v>
      </c>
      <c r="E24" s="65" t="s">
        <v>96</v>
      </c>
      <c r="F24" s="118">
        <v>393.61</v>
      </c>
    </row>
    <row r="25" spans="1:6" ht="12.75">
      <c r="A25" s="122">
        <f t="shared" si="0"/>
        <v>18</v>
      </c>
      <c r="B25" s="123" t="s">
        <v>103</v>
      </c>
      <c r="C25" s="124">
        <v>5049</v>
      </c>
      <c r="D25" s="65" t="s">
        <v>104</v>
      </c>
      <c r="E25" s="65" t="s">
        <v>105</v>
      </c>
      <c r="F25" s="118">
        <v>44787.29</v>
      </c>
    </row>
    <row r="26" spans="1:6" ht="12.75">
      <c r="A26" s="122">
        <f t="shared" si="0"/>
        <v>19</v>
      </c>
      <c r="B26" s="123" t="s">
        <v>103</v>
      </c>
      <c r="C26" s="124">
        <v>5051</v>
      </c>
      <c r="D26" s="65" t="s">
        <v>85</v>
      </c>
      <c r="E26" s="65" t="s">
        <v>86</v>
      </c>
      <c r="F26" s="118">
        <v>532599.97</v>
      </c>
    </row>
    <row r="27" spans="1:6" ht="12.75">
      <c r="A27" s="122">
        <f t="shared" si="0"/>
        <v>20</v>
      </c>
      <c r="B27" s="123" t="s">
        <v>103</v>
      </c>
      <c r="C27" s="124">
        <v>5047</v>
      </c>
      <c r="D27" s="65" t="s">
        <v>106</v>
      </c>
      <c r="E27" s="65" t="s">
        <v>93</v>
      </c>
      <c r="F27" s="118">
        <v>17664.36</v>
      </c>
    </row>
    <row r="28" spans="1:6" ht="12.75">
      <c r="A28" s="122">
        <f t="shared" si="0"/>
        <v>21</v>
      </c>
      <c r="B28" s="123" t="s">
        <v>103</v>
      </c>
      <c r="C28" s="124">
        <v>5048</v>
      </c>
      <c r="D28" s="65" t="s">
        <v>104</v>
      </c>
      <c r="E28" s="65" t="s">
        <v>105</v>
      </c>
      <c r="F28" s="118">
        <v>1784.29</v>
      </c>
    </row>
    <row r="29" spans="1:6" ht="12.75">
      <c r="A29" s="122">
        <f t="shared" si="0"/>
        <v>22</v>
      </c>
      <c r="B29" s="123" t="s">
        <v>103</v>
      </c>
      <c r="C29" s="124">
        <v>5052</v>
      </c>
      <c r="D29" s="65" t="s">
        <v>95</v>
      </c>
      <c r="E29" s="65" t="s">
        <v>96</v>
      </c>
      <c r="F29" s="118">
        <v>97.05</v>
      </c>
    </row>
    <row r="30" spans="1:6" ht="12.75">
      <c r="A30" s="122">
        <f t="shared" si="0"/>
        <v>23</v>
      </c>
      <c r="B30" s="123" t="s">
        <v>103</v>
      </c>
      <c r="C30" s="124">
        <v>5053</v>
      </c>
      <c r="D30" s="65" t="s">
        <v>95</v>
      </c>
      <c r="E30" s="65" t="s">
        <v>96</v>
      </c>
      <c r="F30" s="118">
        <v>127.2</v>
      </c>
    </row>
    <row r="31" spans="1:6" ht="12.75">
      <c r="A31" s="122">
        <f t="shared" si="0"/>
        <v>24</v>
      </c>
      <c r="B31" s="123" t="s">
        <v>103</v>
      </c>
      <c r="C31" s="124">
        <v>5050</v>
      </c>
      <c r="D31" s="65" t="s">
        <v>107</v>
      </c>
      <c r="E31" s="65" t="s">
        <v>105</v>
      </c>
      <c r="F31" s="118">
        <v>2710.86</v>
      </c>
    </row>
    <row r="32" spans="1:6" ht="12.75">
      <c r="A32" s="122">
        <f t="shared" si="0"/>
        <v>25</v>
      </c>
      <c r="B32" s="123" t="s">
        <v>108</v>
      </c>
      <c r="C32" s="124">
        <v>5057</v>
      </c>
      <c r="D32" s="65" t="s">
        <v>95</v>
      </c>
      <c r="E32" s="65" t="s">
        <v>96</v>
      </c>
      <c r="F32" s="118">
        <v>3.35</v>
      </c>
    </row>
    <row r="33" spans="1:6" ht="13.5" thickBot="1">
      <c r="A33" s="26"/>
      <c r="B33" s="27"/>
      <c r="C33" s="28"/>
      <c r="D33" s="28"/>
      <c r="E33" s="28"/>
      <c r="F33" s="29"/>
    </row>
    <row r="34" spans="1:6" ht="17.25" customHeight="1" thickBot="1">
      <c r="A34" s="30"/>
      <c r="B34" s="31"/>
      <c r="C34" s="31"/>
      <c r="D34" s="31"/>
      <c r="E34" s="32" t="s">
        <v>10</v>
      </c>
      <c r="F34" s="33">
        <f>SUM(F8:F33)</f>
        <v>726799.5199999999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7">
      <selection activeCell="H12" sqref="H12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130" t="s">
        <v>16</v>
      </c>
      <c r="B3" s="130"/>
      <c r="C3" s="130"/>
      <c r="D3" s="11"/>
    </row>
    <row r="4" spans="1:10" ht="30" customHeight="1">
      <c r="A4" s="131" t="s">
        <v>23</v>
      </c>
      <c r="B4" s="131"/>
      <c r="C4" s="131"/>
      <c r="D4" s="131"/>
      <c r="E4" s="131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27-31 martie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34" t="s">
        <v>11</v>
      </c>
      <c r="B8" s="35" t="s">
        <v>12</v>
      </c>
      <c r="C8" s="35" t="s">
        <v>13</v>
      </c>
      <c r="D8" s="35" t="s">
        <v>30</v>
      </c>
      <c r="E8" s="36" t="s">
        <v>14</v>
      </c>
    </row>
    <row r="9" spans="1:5" s="16" customFormat="1" ht="38.25">
      <c r="A9" s="147" t="s">
        <v>120</v>
      </c>
      <c r="B9" s="125" t="s">
        <v>121</v>
      </c>
      <c r="C9" s="55" t="s">
        <v>175</v>
      </c>
      <c r="D9" s="126" t="s">
        <v>179</v>
      </c>
      <c r="E9" s="148">
        <v>105.6</v>
      </c>
    </row>
    <row r="10" spans="1:5" s="16" customFormat="1" ht="38.25">
      <c r="A10" s="147" t="s">
        <v>120</v>
      </c>
      <c r="B10" s="125" t="s">
        <v>122</v>
      </c>
      <c r="C10" s="55" t="s">
        <v>176</v>
      </c>
      <c r="D10" s="126" t="s">
        <v>179</v>
      </c>
      <c r="E10" s="148">
        <v>584.4</v>
      </c>
    </row>
    <row r="11" spans="1:5" s="16" customFormat="1" ht="38.25">
      <c r="A11" s="147" t="s">
        <v>120</v>
      </c>
      <c r="B11" s="125" t="s">
        <v>123</v>
      </c>
      <c r="C11" s="55" t="s">
        <v>175</v>
      </c>
      <c r="D11" s="126" t="s">
        <v>179</v>
      </c>
      <c r="E11" s="148">
        <v>105.6</v>
      </c>
    </row>
    <row r="12" spans="1:5" s="16" customFormat="1" ht="38.25">
      <c r="A12" s="147" t="s">
        <v>120</v>
      </c>
      <c r="B12" s="125" t="s">
        <v>124</v>
      </c>
      <c r="C12" s="55" t="s">
        <v>176</v>
      </c>
      <c r="D12" s="126" t="s">
        <v>179</v>
      </c>
      <c r="E12" s="148">
        <v>581.4</v>
      </c>
    </row>
    <row r="13" spans="1:5" s="16" customFormat="1" ht="38.25">
      <c r="A13" s="147" t="s">
        <v>120</v>
      </c>
      <c r="B13" s="54" t="s">
        <v>125</v>
      </c>
      <c r="C13" s="55" t="s">
        <v>177</v>
      </c>
      <c r="D13" s="126" t="s">
        <v>179</v>
      </c>
      <c r="E13" s="56">
        <v>35.21</v>
      </c>
    </row>
    <row r="14" spans="1:5" s="16" customFormat="1" ht="38.25">
      <c r="A14" s="147" t="s">
        <v>120</v>
      </c>
      <c r="B14" s="54" t="s">
        <v>126</v>
      </c>
      <c r="C14" s="55" t="s">
        <v>178</v>
      </c>
      <c r="D14" s="126" t="s">
        <v>179</v>
      </c>
      <c r="E14" s="56">
        <v>194.79</v>
      </c>
    </row>
    <row r="15" spans="1:5" s="16" customFormat="1" ht="38.25">
      <c r="A15" s="147" t="s">
        <v>120</v>
      </c>
      <c r="B15" s="54" t="s">
        <v>127</v>
      </c>
      <c r="C15" s="55" t="s">
        <v>177</v>
      </c>
      <c r="D15" s="126" t="s">
        <v>179</v>
      </c>
      <c r="E15" s="56">
        <v>35.21</v>
      </c>
    </row>
    <row r="16" spans="1:5" s="16" customFormat="1" ht="38.25">
      <c r="A16" s="147" t="s">
        <v>120</v>
      </c>
      <c r="B16" s="54" t="s">
        <v>128</v>
      </c>
      <c r="C16" s="55" t="s">
        <v>178</v>
      </c>
      <c r="D16" s="126" t="s">
        <v>179</v>
      </c>
      <c r="E16" s="56">
        <v>194.79</v>
      </c>
    </row>
    <row r="17" spans="1:5" s="16" customFormat="1" ht="25.5">
      <c r="A17" s="147" t="s">
        <v>120</v>
      </c>
      <c r="B17" s="54" t="s">
        <v>129</v>
      </c>
      <c r="C17" s="55" t="s">
        <v>130</v>
      </c>
      <c r="D17" s="126" t="s">
        <v>131</v>
      </c>
      <c r="E17" s="56">
        <v>3630.53</v>
      </c>
    </row>
    <row r="18" spans="1:5" ht="25.5">
      <c r="A18" s="147" t="s">
        <v>120</v>
      </c>
      <c r="B18" s="125" t="s">
        <v>132</v>
      </c>
      <c r="C18" s="55" t="s">
        <v>133</v>
      </c>
      <c r="D18" s="126" t="s">
        <v>131</v>
      </c>
      <c r="E18" s="148">
        <v>20090.63</v>
      </c>
    </row>
    <row r="19" spans="1:5" ht="25.5">
      <c r="A19" s="147" t="s">
        <v>120</v>
      </c>
      <c r="B19" s="125" t="s">
        <v>134</v>
      </c>
      <c r="C19" s="55" t="s">
        <v>135</v>
      </c>
      <c r="D19" s="126" t="s">
        <v>131</v>
      </c>
      <c r="E19" s="148">
        <v>4163.3</v>
      </c>
    </row>
    <row r="20" spans="1:5" ht="25.5">
      <c r="A20" s="147" t="s">
        <v>136</v>
      </c>
      <c r="B20" s="125" t="s">
        <v>137</v>
      </c>
      <c r="C20" s="55" t="s">
        <v>138</v>
      </c>
      <c r="D20" s="126" t="s">
        <v>113</v>
      </c>
      <c r="E20" s="148">
        <v>19.44</v>
      </c>
    </row>
    <row r="21" spans="1:5" ht="25.5">
      <c r="A21" s="147" t="s">
        <v>136</v>
      </c>
      <c r="B21" s="54" t="s">
        <v>137</v>
      </c>
      <c r="C21" s="55" t="s">
        <v>139</v>
      </c>
      <c r="D21" s="126" t="s">
        <v>113</v>
      </c>
      <c r="E21" s="56">
        <v>107.56</v>
      </c>
    </row>
    <row r="22" spans="1:5" ht="12.75">
      <c r="A22" s="149"/>
      <c r="B22" s="129"/>
      <c r="C22" s="127"/>
      <c r="D22" s="128"/>
      <c r="E22" s="19"/>
    </row>
    <row r="23" spans="1:5" s="146" customFormat="1" ht="13.5" thickBot="1">
      <c r="A23" s="150" t="s">
        <v>15</v>
      </c>
      <c r="B23" s="145"/>
      <c r="C23" s="151"/>
      <c r="D23" s="152"/>
      <c r="E23" s="153">
        <f>SUM(E9:E22)</f>
        <v>29848.460000000003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4.00390625" style="61" customWidth="1"/>
    <col min="2" max="2" width="15.28125" style="46" customWidth="1"/>
    <col min="3" max="3" width="48.421875" style="46" customWidth="1"/>
    <col min="4" max="4" width="27.421875" style="62" customWidth="1"/>
    <col min="5" max="5" width="23.00390625" style="46" customWidth="1"/>
    <col min="6" max="16384" width="9.140625" style="46" customWidth="1"/>
  </cols>
  <sheetData>
    <row r="1" spans="1:5" ht="12.75">
      <c r="A1" s="44" t="s">
        <v>31</v>
      </c>
      <c r="B1" s="45"/>
      <c r="C1" s="9"/>
      <c r="D1" s="45"/>
      <c r="E1" s="10"/>
    </row>
    <row r="2" spans="1:5" ht="12.75">
      <c r="A2" s="47"/>
      <c r="B2" s="48"/>
      <c r="C2" s="10"/>
      <c r="D2" s="48"/>
      <c r="E2" s="10"/>
    </row>
    <row r="3" spans="1:5" ht="12.75">
      <c r="A3" s="47"/>
      <c r="B3" s="48"/>
      <c r="C3" s="10"/>
      <c r="D3" s="48"/>
      <c r="E3" s="10"/>
    </row>
    <row r="4" spans="1:5" ht="12.75">
      <c r="A4" s="47"/>
      <c r="B4" s="48"/>
      <c r="C4" s="10"/>
      <c r="D4" s="48"/>
      <c r="E4" s="10"/>
    </row>
    <row r="5" spans="1:5" ht="12.75">
      <c r="A5" s="47"/>
      <c r="B5" s="48"/>
      <c r="C5" s="10"/>
      <c r="D5" s="48"/>
      <c r="E5" s="10"/>
    </row>
    <row r="6" spans="1:5" ht="15.75" customHeight="1">
      <c r="A6" s="130" t="s">
        <v>16</v>
      </c>
      <c r="B6" s="130"/>
      <c r="C6" s="130"/>
      <c r="D6" s="49"/>
      <c r="E6" s="10"/>
    </row>
    <row r="7" spans="1:5" ht="15.75" customHeight="1">
      <c r="A7" s="131" t="s">
        <v>32</v>
      </c>
      <c r="B7" s="131"/>
      <c r="C7" s="131"/>
      <c r="D7" s="131"/>
      <c r="E7" s="131"/>
    </row>
    <row r="8" spans="1:5" ht="12.75">
      <c r="A8" s="50"/>
      <c r="B8" s="15"/>
      <c r="C8" s="15"/>
      <c r="D8" s="15"/>
      <c r="E8" s="12"/>
    </row>
    <row r="9" spans="1:5" ht="12.75">
      <c r="A9" s="50"/>
      <c r="B9" s="51" t="s">
        <v>33</v>
      </c>
      <c r="C9" s="8" t="str">
        <f>personal!E6</f>
        <v>27-31 martie 2023</v>
      </c>
      <c r="D9" s="15"/>
      <c r="E9" s="12"/>
    </row>
    <row r="10" spans="1:5" ht="13.5" thickBot="1">
      <c r="A10" s="47"/>
      <c r="B10" s="48"/>
      <c r="C10" s="10"/>
      <c r="D10" s="48"/>
      <c r="E10" s="10"/>
    </row>
    <row r="11" spans="1:5" ht="21" customHeight="1" thickBot="1">
      <c r="A11" s="52" t="s">
        <v>11</v>
      </c>
      <c r="B11" s="35" t="s">
        <v>12</v>
      </c>
      <c r="C11" s="35" t="s">
        <v>13</v>
      </c>
      <c r="D11" s="53" t="s">
        <v>34</v>
      </c>
      <c r="E11" s="36" t="s">
        <v>14</v>
      </c>
    </row>
    <row r="12" spans="1:5" ht="25.5">
      <c r="A12" s="157" t="s">
        <v>140</v>
      </c>
      <c r="B12" s="154" t="s">
        <v>141</v>
      </c>
      <c r="C12" s="155" t="s">
        <v>142</v>
      </c>
      <c r="D12" s="156" t="s">
        <v>143</v>
      </c>
      <c r="E12" s="158">
        <v>404454.64</v>
      </c>
    </row>
    <row r="13" spans="1:5" ht="25.5">
      <c r="A13" s="157" t="s">
        <v>140</v>
      </c>
      <c r="B13" s="154" t="s">
        <v>144</v>
      </c>
      <c r="C13" s="155" t="s">
        <v>145</v>
      </c>
      <c r="D13" s="156" t="s">
        <v>143</v>
      </c>
      <c r="E13" s="158">
        <v>76086.38</v>
      </c>
    </row>
    <row r="14" spans="1:5" ht="13.5" thickBot="1">
      <c r="A14" s="57"/>
      <c r="B14" s="58"/>
      <c r="C14" s="59"/>
      <c r="D14" s="60"/>
      <c r="E14" s="37"/>
    </row>
    <row r="15" spans="1:5" s="1" customFormat="1" ht="20.25" customHeight="1" thickBot="1">
      <c r="A15" s="52" t="s">
        <v>15</v>
      </c>
      <c r="B15" s="35"/>
      <c r="C15" s="159"/>
      <c r="D15" s="35"/>
      <c r="E15" s="160">
        <f>SUM(E12:E14)</f>
        <v>480541.02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27">
      <selection activeCell="J80" sqref="J80"/>
    </sheetView>
  </sheetViews>
  <sheetFormatPr defaultColWidth="9.140625" defaultRowHeight="12.75"/>
  <cols>
    <col min="1" max="1" width="9.140625" style="161" customWidth="1"/>
    <col min="2" max="2" width="16.28125" style="161" customWidth="1"/>
    <col min="3" max="3" width="17.421875" style="161" customWidth="1"/>
    <col min="4" max="4" width="23.8515625" style="161" customWidth="1"/>
    <col min="5" max="5" width="37.00390625" style="161" bestFit="1" customWidth="1"/>
    <col min="6" max="6" width="25.140625" style="162" customWidth="1"/>
    <col min="7" max="8" width="9.140625" style="161" customWidth="1"/>
    <col min="9" max="9" width="9.140625" style="163" customWidth="1"/>
    <col min="10" max="10" width="34.00390625" style="161" customWidth="1"/>
    <col min="11" max="16384" width="9.140625" style="161" customWidth="1"/>
  </cols>
  <sheetData>
    <row r="2" ht="12.75">
      <c r="A2" s="20" t="s">
        <v>29</v>
      </c>
    </row>
    <row r="3" ht="12.75">
      <c r="A3" s="20"/>
    </row>
    <row r="4" ht="12.75">
      <c r="A4" s="20" t="s">
        <v>25</v>
      </c>
    </row>
    <row r="5" spans="1:5" ht="12.75">
      <c r="A5" s="20" t="s">
        <v>18</v>
      </c>
      <c r="D5" s="18" t="s">
        <v>24</v>
      </c>
      <c r="E5" s="43" t="str">
        <f>personal!E6</f>
        <v>27-31 martie 2023</v>
      </c>
    </row>
    <row r="6" ht="13.5" thickBot="1"/>
    <row r="7" spans="1:9" ht="46.5" customHeight="1" thickBot="1">
      <c r="A7" s="179" t="s">
        <v>6</v>
      </c>
      <c r="B7" s="180" t="s">
        <v>7</v>
      </c>
      <c r="C7" s="180" t="s">
        <v>8</v>
      </c>
      <c r="D7" s="180" t="s">
        <v>19</v>
      </c>
      <c r="E7" s="180" t="s">
        <v>26</v>
      </c>
      <c r="F7" s="181" t="s">
        <v>21</v>
      </c>
      <c r="I7" s="161"/>
    </row>
    <row r="8" spans="1:9" ht="12.75">
      <c r="A8" s="174">
        <v>1</v>
      </c>
      <c r="B8" s="175">
        <v>45012</v>
      </c>
      <c r="C8" s="176">
        <v>4976</v>
      </c>
      <c r="D8" s="176" t="s">
        <v>109</v>
      </c>
      <c r="E8" s="177" t="s">
        <v>110</v>
      </c>
      <c r="F8" s="178">
        <v>300</v>
      </c>
      <c r="I8" s="161"/>
    </row>
    <row r="9" spans="1:9" ht="19.5" customHeight="1">
      <c r="A9" s="171">
        <v>2</v>
      </c>
      <c r="B9" s="164">
        <v>45012</v>
      </c>
      <c r="C9" s="165">
        <v>4977</v>
      </c>
      <c r="D9" s="165" t="s">
        <v>111</v>
      </c>
      <c r="E9" s="166" t="s">
        <v>112</v>
      </c>
      <c r="F9" s="172">
        <v>90.44</v>
      </c>
      <c r="I9" s="161"/>
    </row>
    <row r="10" spans="1:6" ht="18" customHeight="1">
      <c r="A10" s="171">
        <v>3</v>
      </c>
      <c r="B10" s="164">
        <v>45013</v>
      </c>
      <c r="C10" s="167">
        <v>5016</v>
      </c>
      <c r="D10" s="165" t="s">
        <v>113</v>
      </c>
      <c r="E10" s="166" t="s">
        <v>114</v>
      </c>
      <c r="F10" s="172">
        <v>10000</v>
      </c>
    </row>
    <row r="11" spans="1:6" ht="18" customHeight="1">
      <c r="A11" s="171">
        <v>4</v>
      </c>
      <c r="B11" s="164">
        <v>45013</v>
      </c>
      <c r="C11" s="167">
        <v>4983</v>
      </c>
      <c r="D11" s="165" t="s">
        <v>115</v>
      </c>
      <c r="E11" s="166" t="s">
        <v>116</v>
      </c>
      <c r="F11" s="172">
        <v>20</v>
      </c>
    </row>
    <row r="12" spans="1:6" ht="18" customHeight="1">
      <c r="A12" s="171">
        <v>5</v>
      </c>
      <c r="B12" s="164">
        <v>45013</v>
      </c>
      <c r="C12" s="165">
        <v>4984</v>
      </c>
      <c r="D12" s="165" t="s">
        <v>115</v>
      </c>
      <c r="E12" s="166" t="s">
        <v>116</v>
      </c>
      <c r="F12" s="172">
        <v>40</v>
      </c>
    </row>
    <row r="13" spans="1:6" ht="18" customHeight="1">
      <c r="A13" s="171">
        <v>6</v>
      </c>
      <c r="B13" s="164">
        <v>45013</v>
      </c>
      <c r="C13" s="165">
        <v>4985</v>
      </c>
      <c r="D13" s="165" t="s">
        <v>115</v>
      </c>
      <c r="E13" s="166" t="s">
        <v>116</v>
      </c>
      <c r="F13" s="172">
        <v>220</v>
      </c>
    </row>
    <row r="14" spans="1:6" ht="18" customHeight="1">
      <c r="A14" s="171">
        <v>7</v>
      </c>
      <c r="B14" s="164">
        <v>45013</v>
      </c>
      <c r="C14" s="165">
        <v>4986</v>
      </c>
      <c r="D14" s="165" t="s">
        <v>115</v>
      </c>
      <c r="E14" s="166" t="s">
        <v>116</v>
      </c>
      <c r="F14" s="172">
        <v>2000</v>
      </c>
    </row>
    <row r="15" spans="1:6" ht="18" customHeight="1">
      <c r="A15" s="171">
        <v>8</v>
      </c>
      <c r="B15" s="164">
        <v>45013</v>
      </c>
      <c r="C15" s="165">
        <v>4990</v>
      </c>
      <c r="D15" s="165" t="s">
        <v>109</v>
      </c>
      <c r="E15" s="166" t="s">
        <v>117</v>
      </c>
      <c r="F15" s="172">
        <v>3</v>
      </c>
    </row>
    <row r="16" spans="1:6" ht="18" customHeight="1">
      <c r="A16" s="171">
        <v>9</v>
      </c>
      <c r="B16" s="164">
        <v>45013</v>
      </c>
      <c r="C16" s="165">
        <v>4992</v>
      </c>
      <c r="D16" s="165" t="s">
        <v>111</v>
      </c>
      <c r="E16" s="166" t="s">
        <v>117</v>
      </c>
      <c r="F16" s="172">
        <v>18293.42</v>
      </c>
    </row>
    <row r="17" spans="1:6" ht="18" customHeight="1">
      <c r="A17" s="171">
        <v>10</v>
      </c>
      <c r="B17" s="164">
        <v>45013</v>
      </c>
      <c r="C17" s="165">
        <v>4994</v>
      </c>
      <c r="D17" s="165" t="s">
        <v>109</v>
      </c>
      <c r="E17" s="166" t="s">
        <v>117</v>
      </c>
      <c r="F17" s="172">
        <v>281.45</v>
      </c>
    </row>
    <row r="18" spans="1:6" ht="18" customHeight="1">
      <c r="A18" s="171">
        <v>11</v>
      </c>
      <c r="B18" s="164">
        <v>45013</v>
      </c>
      <c r="C18" s="165">
        <v>4996</v>
      </c>
      <c r="D18" s="165" t="s">
        <v>109</v>
      </c>
      <c r="E18" s="166" t="s">
        <v>117</v>
      </c>
      <c r="F18" s="172">
        <v>4002</v>
      </c>
    </row>
    <row r="19" spans="1:6" ht="18" customHeight="1">
      <c r="A19" s="171">
        <v>12</v>
      </c>
      <c r="B19" s="164">
        <v>45013</v>
      </c>
      <c r="C19" s="165">
        <v>4861</v>
      </c>
      <c r="D19" s="165" t="s">
        <v>109</v>
      </c>
      <c r="E19" s="166" t="s">
        <v>117</v>
      </c>
      <c r="F19" s="172">
        <v>4832</v>
      </c>
    </row>
    <row r="20" spans="1:6" ht="18" customHeight="1">
      <c r="A20" s="171">
        <v>13</v>
      </c>
      <c r="B20" s="164">
        <v>45013</v>
      </c>
      <c r="C20" s="165">
        <v>5000</v>
      </c>
      <c r="D20" s="165" t="s">
        <v>109</v>
      </c>
      <c r="E20" s="166" t="s">
        <v>117</v>
      </c>
      <c r="F20" s="172">
        <v>1016.6</v>
      </c>
    </row>
    <row r="21" spans="1:6" ht="18" customHeight="1">
      <c r="A21" s="171">
        <v>14</v>
      </c>
      <c r="B21" s="164">
        <v>45013</v>
      </c>
      <c r="C21" s="165">
        <v>4999</v>
      </c>
      <c r="D21" s="165" t="s">
        <v>109</v>
      </c>
      <c r="E21" s="166" t="s">
        <v>117</v>
      </c>
      <c r="F21" s="172">
        <v>8570</v>
      </c>
    </row>
    <row r="22" spans="1:6" ht="18" customHeight="1">
      <c r="A22" s="171">
        <v>15</v>
      </c>
      <c r="B22" s="164">
        <v>45013</v>
      </c>
      <c r="C22" s="165">
        <v>4997</v>
      </c>
      <c r="D22" s="165" t="s">
        <v>109</v>
      </c>
      <c r="E22" s="166" t="s">
        <v>117</v>
      </c>
      <c r="F22" s="172">
        <v>10094</v>
      </c>
    </row>
    <row r="23" spans="1:6" ht="18" customHeight="1">
      <c r="A23" s="171">
        <v>16</v>
      </c>
      <c r="B23" s="164">
        <v>45013</v>
      </c>
      <c r="C23" s="165">
        <v>4995</v>
      </c>
      <c r="D23" s="165" t="s">
        <v>109</v>
      </c>
      <c r="E23" s="166" t="s">
        <v>117</v>
      </c>
      <c r="F23" s="172">
        <v>8700</v>
      </c>
    </row>
    <row r="24" spans="1:6" ht="18" customHeight="1">
      <c r="A24" s="171">
        <v>17</v>
      </c>
      <c r="B24" s="164">
        <v>45013</v>
      </c>
      <c r="C24" s="165">
        <v>4993</v>
      </c>
      <c r="D24" s="165" t="s">
        <v>109</v>
      </c>
      <c r="E24" s="166" t="s">
        <v>117</v>
      </c>
      <c r="F24" s="172">
        <v>125</v>
      </c>
    </row>
    <row r="25" spans="1:6" ht="18" customHeight="1">
      <c r="A25" s="171">
        <v>18</v>
      </c>
      <c r="B25" s="164">
        <v>45013</v>
      </c>
      <c r="C25" s="165">
        <v>4991</v>
      </c>
      <c r="D25" s="165" t="s">
        <v>109</v>
      </c>
      <c r="E25" s="166" t="s">
        <v>117</v>
      </c>
      <c r="F25" s="172">
        <v>4810</v>
      </c>
    </row>
    <row r="26" spans="1:6" ht="18" customHeight="1">
      <c r="A26" s="171">
        <v>19</v>
      </c>
      <c r="B26" s="164">
        <v>45013</v>
      </c>
      <c r="C26" s="165">
        <v>4989</v>
      </c>
      <c r="D26" s="165" t="s">
        <v>115</v>
      </c>
      <c r="E26" s="166" t="s">
        <v>116</v>
      </c>
      <c r="F26" s="172">
        <v>30</v>
      </c>
    </row>
    <row r="27" spans="1:6" ht="18" customHeight="1">
      <c r="A27" s="171">
        <v>20</v>
      </c>
      <c r="B27" s="164">
        <v>45013</v>
      </c>
      <c r="C27" s="165">
        <v>4987</v>
      </c>
      <c r="D27" s="165" t="s">
        <v>115</v>
      </c>
      <c r="E27" s="166" t="s">
        <v>116</v>
      </c>
      <c r="F27" s="172">
        <v>200</v>
      </c>
    </row>
    <row r="28" spans="1:6" ht="18" customHeight="1">
      <c r="A28" s="171">
        <v>21</v>
      </c>
      <c r="B28" s="164">
        <v>45013</v>
      </c>
      <c r="C28" s="165">
        <v>4988</v>
      </c>
      <c r="D28" s="165" t="s">
        <v>115</v>
      </c>
      <c r="E28" s="166" t="s">
        <v>116</v>
      </c>
      <c r="F28" s="172">
        <v>30</v>
      </c>
    </row>
    <row r="29" spans="1:6" ht="18" customHeight="1">
      <c r="A29" s="171">
        <v>22</v>
      </c>
      <c r="B29" s="164">
        <v>45014</v>
      </c>
      <c r="C29" s="165">
        <v>5017</v>
      </c>
      <c r="D29" s="165" t="s">
        <v>113</v>
      </c>
      <c r="E29" s="166" t="s">
        <v>114</v>
      </c>
      <c r="F29" s="172">
        <v>248000</v>
      </c>
    </row>
    <row r="30" spans="1:6" ht="18" customHeight="1">
      <c r="A30" s="171">
        <v>23</v>
      </c>
      <c r="B30" s="164">
        <v>45014</v>
      </c>
      <c r="C30" s="165">
        <v>5018</v>
      </c>
      <c r="D30" s="165" t="s">
        <v>113</v>
      </c>
      <c r="E30" s="166" t="s">
        <v>114</v>
      </c>
      <c r="F30" s="172">
        <v>248000</v>
      </c>
    </row>
    <row r="31" spans="1:6" ht="18" customHeight="1">
      <c r="A31" s="171">
        <v>24</v>
      </c>
      <c r="B31" s="164">
        <v>45016</v>
      </c>
      <c r="C31" s="165">
        <v>5068</v>
      </c>
      <c r="D31" s="165" t="s">
        <v>113</v>
      </c>
      <c r="E31" s="166" t="s">
        <v>114</v>
      </c>
      <c r="F31" s="172">
        <v>23795</v>
      </c>
    </row>
    <row r="32" spans="1:6" ht="18" customHeight="1">
      <c r="A32" s="171">
        <v>25</v>
      </c>
      <c r="B32" s="164">
        <v>45016</v>
      </c>
      <c r="C32" s="165">
        <v>5087</v>
      </c>
      <c r="D32" s="165" t="s">
        <v>109</v>
      </c>
      <c r="E32" s="166" t="s">
        <v>110</v>
      </c>
      <c r="F32" s="172">
        <v>1700</v>
      </c>
    </row>
    <row r="33" spans="1:6" ht="18" customHeight="1">
      <c r="A33" s="171">
        <v>26</v>
      </c>
      <c r="B33" s="164">
        <v>45016</v>
      </c>
      <c r="C33" s="165">
        <v>5088</v>
      </c>
      <c r="D33" s="165" t="s">
        <v>111</v>
      </c>
      <c r="E33" s="166" t="s">
        <v>112</v>
      </c>
      <c r="F33" s="172">
        <v>202.3</v>
      </c>
    </row>
    <row r="34" spans="1:6" ht="18" customHeight="1">
      <c r="A34" s="171">
        <v>27</v>
      </c>
      <c r="B34" s="164">
        <v>45016</v>
      </c>
      <c r="C34" s="165">
        <v>5090</v>
      </c>
      <c r="D34" s="165" t="s">
        <v>115</v>
      </c>
      <c r="E34" s="166" t="s">
        <v>116</v>
      </c>
      <c r="F34" s="172">
        <v>300</v>
      </c>
    </row>
    <row r="35" spans="1:6" ht="18" customHeight="1">
      <c r="A35" s="171">
        <v>28</v>
      </c>
      <c r="B35" s="164">
        <v>45016</v>
      </c>
      <c r="C35" s="165">
        <v>5092</v>
      </c>
      <c r="D35" s="165" t="s">
        <v>115</v>
      </c>
      <c r="E35" s="166" t="s">
        <v>116</v>
      </c>
      <c r="F35" s="172">
        <v>300</v>
      </c>
    </row>
    <row r="36" spans="1:6" ht="18" customHeight="1">
      <c r="A36" s="171">
        <v>29</v>
      </c>
      <c r="B36" s="164">
        <v>45016</v>
      </c>
      <c r="C36" s="165">
        <v>9094</v>
      </c>
      <c r="D36" s="165" t="s">
        <v>115</v>
      </c>
      <c r="E36" s="166" t="s">
        <v>116</v>
      </c>
      <c r="F36" s="172">
        <v>50</v>
      </c>
    </row>
    <row r="37" spans="1:6" ht="18" customHeight="1">
      <c r="A37" s="171">
        <v>30</v>
      </c>
      <c r="B37" s="164">
        <v>45016</v>
      </c>
      <c r="C37" s="165">
        <v>5096</v>
      </c>
      <c r="D37" s="165" t="s">
        <v>109</v>
      </c>
      <c r="E37" s="166" t="s">
        <v>117</v>
      </c>
      <c r="F37" s="172">
        <v>2410</v>
      </c>
    </row>
    <row r="38" spans="1:6" ht="18" customHeight="1">
      <c r="A38" s="171">
        <v>31</v>
      </c>
      <c r="B38" s="164">
        <v>45016</v>
      </c>
      <c r="C38" s="165">
        <v>5098</v>
      </c>
      <c r="D38" s="165" t="s">
        <v>109</v>
      </c>
      <c r="E38" s="166" t="s">
        <v>117</v>
      </c>
      <c r="F38" s="172">
        <v>3190</v>
      </c>
    </row>
    <row r="39" spans="1:6" ht="18" customHeight="1">
      <c r="A39" s="171">
        <v>32</v>
      </c>
      <c r="B39" s="164">
        <v>45016</v>
      </c>
      <c r="C39" s="165">
        <v>5100</v>
      </c>
      <c r="D39" s="165" t="s">
        <v>109</v>
      </c>
      <c r="E39" s="166" t="s">
        <v>117</v>
      </c>
      <c r="F39" s="172">
        <v>1708.26</v>
      </c>
    </row>
    <row r="40" spans="1:6" ht="18" customHeight="1">
      <c r="A40" s="171">
        <v>33</v>
      </c>
      <c r="B40" s="164">
        <v>45016</v>
      </c>
      <c r="C40" s="165">
        <v>5109</v>
      </c>
      <c r="D40" s="165" t="s">
        <v>109</v>
      </c>
      <c r="E40" s="166" t="s">
        <v>117</v>
      </c>
      <c r="F40" s="172">
        <v>2000</v>
      </c>
    </row>
    <row r="41" spans="1:6" ht="18" customHeight="1">
      <c r="A41" s="171">
        <v>34</v>
      </c>
      <c r="B41" s="164">
        <v>45016</v>
      </c>
      <c r="C41" s="165">
        <v>5108</v>
      </c>
      <c r="D41" s="165" t="s">
        <v>111</v>
      </c>
      <c r="E41" s="166" t="s">
        <v>118</v>
      </c>
      <c r="F41" s="172">
        <v>1652.55</v>
      </c>
    </row>
    <row r="42" spans="1:6" ht="18" customHeight="1">
      <c r="A42" s="171">
        <v>35</v>
      </c>
      <c r="B42" s="164">
        <v>45016</v>
      </c>
      <c r="C42" s="165">
        <v>5107</v>
      </c>
      <c r="D42" s="165" t="s">
        <v>111</v>
      </c>
      <c r="E42" s="166" t="s">
        <v>112</v>
      </c>
      <c r="F42" s="172">
        <v>58.31</v>
      </c>
    </row>
    <row r="43" spans="1:6" ht="18" customHeight="1">
      <c r="A43" s="171">
        <v>36</v>
      </c>
      <c r="B43" s="164">
        <v>45016</v>
      </c>
      <c r="C43" s="165">
        <v>5106</v>
      </c>
      <c r="D43" s="165" t="s">
        <v>111</v>
      </c>
      <c r="E43" s="166" t="s">
        <v>117</v>
      </c>
      <c r="F43" s="172">
        <v>1331.89</v>
      </c>
    </row>
    <row r="44" spans="1:6" ht="18" customHeight="1">
      <c r="A44" s="171">
        <v>37</v>
      </c>
      <c r="B44" s="164">
        <v>45016</v>
      </c>
      <c r="C44" s="165">
        <v>5105</v>
      </c>
      <c r="D44" s="165" t="s">
        <v>109</v>
      </c>
      <c r="E44" s="166" t="s">
        <v>117</v>
      </c>
      <c r="F44" s="172">
        <v>2000</v>
      </c>
    </row>
    <row r="45" spans="1:6" ht="18" customHeight="1">
      <c r="A45" s="171">
        <v>38</v>
      </c>
      <c r="B45" s="164">
        <v>45016</v>
      </c>
      <c r="C45" s="165">
        <v>5104</v>
      </c>
      <c r="D45" s="165" t="s">
        <v>111</v>
      </c>
      <c r="E45" s="166" t="s">
        <v>117</v>
      </c>
      <c r="F45" s="172">
        <v>1680</v>
      </c>
    </row>
    <row r="46" spans="1:6" ht="18" customHeight="1">
      <c r="A46" s="171">
        <v>39</v>
      </c>
      <c r="B46" s="164">
        <v>45016</v>
      </c>
      <c r="C46" s="165">
        <v>5103</v>
      </c>
      <c r="D46" s="165" t="s">
        <v>111</v>
      </c>
      <c r="E46" s="166" t="s">
        <v>117</v>
      </c>
      <c r="F46" s="172">
        <v>1000</v>
      </c>
    </row>
    <row r="47" spans="1:6" ht="18" customHeight="1">
      <c r="A47" s="171">
        <v>40</v>
      </c>
      <c r="B47" s="164">
        <v>45016</v>
      </c>
      <c r="C47" s="165">
        <v>5102</v>
      </c>
      <c r="D47" s="165" t="s">
        <v>109</v>
      </c>
      <c r="E47" s="166" t="s">
        <v>117</v>
      </c>
      <c r="F47" s="172">
        <v>285</v>
      </c>
    </row>
    <row r="48" spans="1:6" ht="18" customHeight="1">
      <c r="A48" s="171">
        <v>41</v>
      </c>
      <c r="B48" s="164">
        <v>45016</v>
      </c>
      <c r="C48" s="165">
        <v>5101</v>
      </c>
      <c r="D48" s="165" t="s">
        <v>109</v>
      </c>
      <c r="E48" s="166" t="s">
        <v>117</v>
      </c>
      <c r="F48" s="172">
        <v>4000</v>
      </c>
    </row>
    <row r="49" spans="1:6" ht="18" customHeight="1">
      <c r="A49" s="171">
        <v>42</v>
      </c>
      <c r="B49" s="164">
        <v>45016</v>
      </c>
      <c r="C49" s="165">
        <v>5123</v>
      </c>
      <c r="D49" s="165" t="s">
        <v>111</v>
      </c>
      <c r="E49" s="166" t="s">
        <v>117</v>
      </c>
      <c r="F49" s="172">
        <v>35000</v>
      </c>
    </row>
    <row r="50" spans="1:6" ht="18" customHeight="1">
      <c r="A50" s="171">
        <v>43</v>
      </c>
      <c r="B50" s="164">
        <v>45016</v>
      </c>
      <c r="C50" s="165">
        <v>5122</v>
      </c>
      <c r="D50" s="165" t="s">
        <v>111</v>
      </c>
      <c r="E50" s="166" t="s">
        <v>117</v>
      </c>
      <c r="F50" s="172">
        <v>24197.98</v>
      </c>
    </row>
    <row r="51" spans="1:6" ht="18" customHeight="1">
      <c r="A51" s="171">
        <v>44</v>
      </c>
      <c r="B51" s="164">
        <v>45016</v>
      </c>
      <c r="C51" s="165">
        <v>5121</v>
      </c>
      <c r="D51" s="165" t="s">
        <v>109</v>
      </c>
      <c r="E51" s="166" t="s">
        <v>117</v>
      </c>
      <c r="F51" s="172">
        <v>10434.84</v>
      </c>
    </row>
    <row r="52" spans="1:6" ht="18" customHeight="1">
      <c r="A52" s="171">
        <v>45</v>
      </c>
      <c r="B52" s="164">
        <v>45016</v>
      </c>
      <c r="C52" s="165">
        <v>5120</v>
      </c>
      <c r="D52" s="165" t="s">
        <v>111</v>
      </c>
      <c r="E52" s="166" t="s">
        <v>117</v>
      </c>
      <c r="F52" s="172">
        <v>6000</v>
      </c>
    </row>
    <row r="53" spans="1:6" ht="18" customHeight="1">
      <c r="A53" s="171">
        <v>46</v>
      </c>
      <c r="B53" s="164">
        <v>45016</v>
      </c>
      <c r="C53" s="165">
        <v>5119</v>
      </c>
      <c r="D53" s="165" t="s">
        <v>109</v>
      </c>
      <c r="E53" s="166" t="s">
        <v>119</v>
      </c>
      <c r="F53" s="172">
        <v>3758.95</v>
      </c>
    </row>
    <row r="54" spans="1:6" ht="18" customHeight="1">
      <c r="A54" s="171">
        <v>47</v>
      </c>
      <c r="B54" s="164">
        <v>45016</v>
      </c>
      <c r="C54" s="165">
        <v>2118</v>
      </c>
      <c r="D54" s="165" t="s">
        <v>109</v>
      </c>
      <c r="E54" s="166" t="s">
        <v>117</v>
      </c>
      <c r="F54" s="172">
        <v>1600</v>
      </c>
    </row>
    <row r="55" spans="1:6" ht="18" customHeight="1">
      <c r="A55" s="171">
        <v>48</v>
      </c>
      <c r="B55" s="164">
        <v>45016</v>
      </c>
      <c r="C55" s="165">
        <v>5117</v>
      </c>
      <c r="D55" s="165" t="s">
        <v>109</v>
      </c>
      <c r="E55" s="166" t="s">
        <v>117</v>
      </c>
      <c r="F55" s="172">
        <v>1000</v>
      </c>
    </row>
    <row r="56" spans="1:6" ht="18" customHeight="1">
      <c r="A56" s="171">
        <v>49</v>
      </c>
      <c r="B56" s="164">
        <v>45016</v>
      </c>
      <c r="C56" s="165">
        <v>5116</v>
      </c>
      <c r="D56" s="165" t="s">
        <v>111</v>
      </c>
      <c r="E56" s="166" t="s">
        <v>118</v>
      </c>
      <c r="F56" s="172">
        <v>1190</v>
      </c>
    </row>
    <row r="57" spans="1:6" ht="18" customHeight="1">
      <c r="A57" s="171">
        <v>50</v>
      </c>
      <c r="B57" s="164">
        <v>45016</v>
      </c>
      <c r="C57" s="165">
        <v>5115</v>
      </c>
      <c r="D57" s="165" t="s">
        <v>109</v>
      </c>
      <c r="E57" s="166" t="s">
        <v>117</v>
      </c>
      <c r="F57" s="172">
        <v>1000</v>
      </c>
    </row>
    <row r="58" spans="1:6" ht="18" customHeight="1">
      <c r="A58" s="171">
        <v>51</v>
      </c>
      <c r="B58" s="164">
        <v>45016</v>
      </c>
      <c r="C58" s="165">
        <v>5113</v>
      </c>
      <c r="D58" s="165" t="s">
        <v>109</v>
      </c>
      <c r="E58" s="166" t="s">
        <v>117</v>
      </c>
      <c r="F58" s="172">
        <v>500</v>
      </c>
    </row>
    <row r="59" spans="1:6" ht="18" customHeight="1">
      <c r="A59" s="171">
        <v>52</v>
      </c>
      <c r="B59" s="164">
        <v>45016</v>
      </c>
      <c r="C59" s="165">
        <v>5112</v>
      </c>
      <c r="D59" s="165" t="s">
        <v>109</v>
      </c>
      <c r="E59" s="166" t="s">
        <v>117</v>
      </c>
      <c r="F59" s="172">
        <v>1050</v>
      </c>
    </row>
    <row r="60" spans="1:6" ht="18" customHeight="1">
      <c r="A60" s="171">
        <v>53</v>
      </c>
      <c r="B60" s="164">
        <v>45016</v>
      </c>
      <c r="C60" s="165">
        <v>5111</v>
      </c>
      <c r="D60" s="165" t="s">
        <v>109</v>
      </c>
      <c r="E60" s="166" t="s">
        <v>117</v>
      </c>
      <c r="F60" s="172">
        <v>2500</v>
      </c>
    </row>
    <row r="61" spans="1:6" ht="18" customHeight="1">
      <c r="A61" s="171">
        <v>54</v>
      </c>
      <c r="B61" s="164">
        <v>45016</v>
      </c>
      <c r="C61" s="165">
        <v>5110</v>
      </c>
      <c r="D61" s="165" t="s">
        <v>109</v>
      </c>
      <c r="E61" s="166" t="s">
        <v>117</v>
      </c>
      <c r="F61" s="172">
        <v>2063</v>
      </c>
    </row>
    <row r="62" spans="1:6" ht="18" customHeight="1">
      <c r="A62" s="171">
        <v>55</v>
      </c>
      <c r="B62" s="164">
        <v>45016</v>
      </c>
      <c r="C62" s="165">
        <v>5099</v>
      </c>
      <c r="D62" s="165" t="s">
        <v>109</v>
      </c>
      <c r="E62" s="166" t="s">
        <v>117</v>
      </c>
      <c r="F62" s="172">
        <v>2975</v>
      </c>
    </row>
    <row r="63" spans="1:6" ht="18" customHeight="1">
      <c r="A63" s="171">
        <v>56</v>
      </c>
      <c r="B63" s="164">
        <v>45016</v>
      </c>
      <c r="C63" s="165">
        <v>5097</v>
      </c>
      <c r="D63" s="165" t="s">
        <v>109</v>
      </c>
      <c r="E63" s="166" t="s">
        <v>117</v>
      </c>
      <c r="F63" s="172">
        <v>4780</v>
      </c>
    </row>
    <row r="64" spans="1:6" ht="18" customHeight="1">
      <c r="A64" s="171">
        <v>57</v>
      </c>
      <c r="B64" s="164">
        <v>45016</v>
      </c>
      <c r="C64" s="165">
        <v>2095</v>
      </c>
      <c r="D64" s="165" t="s">
        <v>111</v>
      </c>
      <c r="E64" s="166" t="s">
        <v>117</v>
      </c>
      <c r="F64" s="172">
        <v>2040</v>
      </c>
    </row>
    <row r="65" spans="1:6" ht="18" customHeight="1">
      <c r="A65" s="171">
        <v>58</v>
      </c>
      <c r="B65" s="164">
        <v>45016</v>
      </c>
      <c r="C65" s="165">
        <v>5093</v>
      </c>
      <c r="D65" s="165" t="s">
        <v>115</v>
      </c>
      <c r="E65" s="166" t="s">
        <v>116</v>
      </c>
      <c r="F65" s="172">
        <v>500</v>
      </c>
    </row>
    <row r="66" spans="1:6" ht="18" customHeight="1">
      <c r="A66" s="171">
        <v>59</v>
      </c>
      <c r="B66" s="164">
        <v>45016</v>
      </c>
      <c r="C66" s="165">
        <v>5091</v>
      </c>
      <c r="D66" s="165" t="s">
        <v>115</v>
      </c>
      <c r="E66" s="166" t="s">
        <v>116</v>
      </c>
      <c r="F66" s="172">
        <v>100</v>
      </c>
    </row>
    <row r="67" spans="1:6" ht="18" customHeight="1">
      <c r="A67" s="171">
        <v>60</v>
      </c>
      <c r="B67" s="164">
        <v>45016</v>
      </c>
      <c r="C67" s="165">
        <v>5089</v>
      </c>
      <c r="D67" s="165" t="s">
        <v>115</v>
      </c>
      <c r="E67" s="166" t="s">
        <v>116</v>
      </c>
      <c r="F67" s="172">
        <v>15</v>
      </c>
    </row>
    <row r="68" spans="1:6" ht="12.75">
      <c r="A68" s="171">
        <v>61</v>
      </c>
      <c r="B68" s="168" t="s">
        <v>146</v>
      </c>
      <c r="C68" s="168">
        <v>4978</v>
      </c>
      <c r="D68" s="169" t="s">
        <v>147</v>
      </c>
      <c r="E68" s="192" t="s">
        <v>148</v>
      </c>
      <c r="F68" s="173">
        <v>6000</v>
      </c>
    </row>
    <row r="69" spans="1:6" ht="18" customHeight="1">
      <c r="A69" s="171">
        <v>62</v>
      </c>
      <c r="B69" s="168" t="s">
        <v>146</v>
      </c>
      <c r="C69" s="168">
        <v>4979</v>
      </c>
      <c r="D69" s="169" t="s">
        <v>147</v>
      </c>
      <c r="E69" s="170" t="s">
        <v>149</v>
      </c>
      <c r="F69" s="173">
        <v>1500</v>
      </c>
    </row>
    <row r="70" spans="1:6" ht="18" customHeight="1">
      <c r="A70" s="171">
        <v>63</v>
      </c>
      <c r="B70" s="168" t="s">
        <v>146</v>
      </c>
      <c r="C70" s="168">
        <v>4980</v>
      </c>
      <c r="D70" s="169" t="s">
        <v>147</v>
      </c>
      <c r="E70" s="170" t="s">
        <v>150</v>
      </c>
      <c r="F70" s="173">
        <v>1600</v>
      </c>
    </row>
    <row r="71" spans="1:6" ht="18" customHeight="1">
      <c r="A71" s="171">
        <v>64</v>
      </c>
      <c r="B71" s="168" t="s">
        <v>136</v>
      </c>
      <c r="C71" s="168">
        <v>5073</v>
      </c>
      <c r="D71" s="169" t="s">
        <v>147</v>
      </c>
      <c r="E71" s="170" t="s">
        <v>151</v>
      </c>
      <c r="F71" s="173">
        <v>1000</v>
      </c>
    </row>
    <row r="72" spans="1:6" ht="18" customHeight="1">
      <c r="A72" s="171">
        <v>65</v>
      </c>
      <c r="B72" s="168" t="s">
        <v>136</v>
      </c>
      <c r="C72" s="168">
        <v>5074</v>
      </c>
      <c r="D72" s="169" t="s">
        <v>147</v>
      </c>
      <c r="E72" s="170" t="s">
        <v>152</v>
      </c>
      <c r="F72" s="173">
        <v>1500</v>
      </c>
    </row>
    <row r="73" spans="1:6" ht="18" customHeight="1">
      <c r="A73" s="171">
        <v>66</v>
      </c>
      <c r="B73" s="168" t="s">
        <v>136</v>
      </c>
      <c r="C73" s="168">
        <v>5077</v>
      </c>
      <c r="D73" s="169" t="s">
        <v>147</v>
      </c>
      <c r="E73" s="170" t="s">
        <v>153</v>
      </c>
      <c r="F73" s="173">
        <v>1500</v>
      </c>
    </row>
    <row r="74" spans="1:6" ht="18" customHeight="1">
      <c r="A74" s="171">
        <v>67</v>
      </c>
      <c r="B74" s="168" t="s">
        <v>136</v>
      </c>
      <c r="C74" s="168">
        <v>5079</v>
      </c>
      <c r="D74" s="169" t="s">
        <v>147</v>
      </c>
      <c r="E74" s="170" t="s">
        <v>154</v>
      </c>
      <c r="F74" s="173">
        <v>1500</v>
      </c>
    </row>
    <row r="75" spans="1:6" ht="18" customHeight="1">
      <c r="A75" s="171">
        <v>68</v>
      </c>
      <c r="B75" s="168" t="s">
        <v>136</v>
      </c>
      <c r="C75" s="168">
        <v>5081</v>
      </c>
      <c r="D75" s="169" t="s">
        <v>147</v>
      </c>
      <c r="E75" s="170" t="s">
        <v>155</v>
      </c>
      <c r="F75" s="173">
        <v>1500</v>
      </c>
    </row>
    <row r="76" spans="1:6" ht="18" customHeight="1">
      <c r="A76" s="171">
        <v>69</v>
      </c>
      <c r="B76" s="168" t="s">
        <v>136</v>
      </c>
      <c r="C76" s="168">
        <v>5083</v>
      </c>
      <c r="D76" s="169" t="s">
        <v>147</v>
      </c>
      <c r="E76" s="170" t="s">
        <v>156</v>
      </c>
      <c r="F76" s="173">
        <v>1500</v>
      </c>
    </row>
    <row r="77" spans="1:6" ht="18" customHeight="1">
      <c r="A77" s="171">
        <v>70</v>
      </c>
      <c r="B77" s="168" t="s">
        <v>136</v>
      </c>
      <c r="C77" s="168">
        <v>5085</v>
      </c>
      <c r="D77" s="169" t="s">
        <v>147</v>
      </c>
      <c r="E77" s="170" t="s">
        <v>157</v>
      </c>
      <c r="F77" s="173">
        <v>1000</v>
      </c>
    </row>
    <row r="78" spans="1:6" ht="18" customHeight="1">
      <c r="A78" s="171">
        <v>71</v>
      </c>
      <c r="B78" s="168" t="s">
        <v>136</v>
      </c>
      <c r="C78" s="168">
        <v>5086</v>
      </c>
      <c r="D78" s="169" t="s">
        <v>147</v>
      </c>
      <c r="E78" s="170" t="s">
        <v>158</v>
      </c>
      <c r="F78" s="173">
        <v>1000</v>
      </c>
    </row>
    <row r="79" spans="1:6" ht="18" customHeight="1">
      <c r="A79" s="171">
        <v>72</v>
      </c>
      <c r="B79" s="168" t="s">
        <v>136</v>
      </c>
      <c r="C79" s="168">
        <v>5084</v>
      </c>
      <c r="D79" s="169" t="s">
        <v>147</v>
      </c>
      <c r="E79" s="170" t="s">
        <v>159</v>
      </c>
      <c r="F79" s="173">
        <v>1000</v>
      </c>
    </row>
    <row r="80" spans="1:6" ht="18" customHeight="1">
      <c r="A80" s="171">
        <v>73</v>
      </c>
      <c r="B80" s="168" t="s">
        <v>136</v>
      </c>
      <c r="C80" s="168">
        <v>5082</v>
      </c>
      <c r="D80" s="169" t="s">
        <v>147</v>
      </c>
      <c r="E80" s="170" t="s">
        <v>160</v>
      </c>
      <c r="F80" s="173">
        <v>1500</v>
      </c>
    </row>
    <row r="81" spans="1:6" ht="18" customHeight="1">
      <c r="A81" s="171">
        <v>74</v>
      </c>
      <c r="B81" s="168" t="s">
        <v>136</v>
      </c>
      <c r="C81" s="168">
        <v>5080</v>
      </c>
      <c r="D81" s="169" t="s">
        <v>147</v>
      </c>
      <c r="E81" s="170" t="s">
        <v>161</v>
      </c>
      <c r="F81" s="173">
        <v>1500</v>
      </c>
    </row>
    <row r="82" spans="1:6" ht="18" customHeight="1">
      <c r="A82" s="171">
        <v>75</v>
      </c>
      <c r="B82" s="168" t="s">
        <v>136</v>
      </c>
      <c r="C82" s="168">
        <v>5078</v>
      </c>
      <c r="D82" s="169" t="s">
        <v>147</v>
      </c>
      <c r="E82" s="170" t="s">
        <v>162</v>
      </c>
      <c r="F82" s="173">
        <v>1500</v>
      </c>
    </row>
    <row r="83" spans="1:6" ht="18" customHeight="1">
      <c r="A83" s="171">
        <v>76</v>
      </c>
      <c r="B83" s="168" t="s">
        <v>136</v>
      </c>
      <c r="C83" s="168">
        <v>5075</v>
      </c>
      <c r="D83" s="169" t="s">
        <v>147</v>
      </c>
      <c r="E83" s="170" t="s">
        <v>163</v>
      </c>
      <c r="F83" s="173">
        <v>1500</v>
      </c>
    </row>
    <row r="84" spans="1:6" ht="18" customHeight="1" thickBot="1">
      <c r="A84" s="182">
        <v>77</v>
      </c>
      <c r="B84" s="183" t="s">
        <v>136</v>
      </c>
      <c r="C84" s="183">
        <v>5076</v>
      </c>
      <c r="D84" s="184" t="s">
        <v>147</v>
      </c>
      <c r="E84" s="185" t="s">
        <v>164</v>
      </c>
      <c r="F84" s="186">
        <v>1500</v>
      </c>
    </row>
    <row r="85" spans="1:6" ht="18" customHeight="1" thickBot="1">
      <c r="A85" s="187"/>
      <c r="B85" s="188"/>
      <c r="C85" s="189"/>
      <c r="D85" s="189"/>
      <c r="E85" s="190"/>
      <c r="F85" s="191">
        <f>SUM(F8:F84)</f>
        <v>746125.9900000001</v>
      </c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61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61"/>
    </row>
    <row r="254" ht="18" customHeight="1">
      <c r="I254" s="161"/>
    </row>
    <row r="255" ht="18" customHeight="1">
      <c r="I255" s="161"/>
    </row>
    <row r="256" ht="18" customHeight="1">
      <c r="I256" s="161"/>
    </row>
    <row r="257" ht="18" customHeight="1">
      <c r="I257" s="161"/>
    </row>
    <row r="258" ht="18" customHeight="1">
      <c r="I258" s="161"/>
    </row>
    <row r="259" ht="18" customHeight="1">
      <c r="I259" s="161"/>
    </row>
    <row r="260" ht="18" customHeight="1">
      <c r="I260" s="161"/>
    </row>
    <row r="261" ht="18" customHeight="1">
      <c r="I261" s="161"/>
    </row>
    <row r="262" ht="18" customHeight="1">
      <c r="I262" s="161"/>
    </row>
    <row r="263" ht="18" customHeight="1">
      <c r="I263" s="161"/>
    </row>
    <row r="264" ht="18" customHeight="1">
      <c r="I264" s="161"/>
    </row>
    <row r="265" ht="18" customHeight="1">
      <c r="I265" s="161"/>
    </row>
    <row r="266" ht="18" customHeight="1">
      <c r="I266" s="161"/>
    </row>
    <row r="267" ht="18" customHeight="1">
      <c r="I267" s="161"/>
    </row>
    <row r="268" ht="18" customHeight="1">
      <c r="I268" s="161"/>
    </row>
    <row r="269" ht="18" customHeight="1">
      <c r="I269" s="161"/>
    </row>
    <row r="270" ht="18" customHeight="1">
      <c r="I270" s="161"/>
    </row>
    <row r="271" ht="18" customHeight="1">
      <c r="I271" s="161"/>
    </row>
    <row r="272" ht="18" customHeight="1">
      <c r="I272" s="161"/>
    </row>
    <row r="273" ht="18" customHeight="1">
      <c r="I273" s="161"/>
    </row>
    <row r="274" ht="18" customHeight="1">
      <c r="I274" s="161"/>
    </row>
    <row r="275" ht="18" customHeight="1">
      <c r="I275" s="161"/>
    </row>
    <row r="276" ht="18" customHeight="1">
      <c r="I276" s="161"/>
    </row>
    <row r="277" ht="18" customHeight="1">
      <c r="I277" s="161"/>
    </row>
    <row r="278" ht="18" customHeight="1">
      <c r="I278" s="161"/>
    </row>
    <row r="279" ht="18" customHeight="1">
      <c r="I279" s="161"/>
    </row>
    <row r="280" ht="18" customHeight="1">
      <c r="I280" s="161"/>
    </row>
    <row r="281" ht="18" customHeight="1">
      <c r="I281" s="161"/>
    </row>
    <row r="282" ht="18" customHeight="1">
      <c r="I282" s="161"/>
    </row>
    <row r="283" ht="18" customHeight="1">
      <c r="I283" s="161"/>
    </row>
    <row r="284" ht="18" customHeight="1">
      <c r="I284" s="161"/>
    </row>
    <row r="285" ht="18" customHeight="1">
      <c r="I285" s="161"/>
    </row>
    <row r="286" ht="18" customHeight="1">
      <c r="I286" s="161"/>
    </row>
    <row r="287" ht="18" customHeight="1">
      <c r="I287" s="161"/>
    </row>
    <row r="288" ht="18" customHeight="1">
      <c r="I288" s="161"/>
    </row>
    <row r="289" ht="18" customHeight="1">
      <c r="I289" s="161"/>
    </row>
    <row r="290" ht="18" customHeight="1">
      <c r="I290" s="161"/>
    </row>
    <row r="291" ht="18" customHeight="1">
      <c r="I291" s="161"/>
    </row>
    <row r="292" ht="18" customHeight="1">
      <c r="I292" s="161"/>
    </row>
    <row r="293" ht="18" customHeight="1">
      <c r="I293" s="161"/>
    </row>
    <row r="294" ht="18" customHeight="1">
      <c r="I294" s="161"/>
    </row>
    <row r="295" ht="18" customHeight="1">
      <c r="I295" s="161"/>
    </row>
    <row r="296" ht="18" customHeight="1">
      <c r="I296" s="161"/>
    </row>
    <row r="297" ht="18" customHeight="1">
      <c r="I297" s="161"/>
    </row>
    <row r="298" ht="18" customHeight="1">
      <c r="I298" s="161"/>
    </row>
    <row r="299" ht="18" customHeight="1">
      <c r="I299" s="161"/>
    </row>
    <row r="300" ht="18" customHeight="1">
      <c r="I300" s="161"/>
    </row>
    <row r="301" ht="18" customHeight="1">
      <c r="I301" s="161"/>
    </row>
    <row r="302" ht="18" customHeight="1">
      <c r="I302" s="161"/>
    </row>
    <row r="303" ht="18" customHeight="1">
      <c r="I303" s="161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">
      <selection activeCell="H41" sqref="H41"/>
    </sheetView>
  </sheetViews>
  <sheetFormatPr defaultColWidth="10.421875" defaultRowHeight="12.75"/>
  <cols>
    <col min="1" max="1" width="9.421875" style="194" customWidth="1"/>
    <col min="2" max="2" width="17.28125" style="194" customWidth="1"/>
    <col min="3" max="3" width="14.7109375" style="194" customWidth="1"/>
    <col min="4" max="4" width="24.7109375" style="194" customWidth="1"/>
    <col min="5" max="5" width="35.28125" style="194" customWidth="1"/>
    <col min="6" max="6" width="15.00390625" style="194" customWidth="1"/>
    <col min="7" max="16384" width="10.421875" style="194" customWidth="1"/>
  </cols>
  <sheetData>
    <row r="1" spans="1:6" ht="12.75">
      <c r="A1" s="7" t="s">
        <v>29</v>
      </c>
      <c r="B1" s="193"/>
      <c r="C1" s="5"/>
      <c r="D1" s="5"/>
      <c r="E1" s="193"/>
      <c r="F1" s="193"/>
    </row>
    <row r="2" spans="2:6" ht="12.75">
      <c r="B2" s="193"/>
      <c r="C2" s="193"/>
      <c r="D2" s="193"/>
      <c r="E2" s="193"/>
      <c r="F2" s="193"/>
    </row>
    <row r="3" spans="1:6" ht="12.75">
      <c r="A3" s="7" t="s">
        <v>17</v>
      </c>
      <c r="B3" s="5"/>
      <c r="C3" s="193"/>
      <c r="D3" s="5"/>
      <c r="E3" s="195"/>
      <c r="F3" s="193"/>
    </row>
    <row r="4" spans="1:6" ht="12.75">
      <c r="A4" s="7" t="s">
        <v>22</v>
      </c>
      <c r="B4" s="5"/>
      <c r="C4" s="193"/>
      <c r="D4" s="5"/>
      <c r="E4" s="193"/>
      <c r="F4" s="5"/>
    </row>
    <row r="5" spans="1:6" ht="12.75">
      <c r="A5" s="193"/>
      <c r="B5" s="5"/>
      <c r="C5" s="193"/>
      <c r="D5" s="193"/>
      <c r="E5" s="193"/>
      <c r="F5" s="193"/>
    </row>
    <row r="6" spans="1:6" ht="12.75">
      <c r="A6" s="193"/>
      <c r="B6" s="6"/>
      <c r="C6" s="18" t="s">
        <v>24</v>
      </c>
      <c r="D6" s="21" t="str">
        <f>personal!E6</f>
        <v>27-31 martie 2023</v>
      </c>
      <c r="E6" s="193"/>
      <c r="F6" s="193"/>
    </row>
    <row r="7" spans="1:6" ht="13.5" thickBot="1">
      <c r="A7" s="193"/>
      <c r="B7" s="193"/>
      <c r="C7" s="193"/>
      <c r="D7" s="193"/>
      <c r="E7" s="193"/>
      <c r="F7" s="193"/>
    </row>
    <row r="8" spans="1:6" ht="51.75" thickBot="1">
      <c r="A8" s="38" t="s">
        <v>6</v>
      </c>
      <c r="B8" s="39" t="s">
        <v>7</v>
      </c>
      <c r="C8" s="40" t="s">
        <v>8</v>
      </c>
      <c r="D8" s="39" t="s">
        <v>19</v>
      </c>
      <c r="E8" s="39" t="s">
        <v>20</v>
      </c>
      <c r="F8" s="41" t="s">
        <v>21</v>
      </c>
    </row>
    <row r="9" spans="1:6" ht="12.75">
      <c r="A9" s="206">
        <v>1</v>
      </c>
      <c r="B9" s="197" t="s">
        <v>165</v>
      </c>
      <c r="C9" s="197">
        <v>5015</v>
      </c>
      <c r="D9" s="196" t="s">
        <v>113</v>
      </c>
      <c r="E9" s="198" t="s">
        <v>166</v>
      </c>
      <c r="F9" s="207">
        <v>73000</v>
      </c>
    </row>
    <row r="10" spans="1:6" ht="25.5">
      <c r="A10" s="206">
        <v>2</v>
      </c>
      <c r="B10" s="197" t="s">
        <v>165</v>
      </c>
      <c r="C10" s="197">
        <v>4998</v>
      </c>
      <c r="D10" s="196" t="s">
        <v>111</v>
      </c>
      <c r="E10" s="210" t="s">
        <v>167</v>
      </c>
      <c r="F10" s="207">
        <v>1255.59</v>
      </c>
    </row>
    <row r="11" spans="1:6" ht="12.75">
      <c r="A11" s="206">
        <v>3</v>
      </c>
      <c r="B11" s="197" t="s">
        <v>165</v>
      </c>
      <c r="C11" s="197">
        <v>5004</v>
      </c>
      <c r="D11" s="196" t="s">
        <v>109</v>
      </c>
      <c r="E11" s="198" t="s">
        <v>168</v>
      </c>
      <c r="F11" s="207">
        <v>14821.5</v>
      </c>
    </row>
    <row r="12" spans="1:6" ht="12.75">
      <c r="A12" s="206">
        <v>4</v>
      </c>
      <c r="B12" s="197" t="s">
        <v>165</v>
      </c>
      <c r="C12" s="197">
        <v>5005</v>
      </c>
      <c r="D12" s="196" t="s">
        <v>109</v>
      </c>
      <c r="E12" s="198" t="s">
        <v>168</v>
      </c>
      <c r="F12" s="207">
        <v>4940.5</v>
      </c>
    </row>
    <row r="13" spans="1:256" ht="12.75">
      <c r="A13" s="206">
        <v>5</v>
      </c>
      <c r="B13" s="197" t="s">
        <v>165</v>
      </c>
      <c r="C13" s="197">
        <v>5006</v>
      </c>
      <c r="D13" s="196" t="s">
        <v>109</v>
      </c>
      <c r="E13" s="198" t="s">
        <v>168</v>
      </c>
      <c r="F13" s="207">
        <v>14821.5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6" ht="12.75">
      <c r="A14" s="206">
        <v>6</v>
      </c>
      <c r="B14" s="197" t="s">
        <v>165</v>
      </c>
      <c r="C14" s="197">
        <v>5007</v>
      </c>
      <c r="D14" s="196" t="s">
        <v>109</v>
      </c>
      <c r="E14" s="198" t="s">
        <v>168</v>
      </c>
      <c r="F14" s="207">
        <v>4940.5</v>
      </c>
    </row>
    <row r="15" spans="1:6" ht="12.75">
      <c r="A15" s="206">
        <v>7</v>
      </c>
      <c r="B15" s="197" t="s">
        <v>165</v>
      </c>
      <c r="C15" s="197">
        <v>5008</v>
      </c>
      <c r="D15" s="196" t="s">
        <v>109</v>
      </c>
      <c r="E15" s="198" t="s">
        <v>168</v>
      </c>
      <c r="F15" s="207">
        <v>24702.5</v>
      </c>
    </row>
    <row r="16" spans="1:6" ht="12.75">
      <c r="A16" s="206">
        <v>8</v>
      </c>
      <c r="B16" s="197" t="s">
        <v>165</v>
      </c>
      <c r="C16" s="197">
        <v>5009</v>
      </c>
      <c r="D16" s="196" t="s">
        <v>109</v>
      </c>
      <c r="E16" s="198" t="s">
        <v>168</v>
      </c>
      <c r="F16" s="207">
        <v>14821.5</v>
      </c>
    </row>
    <row r="17" spans="1:6" ht="12.75">
      <c r="A17" s="206">
        <v>9</v>
      </c>
      <c r="B17" s="197" t="s">
        <v>165</v>
      </c>
      <c r="C17" s="197">
        <v>5010</v>
      </c>
      <c r="D17" s="196" t="s">
        <v>109</v>
      </c>
      <c r="E17" s="198" t="s">
        <v>168</v>
      </c>
      <c r="F17" s="207">
        <v>14821.5</v>
      </c>
    </row>
    <row r="18" spans="1:6" ht="12.75">
      <c r="A18" s="206">
        <v>10</v>
      </c>
      <c r="B18" s="197" t="s">
        <v>165</v>
      </c>
      <c r="C18" s="197">
        <v>5011</v>
      </c>
      <c r="D18" s="196" t="s">
        <v>109</v>
      </c>
      <c r="E18" s="198" t="s">
        <v>168</v>
      </c>
      <c r="F18" s="207">
        <v>14821.5</v>
      </c>
    </row>
    <row r="19" spans="1:6" ht="12.75">
      <c r="A19" s="206">
        <v>11</v>
      </c>
      <c r="B19" s="197" t="s">
        <v>165</v>
      </c>
      <c r="C19" s="197">
        <v>5012</v>
      </c>
      <c r="D19" s="196" t="s">
        <v>109</v>
      </c>
      <c r="E19" s="198" t="s">
        <v>168</v>
      </c>
      <c r="F19" s="207">
        <v>14821.5</v>
      </c>
    </row>
    <row r="20" spans="1:6" ht="12.75">
      <c r="A20" s="206">
        <v>12</v>
      </c>
      <c r="B20" s="197" t="s">
        <v>165</v>
      </c>
      <c r="C20" s="197">
        <v>359</v>
      </c>
      <c r="D20" s="196" t="s">
        <v>111</v>
      </c>
      <c r="E20" s="198" t="s">
        <v>169</v>
      </c>
      <c r="F20" s="207">
        <v>88791.38</v>
      </c>
    </row>
    <row r="21" spans="1:6" ht="12.75">
      <c r="A21" s="206">
        <v>13</v>
      </c>
      <c r="B21" s="197" t="s">
        <v>165</v>
      </c>
      <c r="C21" s="197">
        <v>360</v>
      </c>
      <c r="D21" s="196" t="s">
        <v>111</v>
      </c>
      <c r="E21" s="198" t="s">
        <v>170</v>
      </c>
      <c r="F21" s="207">
        <v>3105176.13</v>
      </c>
    </row>
    <row r="22" spans="1:6" ht="12.75">
      <c r="A22" s="206">
        <v>14</v>
      </c>
      <c r="B22" s="197" t="s">
        <v>165</v>
      </c>
      <c r="C22" s="197">
        <v>358</v>
      </c>
      <c r="D22" s="196" t="s">
        <v>111</v>
      </c>
      <c r="E22" s="198" t="s">
        <v>171</v>
      </c>
      <c r="F22" s="207">
        <v>15261.36</v>
      </c>
    </row>
    <row r="23" spans="1:6" ht="12.75">
      <c r="A23" s="206">
        <v>15</v>
      </c>
      <c r="B23" s="197" t="s">
        <v>140</v>
      </c>
      <c r="C23" s="197">
        <v>5026</v>
      </c>
      <c r="D23" s="196" t="s">
        <v>109</v>
      </c>
      <c r="E23" s="198" t="s">
        <v>168</v>
      </c>
      <c r="F23" s="207">
        <v>4948.1</v>
      </c>
    </row>
    <row r="24" spans="1:6" ht="12.75">
      <c r="A24" s="206">
        <v>16</v>
      </c>
      <c r="B24" s="197" t="s">
        <v>140</v>
      </c>
      <c r="C24" s="197">
        <v>5028</v>
      </c>
      <c r="D24" s="196" t="s">
        <v>109</v>
      </c>
      <c r="E24" s="198" t="s">
        <v>168</v>
      </c>
      <c r="F24" s="207">
        <v>14844.3</v>
      </c>
    </row>
    <row r="25" spans="1:6" ht="12.75">
      <c r="A25" s="206">
        <v>17</v>
      </c>
      <c r="B25" s="197" t="s">
        <v>140</v>
      </c>
      <c r="C25" s="197">
        <v>5030</v>
      </c>
      <c r="D25" s="196" t="s">
        <v>109</v>
      </c>
      <c r="E25" s="198" t="s">
        <v>168</v>
      </c>
      <c r="F25" s="207">
        <v>14844.3</v>
      </c>
    </row>
    <row r="26" spans="1:6" ht="12.75">
      <c r="A26" s="206">
        <v>18</v>
      </c>
      <c r="B26" s="197" t="s">
        <v>140</v>
      </c>
      <c r="C26" s="197">
        <v>5032</v>
      </c>
      <c r="D26" s="196" t="s">
        <v>111</v>
      </c>
      <c r="E26" s="198" t="s">
        <v>168</v>
      </c>
      <c r="F26" s="207">
        <v>24740.5</v>
      </c>
    </row>
    <row r="27" spans="1:6" ht="12.75">
      <c r="A27" s="206">
        <v>19</v>
      </c>
      <c r="B27" s="197" t="s">
        <v>140</v>
      </c>
      <c r="C27" s="197">
        <v>5034</v>
      </c>
      <c r="D27" s="196" t="s">
        <v>109</v>
      </c>
      <c r="E27" s="198" t="s">
        <v>168</v>
      </c>
      <c r="F27" s="207">
        <v>14844.3</v>
      </c>
    </row>
    <row r="28" spans="1:6" ht="12.75">
      <c r="A28" s="206">
        <v>20</v>
      </c>
      <c r="B28" s="197" t="s">
        <v>140</v>
      </c>
      <c r="C28" s="197">
        <v>5036</v>
      </c>
      <c r="D28" s="196" t="s">
        <v>109</v>
      </c>
      <c r="E28" s="198" t="s">
        <v>168</v>
      </c>
      <c r="F28" s="207">
        <v>14844.3</v>
      </c>
    </row>
    <row r="29" spans="1:6" ht="12.75">
      <c r="A29" s="206">
        <v>21</v>
      </c>
      <c r="B29" s="197" t="s">
        <v>140</v>
      </c>
      <c r="C29" s="197">
        <v>5038</v>
      </c>
      <c r="D29" s="196" t="s">
        <v>109</v>
      </c>
      <c r="E29" s="198" t="s">
        <v>168</v>
      </c>
      <c r="F29" s="207">
        <v>14844.3</v>
      </c>
    </row>
    <row r="30" spans="1:6" ht="12.75">
      <c r="A30" s="206">
        <v>22</v>
      </c>
      <c r="B30" s="197" t="s">
        <v>140</v>
      </c>
      <c r="C30" s="197">
        <v>5040</v>
      </c>
      <c r="D30" s="196" t="s">
        <v>109</v>
      </c>
      <c r="E30" s="198" t="s">
        <v>168</v>
      </c>
      <c r="F30" s="207">
        <v>24740.5</v>
      </c>
    </row>
    <row r="31" spans="1:6" ht="12.75">
      <c r="A31" s="206">
        <v>23</v>
      </c>
      <c r="B31" s="197" t="s">
        <v>140</v>
      </c>
      <c r="C31" s="197">
        <v>5045</v>
      </c>
      <c r="D31" s="196" t="s">
        <v>109</v>
      </c>
      <c r="E31" s="198" t="s">
        <v>168</v>
      </c>
      <c r="F31" s="207">
        <v>4453.29</v>
      </c>
    </row>
    <row r="32" spans="1:6" ht="12.75">
      <c r="A32" s="206">
        <v>24</v>
      </c>
      <c r="B32" s="197" t="s">
        <v>140</v>
      </c>
      <c r="C32" s="197">
        <v>5044</v>
      </c>
      <c r="D32" s="196" t="s">
        <v>109</v>
      </c>
      <c r="E32" s="198" t="s">
        <v>168</v>
      </c>
      <c r="F32" s="207">
        <v>14844.3</v>
      </c>
    </row>
    <row r="33" spans="1:6" ht="12.75">
      <c r="A33" s="206">
        <v>25</v>
      </c>
      <c r="B33" s="197" t="s">
        <v>140</v>
      </c>
      <c r="C33" s="197">
        <v>5043</v>
      </c>
      <c r="D33" s="196" t="s">
        <v>109</v>
      </c>
      <c r="E33" s="198" t="s">
        <v>168</v>
      </c>
      <c r="F33" s="207">
        <v>14844.3</v>
      </c>
    </row>
    <row r="34" spans="1:6" ht="12.75">
      <c r="A34" s="206">
        <v>26</v>
      </c>
      <c r="B34" s="197" t="s">
        <v>140</v>
      </c>
      <c r="C34" s="197">
        <v>5042</v>
      </c>
      <c r="D34" s="196" t="s">
        <v>111</v>
      </c>
      <c r="E34" s="198" t="s">
        <v>168</v>
      </c>
      <c r="F34" s="207">
        <v>24740.5</v>
      </c>
    </row>
    <row r="35" spans="1:6" ht="12.75">
      <c r="A35" s="206">
        <v>27</v>
      </c>
      <c r="B35" s="197" t="s">
        <v>140</v>
      </c>
      <c r="C35" s="197">
        <v>5041</v>
      </c>
      <c r="D35" s="196" t="s">
        <v>109</v>
      </c>
      <c r="E35" s="198" t="s">
        <v>168</v>
      </c>
      <c r="F35" s="207">
        <v>14844.3</v>
      </c>
    </row>
    <row r="36" spans="1:6" ht="12.75">
      <c r="A36" s="206">
        <v>28</v>
      </c>
      <c r="B36" s="197" t="s">
        <v>140</v>
      </c>
      <c r="C36" s="197">
        <v>5039</v>
      </c>
      <c r="D36" s="196" t="s">
        <v>109</v>
      </c>
      <c r="E36" s="198" t="s">
        <v>168</v>
      </c>
      <c r="F36" s="207">
        <v>14844.3</v>
      </c>
    </row>
    <row r="37" spans="1:6" ht="12.75">
      <c r="A37" s="206">
        <v>29</v>
      </c>
      <c r="B37" s="197" t="s">
        <v>140</v>
      </c>
      <c r="C37" s="197">
        <v>5037</v>
      </c>
      <c r="D37" s="196" t="s">
        <v>109</v>
      </c>
      <c r="E37" s="198" t="s">
        <v>168</v>
      </c>
      <c r="F37" s="207">
        <v>14844.3</v>
      </c>
    </row>
    <row r="38" spans="1:6" ht="12.75">
      <c r="A38" s="206">
        <v>30</v>
      </c>
      <c r="B38" s="197" t="s">
        <v>140</v>
      </c>
      <c r="C38" s="197">
        <v>5035</v>
      </c>
      <c r="D38" s="196" t="s">
        <v>109</v>
      </c>
      <c r="E38" s="198" t="s">
        <v>168</v>
      </c>
      <c r="F38" s="207">
        <v>4948.1</v>
      </c>
    </row>
    <row r="39" spans="1:6" ht="12.75">
      <c r="A39" s="206">
        <v>31</v>
      </c>
      <c r="B39" s="197" t="s">
        <v>140</v>
      </c>
      <c r="C39" s="197">
        <v>5033</v>
      </c>
      <c r="D39" s="196" t="s">
        <v>109</v>
      </c>
      <c r="E39" s="198" t="s">
        <v>168</v>
      </c>
      <c r="F39" s="207">
        <v>14844.3</v>
      </c>
    </row>
    <row r="40" spans="1:6" ht="12.75">
      <c r="A40" s="206">
        <v>32</v>
      </c>
      <c r="B40" s="197" t="s">
        <v>140</v>
      </c>
      <c r="C40" s="197">
        <v>5031</v>
      </c>
      <c r="D40" s="196" t="s">
        <v>109</v>
      </c>
      <c r="E40" s="198" t="s">
        <v>168</v>
      </c>
      <c r="F40" s="207">
        <v>24740.5</v>
      </c>
    </row>
    <row r="41" spans="1:6" ht="12.75">
      <c r="A41" s="206">
        <v>33</v>
      </c>
      <c r="B41" s="197" t="s">
        <v>140</v>
      </c>
      <c r="C41" s="197">
        <v>5029</v>
      </c>
      <c r="D41" s="196" t="s">
        <v>111</v>
      </c>
      <c r="E41" s="198" t="s">
        <v>168</v>
      </c>
      <c r="F41" s="207">
        <v>14844.3</v>
      </c>
    </row>
    <row r="42" spans="1:6" ht="12.75">
      <c r="A42" s="206">
        <v>34</v>
      </c>
      <c r="B42" s="197" t="s">
        <v>140</v>
      </c>
      <c r="C42" s="197">
        <v>5027</v>
      </c>
      <c r="D42" s="196" t="s">
        <v>111</v>
      </c>
      <c r="E42" s="198" t="s">
        <v>168</v>
      </c>
      <c r="F42" s="207">
        <v>14844.3</v>
      </c>
    </row>
    <row r="43" spans="1:6" ht="12.75">
      <c r="A43" s="206">
        <v>35</v>
      </c>
      <c r="B43" s="197" t="s">
        <v>120</v>
      </c>
      <c r="C43" s="197">
        <v>363</v>
      </c>
      <c r="D43" s="196" t="s">
        <v>111</v>
      </c>
      <c r="E43" s="198" t="s">
        <v>172</v>
      </c>
      <c r="F43" s="207">
        <v>12901.8</v>
      </c>
    </row>
    <row r="44" spans="1:6" ht="12.75">
      <c r="A44" s="206">
        <v>36</v>
      </c>
      <c r="B44" s="197" t="s">
        <v>136</v>
      </c>
      <c r="C44" s="197">
        <v>366</v>
      </c>
      <c r="D44" s="196" t="s">
        <v>111</v>
      </c>
      <c r="E44" s="198" t="s">
        <v>173</v>
      </c>
      <c r="F44" s="207">
        <v>19510</v>
      </c>
    </row>
    <row r="45" spans="1:6" ht="13.5" thickBot="1">
      <c r="A45" s="208">
        <v>37</v>
      </c>
      <c r="B45" s="200" t="s">
        <v>136</v>
      </c>
      <c r="C45" s="200">
        <v>5114</v>
      </c>
      <c r="D45" s="199" t="s">
        <v>109</v>
      </c>
      <c r="E45" s="201" t="s">
        <v>174</v>
      </c>
      <c r="F45" s="209">
        <v>3290</v>
      </c>
    </row>
    <row r="46" spans="1:6" ht="13.5" thickBot="1">
      <c r="A46" s="202"/>
      <c r="B46" s="203"/>
      <c r="C46" s="203"/>
      <c r="D46" s="203"/>
      <c r="E46" s="204"/>
      <c r="F46" s="205">
        <f>SUM(F9:F45)</f>
        <v>3748986.149999997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2023-04-10T06:24:31Z</cp:lastPrinted>
  <dcterms:created xsi:type="dcterms:W3CDTF">2016-01-19T13:06:09Z</dcterms:created>
  <dcterms:modified xsi:type="dcterms:W3CDTF">2023-04-10T06:27:21Z</dcterms:modified>
  <cp:category/>
  <cp:version/>
  <cp:contentType/>
  <cp:contentStatus/>
</cp:coreProperties>
</file>