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pnrr" sheetId="5" r:id="rId5"/>
    <sheet name="investitii" sheetId="6" r:id="rId6"/>
    <sheet name="juridice" sheetId="7" r:id="rId7"/>
    <sheet name="despagubiri" sheetId="8" r:id="rId8"/>
  </sheets>
  <definedNames/>
  <calcPr fullCalcOnLoad="1"/>
</workbook>
</file>

<file path=xl/sharedStrings.xml><?xml version="1.0" encoding="utf-8"?>
<sst xmlns="http://schemas.openxmlformats.org/spreadsheetml/2006/main" count="847" uniqueCount="232">
  <si>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</si>
  <si>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</si>
  <si>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</si>
  <si>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</si>
  <si>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</si>
  <si>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</si>
  <si>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</si>
  <si>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</si>
  <si>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</si>
  <si>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</si>
  <si>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</si>
  <si>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</si>
  <si>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</si>
  <si>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</si>
  <si>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</si>
  <si>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</si>
  <si>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</si>
  <si>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</si>
  <si>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</si>
  <si>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</si>
  <si>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</si>
  <si>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</si>
  <si>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</si>
  <si>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</si>
  <si>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</si>
  <si>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</si>
  <si>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</si>
  <si>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</si>
  <si>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</si>
  <si>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</si>
  <si>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</si>
  <si>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</si>
  <si>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</si>
  <si>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</si>
  <si>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MINISTERUL FINANŢELOR PUBLICE</t>
  </si>
  <si>
    <t>TITLUL 60 "PROIECTE CU FINANŢARE DIN PNRR</t>
  </si>
  <si>
    <t xml:space="preserve">perioada </t>
  </si>
  <si>
    <t>Furnizor/Beneficiar suma</t>
  </si>
  <si>
    <t>Clasificatie bugetara</t>
  </si>
  <si>
    <t xml:space="preserve">SUMA </t>
  </si>
  <si>
    <t>Subtotal 10.01.01</t>
  </si>
  <si>
    <t>10.01.01</t>
  </si>
  <si>
    <t>Total 10.01.01</t>
  </si>
  <si>
    <t>Subtotal 10.01.05</t>
  </si>
  <si>
    <t>10.01.05</t>
  </si>
  <si>
    <t>iulie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</si>
  <si>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</si>
  <si>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</si>
  <si>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</si>
  <si>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</si>
  <si>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</si>
  <si>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</si>
  <si>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</si>
  <si>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</si>
  <si>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</si>
  <si>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</si>
  <si>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</si>
  <si>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</si>
  <si>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</si>
  <si>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</si>
  <si>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</si>
  <si>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</si>
  <si>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</si>
  <si>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</si>
  <si>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</si>
  <si>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</si>
  <si>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</si>
  <si>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</si>
  <si>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</si>
  <si>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</si>
  <si>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</si>
  <si>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</si>
  <si>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</si>
  <si>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</si>
  <si>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</si>
  <si>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</si>
  <si>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</si>
  <si>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</si>
  <si>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</si>
  <si>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</si>
  <si>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</si>
  <si>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</si>
  <si>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</si>
  <si>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</si>
  <si>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</si>
  <si>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</si>
  <si>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</si>
  <si>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3-7 iulie 2023</t>
  </si>
  <si>
    <t>26,06,2023</t>
  </si>
  <si>
    <t>badas business</t>
  </si>
  <si>
    <t>servicii</t>
  </si>
  <si>
    <t>27,06,2023</t>
  </si>
  <si>
    <t>anaf</t>
  </si>
  <si>
    <t>gaze</t>
  </si>
  <si>
    <t>salubritate</t>
  </si>
  <si>
    <t>vodafone</t>
  </si>
  <si>
    <t>servicii telefonie</t>
  </si>
  <si>
    <t>mf</t>
  </si>
  <si>
    <t>alim fti</t>
  </si>
  <si>
    <t>tva fti</t>
  </si>
  <si>
    <t>dgrfp</t>
  </si>
  <si>
    <t>beia</t>
  </si>
  <si>
    <t>compania nationala de interventii</t>
  </si>
  <si>
    <t>reparatii ascensoare</t>
  </si>
  <si>
    <t>brodconf</t>
  </si>
  <si>
    <t>materiiale</t>
  </si>
  <si>
    <t>pf</t>
  </si>
  <si>
    <t>ch deplasare interna</t>
  </si>
  <si>
    <t xml:space="preserve">tarom </t>
  </si>
  <si>
    <t>bilet avion</t>
  </si>
  <si>
    <t>romaqua</t>
  </si>
  <si>
    <t>materiale</t>
  </si>
  <si>
    <t>cumpana</t>
  </si>
  <si>
    <t>monitorul</t>
  </si>
  <si>
    <t>publicari</t>
  </si>
  <si>
    <t>28,06,2023</t>
  </si>
  <si>
    <t>dgrrfp</t>
  </si>
  <si>
    <t>en el</t>
  </si>
  <si>
    <t>apa rece</t>
  </si>
  <si>
    <t>28,06,20223</t>
  </si>
  <si>
    <t>rcs rds</t>
  </si>
  <si>
    <t>cablu</t>
  </si>
  <si>
    <t>sts</t>
  </si>
  <si>
    <t>servicii telecomunicatii</t>
  </si>
  <si>
    <t>transfons</t>
  </si>
  <si>
    <t>histria international</t>
  </si>
  <si>
    <t>29,06,2023</t>
  </si>
  <si>
    <t>mmap</t>
  </si>
  <si>
    <t>syntek energy activ</t>
  </si>
  <si>
    <t>depozitarul central</t>
  </si>
  <si>
    <t>gefil</t>
  </si>
  <si>
    <t>ddd south solutions</t>
  </si>
  <si>
    <t>clean prest activ</t>
  </si>
  <si>
    <t>reparatii</t>
  </si>
  <si>
    <t>gilmar</t>
  </si>
  <si>
    <t>certsign</t>
  </si>
  <si>
    <t>obiecte inventar</t>
  </si>
  <si>
    <t>30,06,2023</t>
  </si>
  <si>
    <t>enel</t>
  </si>
  <si>
    <t>united waste solutions</t>
  </si>
  <si>
    <t>xerox romania echip</t>
  </si>
  <si>
    <t>travel time</t>
  </si>
  <si>
    <t>chirie</t>
  </si>
  <si>
    <t>bpt traduceri</t>
  </si>
  <si>
    <t>servicii traduceri</t>
  </si>
  <si>
    <t>03,07,2023</t>
  </si>
  <si>
    <t>protectconf</t>
  </si>
  <si>
    <t>04,07,2023</t>
  </si>
  <si>
    <t>telekom romania</t>
  </si>
  <si>
    <t>orange romania</t>
  </si>
  <si>
    <t>penta dok</t>
  </si>
  <si>
    <t>servicii legatorie</t>
  </si>
  <si>
    <t>compania nationala aeroporturi</t>
  </si>
  <si>
    <t>05,07,2023</t>
  </si>
  <si>
    <t>media tehno cablu</t>
  </si>
  <si>
    <t>tmau</t>
  </si>
  <si>
    <t xml:space="preserve">comision </t>
  </si>
  <si>
    <t>06,07,2023</t>
  </si>
  <si>
    <t>posta romana</t>
  </si>
  <si>
    <t>servicii postale</t>
  </si>
  <si>
    <t>eadro interactive</t>
  </si>
  <si>
    <t>07,07,2023</t>
  </si>
  <si>
    <t>mediatrust</t>
  </si>
  <si>
    <t>abonament</t>
  </si>
  <si>
    <t>ascensorul</t>
  </si>
  <si>
    <t>materiale protocol</t>
  </si>
  <si>
    <t xml:space="preserve">materiale </t>
  </si>
  <si>
    <t>27.06.2023</t>
  </si>
  <si>
    <t>OP 10879</t>
  </si>
  <si>
    <t>ACHIZITII SERVICII ORGANIZARE EVENIMENTE - PROIECT ACP 128054 - 58.14.01</t>
  </si>
  <si>
    <t>KNOW CONCEPT SRL</t>
  </si>
  <si>
    <t>OP 10880</t>
  </si>
  <si>
    <t>ACHIZITII SERVICII ORGANIZARE EVENIMENTE - PROIECT ACP 128054 - 58.14.02</t>
  </si>
  <si>
    <t>OP 10881</t>
  </si>
  <si>
    <t>ACHIZITII SERVICII ORGANIZARE EVENIMENTE - PROIECT ACP 128054 - 58.14.03</t>
  </si>
  <si>
    <t>29.06.2023</t>
  </si>
  <si>
    <t>OP 11010</t>
  </si>
  <si>
    <t>ACHIZITIE SERVICII INCHIRIERE AUTO CU SOFER - PROIECT ACP 1 - 58.14.01</t>
  </si>
  <si>
    <t>SELECT DIPLOMATIC GROUP</t>
  </si>
  <si>
    <t>29.06.2033</t>
  </si>
  <si>
    <t>OP 11011</t>
  </si>
  <si>
    <t>ACHIZITIE SERVICII INCHIRIERE AUTO CU SOFER - PROIECT ACP 1 - 58.14.02</t>
  </si>
  <si>
    <t>OP 10931</t>
  </si>
  <si>
    <t>SOFTWARE IMAGINATION VISION</t>
  </si>
  <si>
    <t>OP 10932</t>
  </si>
  <si>
    <t>ACHIZITII SERVICII DE DEZVOLTARE SOFTWARE PT IMPLEMENTAREA  IN COMUN A SISTEMELOR NCTS  5 - RO  AES - RO  - PROIECT PNRR - R2 - 60.01.00</t>
  </si>
  <si>
    <t>ACHIZITII SERVICII DE DEZVOLTARE SOFTWARE PT IMPLEMENTAREA  IN COMUN A SISTEMELOR NCTS  5 - RO  AES - RO  - PROIECT PNRR - R2 - 60.03.00</t>
  </si>
  <si>
    <t>03.07.2023</t>
  </si>
  <si>
    <t>BIROU EXPERTIZE</t>
  </si>
  <si>
    <t>onorariu expertize dosar 16733/180/2022</t>
  </si>
  <si>
    <t>onorariu expertize dosar 16539/245/2022</t>
  </si>
  <si>
    <t>onorariu expertize dosar 15722/318/2022</t>
  </si>
  <si>
    <t>onorariu expertize dosar 3838/182/2022</t>
  </si>
  <si>
    <t>onorariu expertize dosar 29332/215/2022</t>
  </si>
  <si>
    <t>onorariu expertize dosar 239/118/2021/a2</t>
  </si>
  <si>
    <t>05.07.2023</t>
  </si>
  <si>
    <t>onorariu expertize dosar 25128/215/2016</t>
  </si>
  <si>
    <t>onorariu expertize dosar 1015/288/2022</t>
  </si>
  <si>
    <t>onorariu expertize dosar 1668/110/2020/a1</t>
  </si>
  <si>
    <t>onorariu expertize dosar 454/88/2017/a3</t>
  </si>
  <si>
    <t>06.07.2023</t>
  </si>
  <si>
    <t>onorariu expertize dosar 3577/120/2022</t>
  </si>
  <si>
    <t>07.07.2023</t>
  </si>
  <si>
    <t>onorariu expertize dosar 7969/176/2022</t>
  </si>
  <si>
    <t>onorariu expertize dosar 3142/314/2018</t>
  </si>
  <si>
    <t>PERSOANA JURIDICA</t>
  </si>
  <si>
    <t>poprire DE 271E/2023</t>
  </si>
  <si>
    <t>poprire DE 100/E/2021</t>
  </si>
  <si>
    <t>poprire DE 56/E/2023</t>
  </si>
  <si>
    <t>04.07.2023</t>
  </si>
  <si>
    <t>PERSOANA FIZICA</t>
  </si>
  <si>
    <t>despagubire CEDO</t>
  </si>
  <si>
    <t>penalitati intarziere plata despagubire CEDO</t>
  </si>
  <si>
    <t>poprire DE 234/2023</t>
  </si>
  <si>
    <t>cheltuieli judecata</t>
  </si>
  <si>
    <t>onorariu curator</t>
  </si>
  <si>
    <t>BUGET DE STAT</t>
  </si>
  <si>
    <t>cheltuieli judiciare</t>
  </si>
  <si>
    <t>TVA pentru servicii juridice si de reprezentare</t>
  </si>
  <si>
    <t>plata furnizor pt. servicii juridice si de reprezentare</t>
  </si>
  <si>
    <t>cheltuieli judecata CEDO</t>
  </si>
  <si>
    <t>cheltuieli fotocopiere</t>
  </si>
  <si>
    <t>alimentat cont CEC pt plata serv juridice si de reprezentare</t>
  </si>
  <si>
    <t>alimentat cont CEC pt plata marja serv juridice si de reprezentare</t>
  </si>
  <si>
    <t>taxa judiciara de timbru</t>
  </si>
  <si>
    <t>cheltuieli executare</t>
  </si>
  <si>
    <t>ASPAAS</t>
  </si>
  <si>
    <t>TRANSFERURI INTRE UNITATI ALE ADMINISTRATIEI PUBLICE</t>
  </si>
  <si>
    <t>fact 3031668/31.05.2023-sistem control acces</t>
  </si>
  <si>
    <t>GTS TELECOM</t>
  </si>
  <si>
    <t>fact 2879/25.05.2023-distrugatoare documente</t>
  </si>
  <si>
    <t>VECTOR ONLINE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</si>
</sst>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  <numFmt numFmtId="171" formatCode="[$-418]d&quot;.&quot;m&quot;.&quot;yy&quot; &quot;hh&quot;:&quot;mm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166" fontId="14" fillId="0" borderId="16" xfId="57" applyNumberFormat="1" applyFont="1" applyBorder="1" applyAlignment="1">
      <alignment horizontal="center"/>
      <protection/>
    </xf>
    <xf numFmtId="0" fontId="14" fillId="0" borderId="15" xfId="57" applyFont="1" applyBorder="1" applyAlignment="1">
      <alignment horizontal="center"/>
      <protection/>
    </xf>
    <xf numFmtId="4" fontId="14" fillId="0" borderId="17" xfId="57" applyNumberFormat="1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>
      <alignment/>
      <protection/>
    </xf>
    <xf numFmtId="4" fontId="20" fillId="0" borderId="14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 wrapText="1"/>
    </xf>
    <xf numFmtId="4" fontId="14" fillId="0" borderId="17" xfId="0" applyNumberFormat="1" applyFont="1" applyBorder="1" applyAlignment="1">
      <alignment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60" applyFont="1" applyBorder="1" applyAlignment="1">
      <alignment horizontal="center" vertical="center"/>
      <protection/>
    </xf>
    <xf numFmtId="4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0" fillId="0" borderId="12" xfId="57" applyNumberFormat="1" applyFont="1" applyBorder="1" applyAlignment="1">
      <alignment horizontal="center"/>
      <protection/>
    </xf>
    <xf numFmtId="0" fontId="20" fillId="0" borderId="13" xfId="57" applyFont="1" applyBorder="1" applyAlignment="1">
      <alignment horizontal="center" wrapText="1"/>
      <protection/>
    </xf>
    <xf numFmtId="168" fontId="25" fillId="0" borderId="18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horizontal="center" wrapText="1"/>
    </xf>
    <xf numFmtId="4" fontId="25" fillId="0" borderId="11" xfId="0" applyNumberFormat="1" applyFont="1" applyBorder="1" applyAlignment="1">
      <alignment/>
    </xf>
    <xf numFmtId="168" fontId="14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5" fillId="0" borderId="15" xfId="0" applyNumberFormat="1" applyFont="1" applyBorder="1" applyAlignment="1">
      <alignment vertical="center" wrapText="1"/>
    </xf>
    <xf numFmtId="0" fontId="14" fillId="0" borderId="15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8" fontId="20" fillId="0" borderId="12" xfId="57" applyNumberFormat="1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169" fontId="0" fillId="0" borderId="19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14" fontId="19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19" fillId="0" borderId="31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Font="1" applyBorder="1" applyAlignment="1">
      <alignment/>
    </xf>
    <xf numFmtId="14" fontId="19" fillId="0" borderId="31" xfId="0" applyNumberFormat="1" applyFont="1" applyBorder="1" applyAlignment="1">
      <alignment horizontal="left"/>
    </xf>
    <xf numFmtId="0" fontId="19" fillId="0" borderId="40" xfId="0" applyFont="1" applyBorder="1" applyAlignment="1">
      <alignment/>
    </xf>
    <xf numFmtId="0" fontId="0" fillId="0" borderId="42" xfId="0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14" fontId="19" fillId="0" borderId="40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9" xfId="0" applyBorder="1" applyAlignment="1">
      <alignment/>
    </xf>
    <xf numFmtId="0" fontId="0" fillId="0" borderId="45" xfId="0" applyFont="1" applyBorder="1" applyAlignment="1">
      <alignment/>
    </xf>
    <xf numFmtId="169" fontId="0" fillId="0" borderId="46" xfId="0" applyNumberFormat="1" applyFont="1" applyBorder="1" applyAlignment="1">
      <alignment/>
    </xf>
    <xf numFmtId="0" fontId="0" fillId="0" borderId="40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169" fontId="0" fillId="0" borderId="25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6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14" fillId="0" borderId="10" xfId="57" applyFont="1" applyBorder="1" applyAlignment="1">
      <alignment horizontal="center"/>
      <protection/>
    </xf>
    <xf numFmtId="0" fontId="14" fillId="0" borderId="10" xfId="57" applyFont="1" applyBorder="1" applyAlignment="1">
      <alignment horizontal="center" wrapText="1"/>
      <protection/>
    </xf>
    <xf numFmtId="168" fontId="14" fillId="0" borderId="18" xfId="57" applyNumberFormat="1" applyFont="1" applyBorder="1" applyAlignment="1">
      <alignment horizontal="center"/>
      <protection/>
    </xf>
    <xf numFmtId="4" fontId="14" fillId="0" borderId="11" xfId="57" applyNumberFormat="1" applyFont="1" applyBorder="1" applyAlignment="1">
      <alignment horizontal="right"/>
      <protection/>
    </xf>
    <xf numFmtId="0" fontId="0" fillId="0" borderId="53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justify"/>
    </xf>
    <xf numFmtId="0" fontId="26" fillId="0" borderId="1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14" fontId="27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center" wrapText="1"/>
    </xf>
    <xf numFmtId="0" fontId="26" fillId="0" borderId="18" xfId="62" applyFont="1" applyFill="1" applyBorder="1" applyAlignment="1">
      <alignment horizontal="center"/>
      <protection/>
    </xf>
    <xf numFmtId="170" fontId="26" fillId="0" borderId="11" xfId="0" applyNumberFormat="1" applyFont="1" applyBorder="1" applyAlignment="1">
      <alignment/>
    </xf>
    <xf numFmtId="43" fontId="27" fillId="25" borderId="11" xfId="0" applyNumberFormat="1" applyFont="1" applyFill="1" applyBorder="1" applyAlignment="1">
      <alignment horizontal="right" vertical="center" wrapText="1"/>
    </xf>
    <xf numFmtId="0" fontId="26" fillId="0" borderId="54" xfId="62" applyFont="1" applyFill="1" applyBorder="1" applyAlignment="1">
      <alignment horizontal="center"/>
      <protection/>
    </xf>
    <xf numFmtId="0" fontId="0" fillId="0" borderId="55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6" fillId="0" borderId="55" xfId="0" applyFont="1" applyBorder="1" applyAlignment="1">
      <alignment horizontal="justify"/>
    </xf>
    <xf numFmtId="170" fontId="26" fillId="0" borderId="43" xfId="0" applyNumberFormat="1" applyFont="1" applyBorder="1" applyAlignment="1">
      <alignment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2" fontId="28" fillId="0" borderId="14" xfId="0" applyNumberFormat="1" applyFont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 wrapText="1"/>
    </xf>
    <xf numFmtId="14" fontId="27" fillId="25" borderId="15" xfId="0" applyNumberFormat="1" applyFont="1" applyFill="1" applyBorder="1" applyAlignment="1">
      <alignment horizontal="center" vertical="center" wrapText="1"/>
    </xf>
    <xf numFmtId="0" fontId="27" fillId="25" borderId="15" xfId="0" applyFont="1" applyFill="1" applyBorder="1" applyAlignment="1">
      <alignment horizontal="center" vertical="center" wrapText="1"/>
    </xf>
    <xf numFmtId="0" fontId="27" fillId="25" borderId="15" xfId="0" applyFont="1" applyFill="1" applyBorder="1" applyAlignment="1">
      <alignment horizontal="left" vertical="center" wrapText="1"/>
    </xf>
    <xf numFmtId="43" fontId="27" fillId="25" borderId="17" xfId="0" applyNumberFormat="1" applyFont="1" applyFill="1" applyBorder="1" applyAlignment="1">
      <alignment horizontal="right" vertical="center" wrapText="1"/>
    </xf>
    <xf numFmtId="0" fontId="28" fillId="25" borderId="12" xfId="0" applyFont="1" applyFill="1" applyBorder="1" applyAlignment="1">
      <alignment horizontal="center" vertical="center" wrapText="1"/>
    </xf>
    <xf numFmtId="14" fontId="29" fillId="25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0" fontId="29" fillId="25" borderId="13" xfId="0" applyFont="1" applyFill="1" applyBorder="1" applyAlignment="1">
      <alignment horizontal="center" vertical="center" wrapText="1"/>
    </xf>
    <xf numFmtId="43" fontId="29" fillId="25" borderId="14" xfId="0" applyNumberFormat="1" applyFont="1" applyFill="1" applyBorder="1" applyAlignment="1">
      <alignment horizontal="right" vertical="center" wrapText="1"/>
    </xf>
    <xf numFmtId="0" fontId="25" fillId="0" borderId="53" xfId="57" applyFont="1" applyFill="1" applyBorder="1" applyAlignment="1">
      <alignment horizontal="left" wrapText="1"/>
      <protection/>
    </xf>
    <xf numFmtId="0" fontId="25" fillId="0" borderId="53" xfId="57" applyFont="1" applyFill="1" applyBorder="1" applyAlignment="1">
      <alignment horizontal="center" wrapText="1"/>
      <protection/>
    </xf>
    <xf numFmtId="4" fontId="25" fillId="0" borderId="56" xfId="57" applyNumberFormat="1" applyFont="1" applyFill="1" applyBorder="1" applyAlignment="1">
      <alignment horizontal="right"/>
      <protection/>
    </xf>
    <xf numFmtId="0" fontId="25" fillId="0" borderId="53" xfId="57" applyFont="1" applyFill="1" applyBorder="1" applyAlignment="1">
      <alignment horizontal="center"/>
      <protection/>
    </xf>
    <xf numFmtId="0" fontId="25" fillId="0" borderId="53" xfId="57" applyFont="1" applyFill="1" applyBorder="1" applyAlignment="1">
      <alignment horizontal="left" wrapText="1"/>
      <protection/>
    </xf>
    <xf numFmtId="0" fontId="25" fillId="0" borderId="53" xfId="57" applyFont="1" applyFill="1" applyBorder="1" applyAlignment="1">
      <alignment horizontal="center" wrapText="1"/>
      <protection/>
    </xf>
    <xf numFmtId="0" fontId="20" fillId="0" borderId="13" xfId="57" applyFont="1" applyBorder="1">
      <alignment/>
      <protection/>
    </xf>
    <xf numFmtId="4" fontId="20" fillId="0" borderId="14" xfId="57" applyNumberFormat="1" applyFont="1" applyBorder="1">
      <alignment/>
      <protection/>
    </xf>
    <xf numFmtId="0" fontId="25" fillId="0" borderId="57" xfId="57" applyFont="1" applyFill="1" applyBorder="1" applyAlignment="1">
      <alignment horizontal="center"/>
      <protection/>
    </xf>
    <xf numFmtId="4" fontId="25" fillId="26" borderId="56" xfId="0" applyNumberFormat="1" applyFont="1" applyFill="1" applyBorder="1" applyAlignment="1">
      <alignment/>
    </xf>
    <xf numFmtId="0" fontId="0" fillId="0" borderId="58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59" xfId="0" applyFont="1" applyBorder="1" applyAlignment="1">
      <alignment/>
    </xf>
    <xf numFmtId="0" fontId="19" fillId="0" borderId="13" xfId="0" applyFont="1" applyBorder="1" applyAlignment="1">
      <alignment/>
    </xf>
    <xf numFmtId="4" fontId="19" fillId="0" borderId="14" xfId="0" applyNumberFormat="1" applyFont="1" applyBorder="1" applyAlignment="1">
      <alignment/>
    </xf>
    <xf numFmtId="171" fontId="25" fillId="0" borderId="57" xfId="57" applyNumberFormat="1" applyFont="1" applyFill="1" applyBorder="1" applyAlignment="1">
      <alignment horizontal="center"/>
      <protection/>
    </xf>
    <xf numFmtId="0" fontId="25" fillId="0" borderId="53" xfId="57" applyFont="1" applyFill="1" applyBorder="1" applyAlignment="1">
      <alignment horizontal="center"/>
      <protection/>
    </xf>
    <xf numFmtId="0" fontId="26" fillId="0" borderId="60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6" fillId="0" borderId="57" xfId="59" applyFont="1" applyFill="1" applyBorder="1" applyAlignment="1">
      <alignment horizontal="center"/>
      <protection/>
    </xf>
    <xf numFmtId="0" fontId="26" fillId="0" borderId="53" xfId="59" applyFont="1" applyFill="1" applyBorder="1" applyAlignment="1">
      <alignment horizontal="center"/>
      <protection/>
    </xf>
    <xf numFmtId="0" fontId="26" fillId="0" borderId="53" xfId="0" applyFont="1" applyBorder="1" applyAlignment="1">
      <alignment horizontal="justify"/>
    </xf>
    <xf numFmtId="170" fontId="25" fillId="0" borderId="56" xfId="0" applyNumberFormat="1" applyFont="1" applyBorder="1" applyAlignment="1">
      <alignment/>
    </xf>
    <xf numFmtId="0" fontId="26" fillId="0" borderId="53" xfId="0" applyFont="1" applyBorder="1" applyAlignment="1">
      <alignment horizontal="left"/>
    </xf>
    <xf numFmtId="0" fontId="26" fillId="0" borderId="61" xfId="59" applyFont="1" applyFill="1" applyBorder="1" applyAlignment="1">
      <alignment horizontal="center"/>
      <protection/>
    </xf>
    <xf numFmtId="0" fontId="0" fillId="0" borderId="62" xfId="0" applyFont="1" applyBorder="1" applyAlignment="1">
      <alignment horizontal="center"/>
    </xf>
    <xf numFmtId="0" fontId="26" fillId="0" borderId="62" xfId="59" applyFont="1" applyFill="1" applyBorder="1" applyAlignment="1">
      <alignment horizontal="center"/>
      <protection/>
    </xf>
    <xf numFmtId="0" fontId="26" fillId="0" borderId="62" xfId="0" applyFont="1" applyBorder="1" applyAlignment="1">
      <alignment horizontal="justify"/>
    </xf>
    <xf numFmtId="170" fontId="25" fillId="0" borderId="63" xfId="0" applyNumberFormat="1" applyFont="1" applyBorder="1" applyAlignment="1">
      <alignment/>
    </xf>
    <xf numFmtId="0" fontId="30" fillId="0" borderId="64" xfId="61" applyFont="1" applyFill="1" applyBorder="1" applyAlignment="1">
      <alignment/>
      <protection/>
    </xf>
    <xf numFmtId="0" fontId="30" fillId="0" borderId="60" xfId="0" applyFont="1" applyBorder="1" applyAlignment="1">
      <alignment horizontal="right"/>
    </xf>
    <xf numFmtId="170" fontId="28" fillId="0" borderId="65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21.140625" style="0" customWidth="1"/>
    <col min="2" max="2" width="11.28125" style="0" customWidth="1"/>
    <col min="3" max="3" width="8.28125" style="0" customWidth="1"/>
    <col min="4" max="4" width="17.00390625" style="0" customWidth="1"/>
    <col min="5" max="5" width="23.28125" style="0" customWidth="1"/>
  </cols>
  <sheetData>
    <row r="1" spans="1:4" ht="12.75">
      <c r="A1" s="1" t="s">
        <v>30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9" t="s">
        <v>27</v>
      </c>
      <c r="E6" s="50" t="s">
        <v>87</v>
      </c>
      <c r="F6" s="2"/>
    </row>
    <row r="7" spans="2:4" ht="13.5" thickBot="1">
      <c r="B7" s="1"/>
      <c r="C7" s="1"/>
      <c r="D7" s="1"/>
    </row>
    <row r="8" spans="1:8" ht="25.5" customHeight="1" thickBot="1">
      <c r="A8" s="125" t="s">
        <v>38</v>
      </c>
      <c r="B8" s="126" t="s">
        <v>2</v>
      </c>
      <c r="C8" s="126" t="s">
        <v>3</v>
      </c>
      <c r="D8" s="126" t="s">
        <v>39</v>
      </c>
      <c r="E8" s="127" t="s">
        <v>4</v>
      </c>
      <c r="F8" s="49"/>
      <c r="G8" s="49"/>
      <c r="H8" s="49"/>
    </row>
    <row r="9" spans="1:8" ht="12.75" customHeight="1">
      <c r="A9" s="121" t="s">
        <v>40</v>
      </c>
      <c r="B9" s="122"/>
      <c r="C9" s="122"/>
      <c r="D9" s="123">
        <v>109924114</v>
      </c>
      <c r="E9" s="124"/>
      <c r="F9" s="49"/>
      <c r="G9" s="49"/>
      <c r="H9" s="49"/>
    </row>
    <row r="10" spans="1:8" ht="12.75">
      <c r="A10" s="92" t="s">
        <v>41</v>
      </c>
      <c r="B10" s="128"/>
      <c r="C10" s="129"/>
      <c r="D10" s="77"/>
      <c r="E10" s="93"/>
      <c r="F10" s="49"/>
      <c r="G10" s="49"/>
      <c r="H10" s="49"/>
    </row>
    <row r="11" spans="1:8" ht="12.75">
      <c r="A11" s="92"/>
      <c r="B11" s="128"/>
      <c r="C11" s="129"/>
      <c r="D11" s="77"/>
      <c r="E11" s="93"/>
      <c r="F11" s="49"/>
      <c r="G11" s="49"/>
      <c r="H11" s="49"/>
    </row>
    <row r="12" spans="1:8" ht="13.5" thickBot="1">
      <c r="A12" s="94" t="s">
        <v>42</v>
      </c>
      <c r="B12" s="130"/>
      <c r="C12" s="131"/>
      <c r="D12" s="78">
        <f>SUM(D9:D11)</f>
        <v>109924114</v>
      </c>
      <c r="E12" s="95"/>
      <c r="F12" s="49"/>
      <c r="G12" s="49"/>
      <c r="H12" s="49"/>
    </row>
    <row r="13" spans="1:8" ht="12.75">
      <c r="A13" s="96" t="s">
        <v>43</v>
      </c>
      <c r="B13" s="132"/>
      <c r="C13" s="133"/>
      <c r="D13" s="77">
        <v>12732272</v>
      </c>
      <c r="E13" s="97"/>
      <c r="F13" s="49"/>
      <c r="G13" s="49"/>
      <c r="H13" s="49"/>
    </row>
    <row r="14" spans="1:8" ht="12.75">
      <c r="A14" s="98" t="s">
        <v>44</v>
      </c>
      <c r="B14" s="128" t="s">
        <v>45</v>
      </c>
      <c r="C14" s="129">
        <v>3</v>
      </c>
      <c r="D14" s="99">
        <f>-27805</f>
        <v>-27805</v>
      </c>
      <c r="E14" s="93"/>
      <c r="F14" s="49"/>
      <c r="G14" s="49"/>
      <c r="H14" s="49"/>
    </row>
    <row r="15" spans="1:8" ht="12.75">
      <c r="A15" s="98"/>
      <c r="B15" s="129"/>
      <c r="C15" s="129">
        <v>4</v>
      </c>
      <c r="D15" s="79">
        <f>-2467</f>
        <v>-2467</v>
      </c>
      <c r="E15" s="93"/>
      <c r="F15" s="49"/>
      <c r="G15" s="49"/>
      <c r="H15" s="49"/>
    </row>
    <row r="16" spans="1:8" ht="12.75">
      <c r="A16" s="100"/>
      <c r="B16" s="134"/>
      <c r="C16" s="134"/>
      <c r="D16" s="80"/>
      <c r="E16" s="101"/>
      <c r="F16" s="49"/>
      <c r="G16" s="49"/>
      <c r="H16" s="49"/>
    </row>
    <row r="17" spans="1:8" ht="13.5" thickBot="1">
      <c r="A17" s="94" t="s">
        <v>46</v>
      </c>
      <c r="B17" s="131"/>
      <c r="C17" s="131"/>
      <c r="D17" s="78">
        <f>SUM(D13:D16)</f>
        <v>12702000</v>
      </c>
      <c r="E17" s="95"/>
      <c r="F17" s="49"/>
      <c r="G17" s="49"/>
      <c r="H17" s="49"/>
    </row>
    <row r="18" spans="1:8" ht="12.75">
      <c r="A18" s="96" t="s">
        <v>47</v>
      </c>
      <c r="B18" s="132"/>
      <c r="C18" s="133"/>
      <c r="D18" s="81">
        <v>343911</v>
      </c>
      <c r="E18" s="97"/>
      <c r="F18" s="49"/>
      <c r="G18" s="49"/>
      <c r="H18" s="49"/>
    </row>
    <row r="19" spans="1:8" ht="12.75">
      <c r="A19" s="98" t="s">
        <v>48</v>
      </c>
      <c r="B19" s="128"/>
      <c r="C19" s="129"/>
      <c r="D19" s="77"/>
      <c r="E19" s="93"/>
      <c r="F19" s="49"/>
      <c r="G19" s="49"/>
      <c r="H19" s="49"/>
    </row>
    <row r="20" spans="1:8" ht="12.75">
      <c r="A20" s="100"/>
      <c r="B20" s="134"/>
      <c r="C20" s="134"/>
      <c r="D20" s="82"/>
      <c r="E20" s="101"/>
      <c r="F20" s="49"/>
      <c r="G20" s="49"/>
      <c r="H20" s="49"/>
    </row>
    <row r="21" spans="1:8" ht="13.5" thickBot="1">
      <c r="A21" s="94" t="s">
        <v>49</v>
      </c>
      <c r="B21" s="131"/>
      <c r="C21" s="131"/>
      <c r="D21" s="78">
        <f>SUM(D18:D20)</f>
        <v>343911</v>
      </c>
      <c r="E21" s="95"/>
      <c r="F21" s="49"/>
      <c r="G21" s="49"/>
      <c r="H21" s="49"/>
    </row>
    <row r="22" spans="1:8" ht="12.75">
      <c r="A22" s="102" t="s">
        <v>50</v>
      </c>
      <c r="B22" s="135"/>
      <c r="C22" s="135"/>
      <c r="D22" s="83">
        <v>1125898</v>
      </c>
      <c r="E22" s="103"/>
      <c r="F22" s="84"/>
      <c r="G22" s="49"/>
      <c r="H22" s="49"/>
    </row>
    <row r="23" spans="1:8" ht="12.75">
      <c r="A23" s="98" t="s">
        <v>51</v>
      </c>
      <c r="B23" s="128"/>
      <c r="C23" s="136"/>
      <c r="D23" s="99"/>
      <c r="E23" s="93"/>
      <c r="F23" s="84"/>
      <c r="G23" s="49"/>
      <c r="H23" s="49"/>
    </row>
    <row r="24" spans="1:8" ht="12" customHeight="1">
      <c r="A24" s="100"/>
      <c r="B24" s="137"/>
      <c r="C24" s="137"/>
      <c r="D24" s="80"/>
      <c r="E24" s="101"/>
      <c r="F24" s="84"/>
      <c r="G24" s="49"/>
      <c r="H24" s="49"/>
    </row>
    <row r="25" spans="1:8" ht="13.5" thickBot="1">
      <c r="A25" s="94" t="s">
        <v>52</v>
      </c>
      <c r="B25" s="138"/>
      <c r="C25" s="138"/>
      <c r="D25" s="78">
        <f>SUM(D22:D24)</f>
        <v>1125898</v>
      </c>
      <c r="E25" s="95"/>
      <c r="F25" s="84"/>
      <c r="G25" s="49"/>
      <c r="H25" s="49"/>
    </row>
    <row r="26" spans="1:8" ht="12.75">
      <c r="A26" s="102" t="s">
        <v>53</v>
      </c>
      <c r="B26" s="137"/>
      <c r="C26" s="137"/>
      <c r="D26" s="82">
        <v>150060</v>
      </c>
      <c r="E26" s="101"/>
      <c r="F26" s="84"/>
      <c r="G26" s="49"/>
      <c r="H26" s="49"/>
    </row>
    <row r="27" spans="1:8" ht="12.75">
      <c r="A27" s="100" t="s">
        <v>54</v>
      </c>
      <c r="B27" s="128"/>
      <c r="C27" s="129"/>
      <c r="D27" s="77"/>
      <c r="E27" s="93"/>
      <c r="F27" s="84"/>
      <c r="G27" s="49"/>
      <c r="H27" s="49"/>
    </row>
    <row r="28" spans="1:8" ht="12.75">
      <c r="A28" s="100"/>
      <c r="B28" s="137"/>
      <c r="C28" s="137"/>
      <c r="D28" s="82"/>
      <c r="E28" s="101"/>
      <c r="F28" s="84"/>
      <c r="G28" s="49"/>
      <c r="H28" s="49"/>
    </row>
    <row r="29" spans="1:8" ht="13.5" thickBot="1">
      <c r="A29" s="94" t="s">
        <v>55</v>
      </c>
      <c r="B29" s="138"/>
      <c r="C29" s="138"/>
      <c r="D29" s="78">
        <f>SUM(D26:D28)</f>
        <v>150060</v>
      </c>
      <c r="E29" s="95"/>
      <c r="F29" s="84"/>
      <c r="G29" s="49"/>
      <c r="H29" s="49"/>
    </row>
    <row r="30" spans="1:8" ht="12.75">
      <c r="A30" s="104" t="s">
        <v>56</v>
      </c>
      <c r="B30" s="135"/>
      <c r="C30" s="135"/>
      <c r="D30" s="77">
        <v>506208</v>
      </c>
      <c r="E30" s="105"/>
      <c r="F30" s="84"/>
      <c r="G30" s="49"/>
      <c r="H30" s="49"/>
    </row>
    <row r="31" spans="1:8" ht="12.75">
      <c r="A31" s="98" t="s">
        <v>57</v>
      </c>
      <c r="B31" s="128" t="s">
        <v>45</v>
      </c>
      <c r="C31" s="137">
        <v>3</v>
      </c>
      <c r="D31" s="49">
        <v>1509</v>
      </c>
      <c r="E31" s="93"/>
      <c r="F31" s="84"/>
      <c r="G31" s="49"/>
      <c r="H31" s="49"/>
    </row>
    <row r="32" spans="1:8" ht="12.75">
      <c r="A32" s="106"/>
      <c r="B32" s="129"/>
      <c r="C32" s="129">
        <v>5</v>
      </c>
      <c r="D32" s="85">
        <v>1797</v>
      </c>
      <c r="E32" s="93"/>
      <c r="F32" s="84"/>
      <c r="G32" s="49"/>
      <c r="H32" s="49"/>
    </row>
    <row r="33" spans="1:8" ht="12.75">
      <c r="A33" s="106"/>
      <c r="B33" s="139"/>
      <c r="C33" s="134">
        <v>7</v>
      </c>
      <c r="D33" s="85">
        <v>1774</v>
      </c>
      <c r="E33" s="93"/>
      <c r="F33" s="84"/>
      <c r="G33" s="49"/>
      <c r="H33" s="49"/>
    </row>
    <row r="34" spans="1:8" ht="12.75">
      <c r="A34" s="106"/>
      <c r="B34" s="129"/>
      <c r="C34" s="140"/>
      <c r="D34" s="77"/>
      <c r="E34" s="93"/>
      <c r="F34" s="84"/>
      <c r="G34" s="49"/>
      <c r="H34" s="49"/>
    </row>
    <row r="35" spans="1:8" ht="13.5" thickBot="1">
      <c r="A35" s="107" t="s">
        <v>58</v>
      </c>
      <c r="B35" s="138"/>
      <c r="C35" s="138"/>
      <c r="D35" s="78">
        <f>SUM(D30:D34)</f>
        <v>511288</v>
      </c>
      <c r="E35" s="108"/>
      <c r="F35" s="84"/>
      <c r="G35" s="49"/>
      <c r="H35" s="49"/>
    </row>
    <row r="36" spans="1:8" ht="12.75">
      <c r="A36" s="102" t="s">
        <v>59</v>
      </c>
      <c r="B36" s="135"/>
      <c r="C36" s="135"/>
      <c r="D36" s="83">
        <v>3016115</v>
      </c>
      <c r="E36" s="103"/>
      <c r="F36" s="84"/>
      <c r="G36" s="49"/>
      <c r="H36" s="49"/>
    </row>
    <row r="37" spans="1:8" ht="12.75">
      <c r="A37" s="109" t="s">
        <v>60</v>
      </c>
      <c r="B37" s="128"/>
      <c r="C37" s="136"/>
      <c r="D37" s="99"/>
      <c r="E37" s="93"/>
      <c r="F37" s="84"/>
      <c r="G37" s="49"/>
      <c r="H37" s="49"/>
    </row>
    <row r="38" spans="1:8" ht="12" customHeight="1">
      <c r="A38" s="100"/>
      <c r="B38" s="137"/>
      <c r="C38" s="137"/>
      <c r="D38" s="80"/>
      <c r="E38" s="101"/>
      <c r="F38" s="84"/>
      <c r="G38" s="49"/>
      <c r="H38" s="49"/>
    </row>
    <row r="39" spans="1:8" ht="13.5" thickBot="1">
      <c r="A39" s="94" t="s">
        <v>61</v>
      </c>
      <c r="B39" s="138"/>
      <c r="C39" s="138"/>
      <c r="D39" s="78">
        <f>SUM(D36:D38)</f>
        <v>3016115</v>
      </c>
      <c r="E39" s="95"/>
      <c r="F39" s="84"/>
      <c r="G39" s="49"/>
      <c r="H39" s="49"/>
    </row>
    <row r="40" spans="1:8" ht="12.75">
      <c r="A40" s="104" t="s">
        <v>62</v>
      </c>
      <c r="B40" s="135"/>
      <c r="C40" s="135"/>
      <c r="D40" s="77">
        <v>988800</v>
      </c>
      <c r="E40" s="105"/>
      <c r="F40" s="84"/>
      <c r="G40" s="49"/>
      <c r="H40" s="49"/>
    </row>
    <row r="41" spans="1:8" ht="12.75">
      <c r="A41" s="110" t="s">
        <v>63</v>
      </c>
      <c r="B41" s="128"/>
      <c r="C41" s="128"/>
      <c r="D41" s="99"/>
      <c r="E41" s="93"/>
      <c r="F41" s="84"/>
      <c r="G41" s="49"/>
      <c r="H41" s="49"/>
    </row>
    <row r="42" spans="1:8" ht="12.75">
      <c r="A42" s="98"/>
      <c r="B42" s="137"/>
      <c r="C42" s="137"/>
      <c r="D42" s="80"/>
      <c r="E42" s="93"/>
      <c r="F42" s="84"/>
      <c r="G42" s="49"/>
      <c r="H42" s="49"/>
    </row>
    <row r="43" spans="1:8" ht="13.5" thickBot="1">
      <c r="A43" s="94" t="s">
        <v>64</v>
      </c>
      <c r="B43" s="138"/>
      <c r="C43" s="138"/>
      <c r="D43" s="78">
        <f>SUM(D40:D42)</f>
        <v>988800</v>
      </c>
      <c r="E43" s="111"/>
      <c r="F43" s="84"/>
      <c r="G43" s="49"/>
      <c r="H43" s="49"/>
    </row>
    <row r="44" spans="1:8" ht="12.75">
      <c r="A44" s="104" t="s">
        <v>69</v>
      </c>
      <c r="B44" s="135"/>
      <c r="C44" s="135"/>
      <c r="D44" s="86">
        <v>2457505</v>
      </c>
      <c r="E44" s="105" t="s">
        <v>70</v>
      </c>
      <c r="F44" s="84"/>
      <c r="G44" s="49"/>
      <c r="H44" s="49"/>
    </row>
    <row r="45" spans="1:8" ht="12.75">
      <c r="A45" s="110" t="s">
        <v>71</v>
      </c>
      <c r="B45" s="128"/>
      <c r="C45" s="128"/>
      <c r="D45" s="82"/>
      <c r="E45" s="93"/>
      <c r="F45" s="84"/>
      <c r="G45" s="49"/>
      <c r="H45" s="49"/>
    </row>
    <row r="46" spans="1:8" ht="12.75">
      <c r="A46" s="110"/>
      <c r="B46" s="128"/>
      <c r="C46" s="128"/>
      <c r="D46" s="82"/>
      <c r="E46" s="93"/>
      <c r="F46" s="84"/>
      <c r="G46" s="49"/>
      <c r="H46" s="49"/>
    </row>
    <row r="47" spans="1:8" ht="13.5" thickBot="1">
      <c r="A47" s="94" t="s">
        <v>72</v>
      </c>
      <c r="B47" s="138"/>
      <c r="C47" s="138"/>
      <c r="D47" s="78">
        <f>SUM(D44:D46)</f>
        <v>2457505</v>
      </c>
      <c r="E47" s="112"/>
      <c r="F47" s="84"/>
      <c r="G47" s="49"/>
      <c r="H47" s="49"/>
    </row>
    <row r="48" spans="1:8" ht="12.75">
      <c r="A48" s="104" t="s">
        <v>65</v>
      </c>
      <c r="B48" s="135"/>
      <c r="C48" s="135"/>
      <c r="D48" s="87">
        <v>68832</v>
      </c>
      <c r="E48" s="113"/>
      <c r="F48" s="84"/>
      <c r="G48" s="49"/>
      <c r="H48" s="49"/>
    </row>
    <row r="49" spans="1:8" ht="12.75">
      <c r="A49" s="114" t="s">
        <v>73</v>
      </c>
      <c r="B49" s="128"/>
      <c r="C49" s="128"/>
      <c r="D49" s="88"/>
      <c r="E49" s="115"/>
      <c r="F49" s="84"/>
      <c r="G49" s="49"/>
      <c r="H49" s="49"/>
    </row>
    <row r="50" spans="1:8" ht="12.75">
      <c r="A50" s="100"/>
      <c r="B50" s="137"/>
      <c r="C50" s="137"/>
      <c r="D50" s="88"/>
      <c r="E50" s="115"/>
      <c r="F50" s="84"/>
      <c r="G50" s="49"/>
      <c r="H50" s="49"/>
    </row>
    <row r="51" spans="1:8" ht="13.5" thickBot="1">
      <c r="A51" s="94" t="s">
        <v>74</v>
      </c>
      <c r="B51" s="138"/>
      <c r="C51" s="138"/>
      <c r="D51" s="89">
        <f>SUM(D48:D50)</f>
        <v>68832</v>
      </c>
      <c r="E51" s="116"/>
      <c r="F51" s="84"/>
      <c r="G51" s="49"/>
      <c r="H51" s="49"/>
    </row>
    <row r="52" spans="1:8" ht="12.75">
      <c r="A52" s="104" t="s">
        <v>66</v>
      </c>
      <c r="B52" s="135"/>
      <c r="C52" s="135"/>
      <c r="D52" s="87">
        <v>21792</v>
      </c>
      <c r="E52" s="113"/>
      <c r="F52" s="84"/>
      <c r="G52" s="49"/>
      <c r="H52" s="49"/>
    </row>
    <row r="53" spans="1:8" ht="12.75">
      <c r="A53" s="114" t="s">
        <v>75</v>
      </c>
      <c r="B53" s="128"/>
      <c r="C53" s="128"/>
      <c r="D53" s="88"/>
      <c r="E53" s="115"/>
      <c r="F53" s="84"/>
      <c r="G53" s="49"/>
      <c r="H53" s="49"/>
    </row>
    <row r="54" spans="1:8" ht="12.75">
      <c r="A54" s="100"/>
      <c r="B54" s="137"/>
      <c r="C54" s="137"/>
      <c r="D54" s="88"/>
      <c r="E54" s="115"/>
      <c r="F54" s="84"/>
      <c r="G54" s="49"/>
      <c r="H54" s="49"/>
    </row>
    <row r="55" spans="1:8" ht="13.5" thickBot="1">
      <c r="A55" s="94" t="s">
        <v>76</v>
      </c>
      <c r="B55" s="138"/>
      <c r="C55" s="138"/>
      <c r="D55" s="89">
        <f>SUM(D52:D54)</f>
        <v>21792</v>
      </c>
      <c r="E55" s="116"/>
      <c r="F55" s="84"/>
      <c r="G55" s="49"/>
      <c r="H55" s="49"/>
    </row>
    <row r="56" spans="1:8" ht="12.75">
      <c r="A56" s="104" t="s">
        <v>67</v>
      </c>
      <c r="B56" s="135"/>
      <c r="C56" s="135"/>
      <c r="D56" s="87">
        <v>3040</v>
      </c>
      <c r="E56" s="113"/>
      <c r="F56" s="84"/>
      <c r="G56" s="49"/>
      <c r="H56" s="49"/>
    </row>
    <row r="57" spans="1:8" ht="12.75">
      <c r="A57" s="114" t="s">
        <v>77</v>
      </c>
      <c r="B57" s="128"/>
      <c r="C57" s="128"/>
      <c r="D57" s="88"/>
      <c r="E57" s="115"/>
      <c r="F57" s="84"/>
      <c r="G57" s="49"/>
      <c r="H57" s="49"/>
    </row>
    <row r="58" spans="1:8" ht="12.75">
      <c r="A58" s="100"/>
      <c r="B58" s="137"/>
      <c r="C58" s="137"/>
      <c r="D58" s="88"/>
      <c r="E58" s="115"/>
      <c r="F58" s="84"/>
      <c r="G58" s="49"/>
      <c r="H58" s="49"/>
    </row>
    <row r="59" spans="1:8" ht="13.5" thickBot="1">
      <c r="A59" s="94" t="s">
        <v>76</v>
      </c>
      <c r="B59" s="138"/>
      <c r="C59" s="138"/>
      <c r="D59" s="89">
        <f>SUM(D56:D58)</f>
        <v>3040</v>
      </c>
      <c r="E59" s="116"/>
      <c r="F59" s="84"/>
      <c r="G59" s="49"/>
      <c r="H59" s="49"/>
    </row>
    <row r="60" spans="1:8" ht="12.75">
      <c r="A60" s="104" t="s">
        <v>68</v>
      </c>
      <c r="B60" s="135"/>
      <c r="C60" s="135"/>
      <c r="D60" s="87">
        <v>653</v>
      </c>
      <c r="E60" s="113"/>
      <c r="F60" s="84"/>
      <c r="G60" s="49"/>
      <c r="H60" s="49"/>
    </row>
    <row r="61" spans="1:8" ht="12.75">
      <c r="A61" s="114" t="s">
        <v>78</v>
      </c>
      <c r="B61" s="128"/>
      <c r="C61" s="128"/>
      <c r="D61" s="88"/>
      <c r="E61" s="115"/>
      <c r="F61" s="84"/>
      <c r="G61" s="49"/>
      <c r="H61" s="49"/>
    </row>
    <row r="62" spans="1:8" ht="12.75">
      <c r="A62" s="100"/>
      <c r="B62" s="137"/>
      <c r="C62" s="137"/>
      <c r="D62" s="88"/>
      <c r="E62" s="115"/>
      <c r="F62" s="84"/>
      <c r="G62" s="49"/>
      <c r="H62" s="49"/>
    </row>
    <row r="63" spans="1:8" ht="13.5" thickBot="1">
      <c r="A63" s="94"/>
      <c r="B63" s="138"/>
      <c r="C63" s="138"/>
      <c r="D63" s="89">
        <f>SUM(D60:D62)</f>
        <v>653</v>
      </c>
      <c r="E63" s="116"/>
      <c r="F63" s="84"/>
      <c r="G63" s="49"/>
      <c r="H63" s="49"/>
    </row>
    <row r="64" spans="1:8" ht="12.75">
      <c r="A64" s="104" t="s">
        <v>79</v>
      </c>
      <c r="B64" s="135"/>
      <c r="C64" s="135"/>
      <c r="D64" s="87">
        <v>3703</v>
      </c>
      <c r="E64" s="113"/>
      <c r="F64" s="84"/>
      <c r="G64" s="49"/>
      <c r="H64" s="49"/>
    </row>
    <row r="65" spans="1:8" ht="12.75">
      <c r="A65" s="114" t="s">
        <v>80</v>
      </c>
      <c r="B65" s="128"/>
      <c r="C65" s="128"/>
      <c r="D65" s="88"/>
      <c r="E65" s="115"/>
      <c r="F65" s="84"/>
      <c r="G65" s="49"/>
      <c r="H65" s="49"/>
    </row>
    <row r="66" spans="1:8" ht="12.75">
      <c r="A66" s="100"/>
      <c r="B66" s="137"/>
      <c r="C66" s="137"/>
      <c r="D66" s="88"/>
      <c r="E66" s="115"/>
      <c r="F66" s="84"/>
      <c r="G66" s="49"/>
      <c r="H66" s="49"/>
    </row>
    <row r="67" spans="1:8" ht="13.5" thickBot="1">
      <c r="A67" s="94" t="s">
        <v>76</v>
      </c>
      <c r="B67" s="138"/>
      <c r="C67" s="138"/>
      <c r="D67" s="89">
        <f>SUM(D64:D66)</f>
        <v>3703</v>
      </c>
      <c r="E67" s="116"/>
      <c r="F67" s="84"/>
      <c r="G67" s="49"/>
      <c r="H67" s="49"/>
    </row>
    <row r="68" spans="1:8" ht="12.75">
      <c r="A68" s="104" t="s">
        <v>81</v>
      </c>
      <c r="B68" s="135"/>
      <c r="C68" s="135"/>
      <c r="D68" s="90">
        <v>3011375</v>
      </c>
      <c r="E68" s="117"/>
      <c r="F68" s="84"/>
      <c r="G68" s="49"/>
      <c r="H68" s="49"/>
    </row>
    <row r="69" spans="1:5" ht="12.75">
      <c r="A69" s="114" t="s">
        <v>82</v>
      </c>
      <c r="B69" s="128"/>
      <c r="C69" s="128"/>
      <c r="D69" s="49"/>
      <c r="E69" s="118"/>
    </row>
    <row r="70" spans="1:5" ht="12.75">
      <c r="A70" s="100"/>
      <c r="B70" s="137"/>
      <c r="C70" s="137"/>
      <c r="D70" s="82"/>
      <c r="E70" s="93"/>
    </row>
    <row r="71" spans="1:5" ht="13.5" thickBot="1">
      <c r="A71" s="94" t="s">
        <v>83</v>
      </c>
      <c r="B71" s="138"/>
      <c r="C71" s="138"/>
      <c r="D71" s="78">
        <f>SUM(D68:D70)</f>
        <v>3011375</v>
      </c>
      <c r="E71" s="108"/>
    </row>
    <row r="72" spans="1:5" ht="12.75">
      <c r="A72" s="104" t="s">
        <v>84</v>
      </c>
      <c r="B72" s="135"/>
      <c r="C72" s="135"/>
      <c r="D72" s="91">
        <v>1013946</v>
      </c>
      <c r="E72" s="105"/>
    </row>
    <row r="73" spans="1:5" ht="12.75">
      <c r="A73" s="114" t="s">
        <v>85</v>
      </c>
      <c r="B73" s="128"/>
      <c r="C73" s="128"/>
      <c r="D73" s="99"/>
      <c r="E73" s="93"/>
    </row>
    <row r="74" spans="1:5" ht="12.75">
      <c r="A74" s="100"/>
      <c r="B74" s="137"/>
      <c r="C74" s="137"/>
      <c r="D74" s="80"/>
      <c r="E74" s="93"/>
    </row>
    <row r="75" spans="1:5" ht="13.5" thickBot="1">
      <c r="A75" s="119" t="s">
        <v>86</v>
      </c>
      <c r="B75" s="141"/>
      <c r="C75" s="141"/>
      <c r="D75" s="120">
        <f>SUM(D72:D74)</f>
        <v>1013946</v>
      </c>
      <c r="E75" s="1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03">
      <selection activeCell="D135" sqref="D13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1.8515625" style="0" customWidth="1"/>
    <col min="4" max="4" width="28.8515625" style="0" customWidth="1"/>
    <col min="5" max="5" width="34.28125" style="0" customWidth="1"/>
    <col min="6" max="6" width="18.421875" style="0" customWidth="1"/>
  </cols>
  <sheetData>
    <row r="1" spans="1:2" ht="12.75">
      <c r="A1" s="1" t="s">
        <v>30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0" t="s">
        <v>27</v>
      </c>
      <c r="E5" s="50" t="str">
        <f>personal!E6</f>
        <v>3-7 iulie 2023</v>
      </c>
    </row>
    <row r="6" ht="13.5" thickBot="1"/>
    <row r="7" spans="1:6" ht="39" thickBot="1">
      <c r="A7" s="26" t="s">
        <v>7</v>
      </c>
      <c r="B7" s="27" t="s">
        <v>8</v>
      </c>
      <c r="C7" s="28" t="s">
        <v>9</v>
      </c>
      <c r="D7" s="27" t="s">
        <v>10</v>
      </c>
      <c r="E7" s="27" t="s">
        <v>4</v>
      </c>
      <c r="F7" s="29" t="s">
        <v>24</v>
      </c>
    </row>
    <row r="8" spans="1:6" ht="12.75">
      <c r="A8" s="144">
        <v>1</v>
      </c>
      <c r="B8" s="142" t="s">
        <v>88</v>
      </c>
      <c r="C8" s="143">
        <v>10848</v>
      </c>
      <c r="D8" s="21" t="s">
        <v>89</v>
      </c>
      <c r="E8" s="21" t="s">
        <v>90</v>
      </c>
      <c r="F8" s="22">
        <v>1166.2</v>
      </c>
    </row>
    <row r="9" spans="1:6" ht="12.75">
      <c r="A9" s="144">
        <f aca="true" t="shared" si="0" ref="A9:A72">A8+1</f>
        <v>2</v>
      </c>
      <c r="B9" s="142" t="s">
        <v>91</v>
      </c>
      <c r="C9" s="143">
        <v>10876</v>
      </c>
      <c r="D9" s="21" t="s">
        <v>92</v>
      </c>
      <c r="E9" s="21" t="s">
        <v>93</v>
      </c>
      <c r="F9" s="22">
        <v>398.63</v>
      </c>
    </row>
    <row r="10" spans="1:6" ht="12.75">
      <c r="A10" s="144">
        <f t="shared" si="0"/>
        <v>3</v>
      </c>
      <c r="B10" s="142" t="s">
        <v>91</v>
      </c>
      <c r="C10" s="143">
        <v>10875</v>
      </c>
      <c r="D10" s="21" t="s">
        <v>94</v>
      </c>
      <c r="E10" s="21" t="s">
        <v>94</v>
      </c>
      <c r="F10" s="22">
        <v>2148.75</v>
      </c>
    </row>
    <row r="11" spans="1:6" ht="12.75">
      <c r="A11" s="144">
        <f t="shared" si="0"/>
        <v>4</v>
      </c>
      <c r="B11" s="142" t="s">
        <v>91</v>
      </c>
      <c r="C11" s="143">
        <v>10877</v>
      </c>
      <c r="D11" s="21" t="s">
        <v>92</v>
      </c>
      <c r="E11" s="21" t="s">
        <v>94</v>
      </c>
      <c r="F11" s="22">
        <v>103.34</v>
      </c>
    </row>
    <row r="12" spans="1:6" ht="12.75">
      <c r="A12" s="144">
        <f t="shared" si="0"/>
        <v>5</v>
      </c>
      <c r="B12" s="142" t="s">
        <v>91</v>
      </c>
      <c r="C12" s="143">
        <v>10889</v>
      </c>
      <c r="D12" s="21" t="s">
        <v>95</v>
      </c>
      <c r="E12" s="21" t="s">
        <v>96</v>
      </c>
      <c r="F12" s="22">
        <v>62.06</v>
      </c>
    </row>
    <row r="13" spans="1:6" ht="12.75">
      <c r="A13" s="144">
        <f t="shared" si="0"/>
        <v>6</v>
      </c>
      <c r="B13" s="142" t="s">
        <v>91</v>
      </c>
      <c r="C13" s="143">
        <v>10883</v>
      </c>
      <c r="D13" s="21" t="s">
        <v>97</v>
      </c>
      <c r="E13" s="21" t="s">
        <v>98</v>
      </c>
      <c r="F13" s="22">
        <v>20376.97</v>
      </c>
    </row>
    <row r="14" spans="1:6" ht="12.75">
      <c r="A14" s="144">
        <f t="shared" si="0"/>
        <v>7</v>
      </c>
      <c r="B14" s="142" t="s">
        <v>91</v>
      </c>
      <c r="C14" s="143">
        <v>10884</v>
      </c>
      <c r="D14" s="21" t="s">
        <v>97</v>
      </c>
      <c r="E14" s="21" t="s">
        <v>99</v>
      </c>
      <c r="F14" s="22">
        <v>3687</v>
      </c>
    </row>
    <row r="15" spans="1:6" ht="12.75">
      <c r="A15" s="144">
        <f t="shared" si="0"/>
        <v>8</v>
      </c>
      <c r="B15" s="142" t="s">
        <v>91</v>
      </c>
      <c r="C15" s="143">
        <v>10878</v>
      </c>
      <c r="D15" s="21" t="s">
        <v>92</v>
      </c>
      <c r="E15" s="21" t="s">
        <v>90</v>
      </c>
      <c r="F15" s="22">
        <v>19430.89</v>
      </c>
    </row>
    <row r="16" spans="1:6" ht="12.75">
      <c r="A16" s="144">
        <f t="shared" si="0"/>
        <v>9</v>
      </c>
      <c r="B16" s="142" t="s">
        <v>91</v>
      </c>
      <c r="C16" s="143">
        <v>10882</v>
      </c>
      <c r="D16" s="21" t="s">
        <v>100</v>
      </c>
      <c r="E16" s="21" t="s">
        <v>90</v>
      </c>
      <c r="F16" s="22">
        <v>2655.1</v>
      </c>
    </row>
    <row r="17" spans="1:6" ht="12.75">
      <c r="A17" s="144">
        <f t="shared" si="0"/>
        <v>10</v>
      </c>
      <c r="B17" s="142" t="s">
        <v>91</v>
      </c>
      <c r="C17" s="143">
        <v>10890</v>
      </c>
      <c r="D17" s="21" t="s">
        <v>101</v>
      </c>
      <c r="E17" s="21" t="s">
        <v>90</v>
      </c>
      <c r="F17" s="22">
        <v>1368.5</v>
      </c>
    </row>
    <row r="18" spans="1:6" ht="12.75">
      <c r="A18" s="144">
        <f t="shared" si="0"/>
        <v>11</v>
      </c>
      <c r="B18" s="142" t="s">
        <v>91</v>
      </c>
      <c r="C18" s="143">
        <v>10886</v>
      </c>
      <c r="D18" s="21" t="s">
        <v>102</v>
      </c>
      <c r="E18" s="21" t="s">
        <v>90</v>
      </c>
      <c r="F18" s="22">
        <v>1785</v>
      </c>
    </row>
    <row r="19" spans="1:6" ht="12.75">
      <c r="A19" s="144">
        <f t="shared" si="0"/>
        <v>12</v>
      </c>
      <c r="B19" s="142" t="s">
        <v>91</v>
      </c>
      <c r="C19" s="143">
        <v>10926</v>
      </c>
      <c r="D19" s="21" t="s">
        <v>164</v>
      </c>
      <c r="E19" s="21" t="s">
        <v>103</v>
      </c>
      <c r="F19" s="22">
        <v>14472.66</v>
      </c>
    </row>
    <row r="20" spans="1:6" ht="12.75">
      <c r="A20" s="144">
        <f t="shared" si="0"/>
        <v>13</v>
      </c>
      <c r="B20" s="142" t="s">
        <v>91</v>
      </c>
      <c r="C20" s="143">
        <v>10927</v>
      </c>
      <c r="D20" s="21" t="s">
        <v>104</v>
      </c>
      <c r="E20" s="21" t="s">
        <v>105</v>
      </c>
      <c r="F20" s="22">
        <v>3566.43</v>
      </c>
    </row>
    <row r="21" spans="1:6" ht="12.75">
      <c r="A21" s="144">
        <f t="shared" si="0"/>
        <v>14</v>
      </c>
      <c r="B21" s="142" t="s">
        <v>91</v>
      </c>
      <c r="C21" s="143">
        <v>10903</v>
      </c>
      <c r="D21" s="21" t="s">
        <v>106</v>
      </c>
      <c r="E21" s="21" t="s">
        <v>107</v>
      </c>
      <c r="F21" s="22">
        <v>309.8</v>
      </c>
    </row>
    <row r="22" spans="1:6" ht="12.75">
      <c r="A22" s="144">
        <f t="shared" si="0"/>
        <v>15</v>
      </c>
      <c r="B22" s="142" t="s">
        <v>91</v>
      </c>
      <c r="C22" s="143">
        <v>10909</v>
      </c>
      <c r="D22" s="21" t="s">
        <v>106</v>
      </c>
      <c r="E22" s="21" t="s">
        <v>107</v>
      </c>
      <c r="F22" s="22">
        <v>359.9</v>
      </c>
    </row>
    <row r="23" spans="1:6" ht="12.75">
      <c r="A23" s="144">
        <f t="shared" si="0"/>
        <v>16</v>
      </c>
      <c r="B23" s="142" t="s">
        <v>91</v>
      </c>
      <c r="C23" s="143">
        <v>10913</v>
      </c>
      <c r="D23" s="21" t="s">
        <v>106</v>
      </c>
      <c r="E23" s="21" t="s">
        <v>107</v>
      </c>
      <c r="F23" s="22">
        <v>72</v>
      </c>
    </row>
    <row r="24" spans="1:6" ht="12.75">
      <c r="A24" s="144">
        <f t="shared" si="0"/>
        <v>17</v>
      </c>
      <c r="B24" s="142" t="s">
        <v>91</v>
      </c>
      <c r="C24" s="143">
        <v>10917</v>
      </c>
      <c r="D24" s="21" t="s">
        <v>106</v>
      </c>
      <c r="E24" s="21" t="s">
        <v>107</v>
      </c>
      <c r="F24" s="22">
        <v>172.84</v>
      </c>
    </row>
    <row r="25" spans="1:6" ht="12.75">
      <c r="A25" s="144">
        <f t="shared" si="0"/>
        <v>18</v>
      </c>
      <c r="B25" s="142" t="s">
        <v>91</v>
      </c>
      <c r="C25" s="143">
        <v>10921</v>
      </c>
      <c r="D25" s="21" t="s">
        <v>106</v>
      </c>
      <c r="E25" s="21" t="s">
        <v>107</v>
      </c>
      <c r="F25" s="22">
        <v>129.4</v>
      </c>
    </row>
    <row r="26" spans="1:6" ht="12.75">
      <c r="A26" s="144">
        <f t="shared" si="0"/>
        <v>19</v>
      </c>
      <c r="B26" s="142" t="s">
        <v>91</v>
      </c>
      <c r="C26" s="143">
        <v>10925</v>
      </c>
      <c r="D26" s="21" t="s">
        <v>106</v>
      </c>
      <c r="E26" s="21" t="s">
        <v>107</v>
      </c>
      <c r="F26" s="22">
        <v>179</v>
      </c>
    </row>
    <row r="27" spans="1:6" ht="12.75">
      <c r="A27" s="144">
        <f t="shared" si="0"/>
        <v>20</v>
      </c>
      <c r="B27" s="142" t="s">
        <v>91</v>
      </c>
      <c r="C27" s="143">
        <v>10874</v>
      </c>
      <c r="D27" s="21" t="s">
        <v>108</v>
      </c>
      <c r="E27" s="21" t="s">
        <v>109</v>
      </c>
      <c r="F27" s="22">
        <v>1794.83</v>
      </c>
    </row>
    <row r="28" spans="1:6" ht="12.75">
      <c r="A28" s="144">
        <f t="shared" si="0"/>
        <v>21</v>
      </c>
      <c r="B28" s="142" t="s">
        <v>91</v>
      </c>
      <c r="C28" s="143">
        <v>10885</v>
      </c>
      <c r="D28" s="21" t="s">
        <v>108</v>
      </c>
      <c r="E28" s="21" t="s">
        <v>109</v>
      </c>
      <c r="F28" s="22">
        <v>1803.94</v>
      </c>
    </row>
    <row r="29" spans="1:6" ht="12.75">
      <c r="A29" s="144">
        <f t="shared" si="0"/>
        <v>22</v>
      </c>
      <c r="B29" s="142" t="s">
        <v>91</v>
      </c>
      <c r="C29" s="143">
        <v>10929</v>
      </c>
      <c r="D29" s="21" t="s">
        <v>106</v>
      </c>
      <c r="E29" s="21" t="s">
        <v>107</v>
      </c>
      <c r="F29" s="22">
        <v>404.98</v>
      </c>
    </row>
    <row r="30" spans="1:6" ht="12.75">
      <c r="A30" s="144">
        <f t="shared" si="0"/>
        <v>23</v>
      </c>
      <c r="B30" s="142" t="s">
        <v>91</v>
      </c>
      <c r="C30" s="143">
        <v>10923</v>
      </c>
      <c r="D30" s="21" t="s">
        <v>106</v>
      </c>
      <c r="E30" s="21" t="s">
        <v>107</v>
      </c>
      <c r="F30" s="22">
        <v>181.87</v>
      </c>
    </row>
    <row r="31" spans="1:6" ht="12.75">
      <c r="A31" s="144">
        <f t="shared" si="0"/>
        <v>24</v>
      </c>
      <c r="B31" s="142" t="s">
        <v>91</v>
      </c>
      <c r="C31" s="143">
        <v>10919</v>
      </c>
      <c r="D31" s="21" t="s">
        <v>106</v>
      </c>
      <c r="E31" s="21" t="s">
        <v>107</v>
      </c>
      <c r="F31" s="22">
        <v>507.53</v>
      </c>
    </row>
    <row r="32" spans="1:6" ht="12.75">
      <c r="A32" s="144">
        <f t="shared" si="0"/>
        <v>25</v>
      </c>
      <c r="B32" s="142" t="s">
        <v>91</v>
      </c>
      <c r="C32" s="143">
        <v>10915</v>
      </c>
      <c r="D32" s="21" t="s">
        <v>106</v>
      </c>
      <c r="E32" s="21" t="s">
        <v>107</v>
      </c>
      <c r="F32" s="22">
        <v>180.94</v>
      </c>
    </row>
    <row r="33" spans="1:6" ht="12.75">
      <c r="A33" s="144">
        <f t="shared" si="0"/>
        <v>26</v>
      </c>
      <c r="B33" s="142" t="s">
        <v>91</v>
      </c>
      <c r="C33" s="143">
        <v>10911</v>
      </c>
      <c r="D33" s="21" t="s">
        <v>106</v>
      </c>
      <c r="E33" s="21" t="s">
        <v>107</v>
      </c>
      <c r="F33" s="22">
        <v>408.8</v>
      </c>
    </row>
    <row r="34" spans="1:6" ht="12.75">
      <c r="A34" s="144">
        <f t="shared" si="0"/>
        <v>27</v>
      </c>
      <c r="B34" s="142" t="s">
        <v>91</v>
      </c>
      <c r="C34" s="143">
        <v>10907</v>
      </c>
      <c r="D34" s="21" t="s">
        <v>106</v>
      </c>
      <c r="E34" s="21" t="s">
        <v>107</v>
      </c>
      <c r="F34" s="22">
        <v>120</v>
      </c>
    </row>
    <row r="35" spans="1:6" ht="12.75">
      <c r="A35" s="144">
        <f t="shared" si="0"/>
        <v>28</v>
      </c>
      <c r="B35" s="142" t="s">
        <v>91</v>
      </c>
      <c r="C35" s="143">
        <v>10905</v>
      </c>
      <c r="D35" s="21" t="s">
        <v>106</v>
      </c>
      <c r="E35" s="21" t="s">
        <v>107</v>
      </c>
      <c r="F35" s="22">
        <v>214.17</v>
      </c>
    </row>
    <row r="36" spans="1:6" ht="12.75">
      <c r="A36" s="144">
        <f t="shared" si="0"/>
        <v>29</v>
      </c>
      <c r="B36" s="142" t="s">
        <v>91</v>
      </c>
      <c r="C36" s="143">
        <v>10855</v>
      </c>
      <c r="D36" s="21" t="s">
        <v>108</v>
      </c>
      <c r="E36" s="21" t="s">
        <v>109</v>
      </c>
      <c r="F36" s="22">
        <v>2336.35</v>
      </c>
    </row>
    <row r="37" spans="1:6" ht="12.75">
      <c r="A37" s="144">
        <f t="shared" si="0"/>
        <v>30</v>
      </c>
      <c r="B37" s="142" t="s">
        <v>91</v>
      </c>
      <c r="C37" s="143">
        <v>10891</v>
      </c>
      <c r="D37" s="21" t="s">
        <v>110</v>
      </c>
      <c r="E37" s="21" t="s">
        <v>111</v>
      </c>
      <c r="F37" s="22">
        <v>3472.74</v>
      </c>
    </row>
    <row r="38" spans="1:6" ht="12.75">
      <c r="A38" s="144">
        <f t="shared" si="0"/>
        <v>31</v>
      </c>
      <c r="B38" s="142" t="s">
        <v>91</v>
      </c>
      <c r="C38" s="143">
        <v>10892</v>
      </c>
      <c r="D38" s="21" t="s">
        <v>112</v>
      </c>
      <c r="E38" s="21" t="s">
        <v>111</v>
      </c>
      <c r="F38" s="22">
        <v>2148.39</v>
      </c>
    </row>
    <row r="39" spans="1:6" ht="12.75">
      <c r="A39" s="144">
        <f t="shared" si="0"/>
        <v>32</v>
      </c>
      <c r="B39" s="142" t="s">
        <v>91</v>
      </c>
      <c r="C39" s="143">
        <v>10893</v>
      </c>
      <c r="D39" s="21" t="s">
        <v>113</v>
      </c>
      <c r="E39" s="21" t="s">
        <v>114</v>
      </c>
      <c r="F39" s="22">
        <v>1232</v>
      </c>
    </row>
    <row r="40" spans="1:6" ht="12.75">
      <c r="A40" s="144">
        <f t="shared" si="0"/>
        <v>33</v>
      </c>
      <c r="B40" s="142" t="s">
        <v>115</v>
      </c>
      <c r="C40" s="143">
        <v>10936</v>
      </c>
      <c r="D40" s="21" t="s">
        <v>100</v>
      </c>
      <c r="E40" s="21" t="s">
        <v>111</v>
      </c>
      <c r="F40" s="22">
        <v>561.08</v>
      </c>
    </row>
    <row r="41" spans="1:6" ht="12.75">
      <c r="A41" s="144">
        <f t="shared" si="0"/>
        <v>34</v>
      </c>
      <c r="B41" s="142" t="s">
        <v>115</v>
      </c>
      <c r="C41" s="143">
        <v>10933</v>
      </c>
      <c r="D41" s="21" t="s">
        <v>116</v>
      </c>
      <c r="E41" s="21" t="s">
        <v>117</v>
      </c>
      <c r="F41" s="22">
        <v>2519.62</v>
      </c>
    </row>
    <row r="42" spans="1:6" ht="12.75">
      <c r="A42" s="144">
        <f t="shared" si="0"/>
        <v>35</v>
      </c>
      <c r="B42" s="142" t="s">
        <v>115</v>
      </c>
      <c r="C42" s="143">
        <v>10934</v>
      </c>
      <c r="D42" s="21" t="s">
        <v>100</v>
      </c>
      <c r="E42" s="21" t="s">
        <v>118</v>
      </c>
      <c r="F42" s="22">
        <v>409.29</v>
      </c>
    </row>
    <row r="43" spans="1:6" ht="12.75">
      <c r="A43" s="144">
        <f t="shared" si="0"/>
        <v>36</v>
      </c>
      <c r="B43" s="142" t="s">
        <v>119</v>
      </c>
      <c r="C43" s="143">
        <v>10973</v>
      </c>
      <c r="D43" s="21" t="s">
        <v>120</v>
      </c>
      <c r="E43" s="21" t="s">
        <v>121</v>
      </c>
      <c r="F43" s="22">
        <v>287.39</v>
      </c>
    </row>
    <row r="44" spans="1:6" ht="12.75">
      <c r="A44" s="144">
        <f t="shared" si="0"/>
        <v>37</v>
      </c>
      <c r="B44" s="142" t="s">
        <v>119</v>
      </c>
      <c r="C44" s="143">
        <v>10976</v>
      </c>
      <c r="D44" s="21" t="s">
        <v>122</v>
      </c>
      <c r="E44" s="21" t="s">
        <v>123</v>
      </c>
      <c r="F44" s="22">
        <v>104657.87</v>
      </c>
    </row>
    <row r="45" spans="1:6" ht="12.75">
      <c r="A45" s="144">
        <f t="shared" si="0"/>
        <v>38</v>
      </c>
      <c r="B45" s="142" t="s">
        <v>119</v>
      </c>
      <c r="C45" s="143">
        <v>10948</v>
      </c>
      <c r="D45" s="21" t="s">
        <v>124</v>
      </c>
      <c r="E45" s="21" t="s">
        <v>90</v>
      </c>
      <c r="F45" s="22">
        <v>4759.94</v>
      </c>
    </row>
    <row r="46" spans="1:6" ht="12.75">
      <c r="A46" s="144">
        <f t="shared" si="0"/>
        <v>39</v>
      </c>
      <c r="B46" s="142" t="s">
        <v>119</v>
      </c>
      <c r="C46" s="143">
        <v>10935</v>
      </c>
      <c r="D46" s="21" t="s">
        <v>100</v>
      </c>
      <c r="E46" s="21" t="s">
        <v>90</v>
      </c>
      <c r="F46" s="22">
        <v>585.39</v>
      </c>
    </row>
    <row r="47" spans="1:6" ht="12.75">
      <c r="A47" s="144">
        <f t="shared" si="0"/>
        <v>40</v>
      </c>
      <c r="B47" s="142" t="s">
        <v>119</v>
      </c>
      <c r="C47" s="143">
        <v>10930</v>
      </c>
      <c r="D47" s="21" t="s">
        <v>125</v>
      </c>
      <c r="E47" s="21" t="s">
        <v>90</v>
      </c>
      <c r="F47" s="22">
        <v>1374.45</v>
      </c>
    </row>
    <row r="48" spans="1:6" ht="12.75">
      <c r="A48" s="144">
        <f t="shared" si="0"/>
        <v>41</v>
      </c>
      <c r="B48" s="142" t="s">
        <v>119</v>
      </c>
      <c r="C48" s="143">
        <v>10975</v>
      </c>
      <c r="D48" s="21" t="s">
        <v>112</v>
      </c>
      <c r="E48" s="21" t="s">
        <v>166</v>
      </c>
      <c r="F48" s="22">
        <v>2776.26</v>
      </c>
    </row>
    <row r="49" spans="1:6" ht="12.75">
      <c r="A49" s="144">
        <f t="shared" si="0"/>
        <v>42</v>
      </c>
      <c r="B49" s="142" t="s">
        <v>126</v>
      </c>
      <c r="C49" s="143">
        <v>11003</v>
      </c>
      <c r="D49" s="21" t="s">
        <v>127</v>
      </c>
      <c r="E49" s="21" t="s">
        <v>117</v>
      </c>
      <c r="F49" s="22">
        <v>3780.18</v>
      </c>
    </row>
    <row r="50" spans="1:6" ht="12.75">
      <c r="A50" s="144">
        <f t="shared" si="0"/>
        <v>43</v>
      </c>
      <c r="B50" s="142" t="s">
        <v>126</v>
      </c>
      <c r="C50" s="143">
        <v>11005</v>
      </c>
      <c r="D50" s="21" t="s">
        <v>94</v>
      </c>
      <c r="E50" s="21" t="s">
        <v>94</v>
      </c>
      <c r="F50" s="22">
        <v>27695.47</v>
      </c>
    </row>
    <row r="51" spans="1:6" ht="12.75">
      <c r="A51" s="144">
        <f t="shared" si="0"/>
        <v>44</v>
      </c>
      <c r="B51" s="142" t="s">
        <v>126</v>
      </c>
      <c r="C51" s="143">
        <v>11018</v>
      </c>
      <c r="D51" s="21" t="s">
        <v>120</v>
      </c>
      <c r="E51" s="21" t="s">
        <v>121</v>
      </c>
      <c r="F51" s="22">
        <v>862.17</v>
      </c>
    </row>
    <row r="52" spans="1:6" ht="12.75">
      <c r="A52" s="144">
        <f t="shared" si="0"/>
        <v>45</v>
      </c>
      <c r="B52" s="142" t="s">
        <v>126</v>
      </c>
      <c r="C52" s="143">
        <v>11004</v>
      </c>
      <c r="D52" s="21" t="s">
        <v>127</v>
      </c>
      <c r="E52" s="21" t="s">
        <v>90</v>
      </c>
      <c r="F52" s="22">
        <v>142.72</v>
      </c>
    </row>
    <row r="53" spans="1:6" ht="12.75">
      <c r="A53" s="144">
        <f t="shared" si="0"/>
        <v>46</v>
      </c>
      <c r="B53" s="142" t="s">
        <v>126</v>
      </c>
      <c r="C53" s="143">
        <v>11020</v>
      </c>
      <c r="D53" s="21" t="s">
        <v>128</v>
      </c>
      <c r="E53" s="21" t="s">
        <v>90</v>
      </c>
      <c r="F53" s="22">
        <v>2856</v>
      </c>
    </row>
    <row r="54" spans="1:6" ht="12.75">
      <c r="A54" s="144">
        <f t="shared" si="0"/>
        <v>47</v>
      </c>
      <c r="B54" s="142" t="s">
        <v>126</v>
      </c>
      <c r="C54" s="143">
        <v>11001</v>
      </c>
      <c r="D54" s="21" t="s">
        <v>129</v>
      </c>
      <c r="E54" s="21" t="s">
        <v>90</v>
      </c>
      <c r="F54" s="22">
        <v>466</v>
      </c>
    </row>
    <row r="55" spans="1:6" ht="12.75">
      <c r="A55" s="144">
        <f t="shared" si="0"/>
        <v>48</v>
      </c>
      <c r="B55" s="142" t="s">
        <v>126</v>
      </c>
      <c r="C55" s="143">
        <v>11029</v>
      </c>
      <c r="D55" s="21" t="s">
        <v>130</v>
      </c>
      <c r="E55" s="21" t="s">
        <v>90</v>
      </c>
      <c r="F55" s="22">
        <v>833</v>
      </c>
    </row>
    <row r="56" spans="1:6" ht="12.75">
      <c r="A56" s="144">
        <f t="shared" si="0"/>
        <v>49</v>
      </c>
      <c r="B56" s="142" t="s">
        <v>126</v>
      </c>
      <c r="C56" s="143">
        <v>11021</v>
      </c>
      <c r="D56" s="21" t="s">
        <v>131</v>
      </c>
      <c r="E56" s="21" t="s">
        <v>90</v>
      </c>
      <c r="F56" s="22">
        <v>1056.81</v>
      </c>
    </row>
    <row r="57" spans="1:6" ht="12.75">
      <c r="A57" s="144">
        <f t="shared" si="0"/>
        <v>50</v>
      </c>
      <c r="B57" s="142" t="s">
        <v>126</v>
      </c>
      <c r="C57" s="143">
        <v>11006</v>
      </c>
      <c r="D57" s="21" t="s">
        <v>132</v>
      </c>
      <c r="E57" s="21" t="s">
        <v>133</v>
      </c>
      <c r="F57" s="22">
        <v>1785</v>
      </c>
    </row>
    <row r="58" spans="1:6" ht="12.75">
      <c r="A58" s="144">
        <f t="shared" si="0"/>
        <v>51</v>
      </c>
      <c r="B58" s="142" t="s">
        <v>126</v>
      </c>
      <c r="C58" s="143">
        <v>11016</v>
      </c>
      <c r="D58" s="21" t="s">
        <v>134</v>
      </c>
      <c r="E58" s="21" t="s">
        <v>133</v>
      </c>
      <c r="F58" s="22">
        <v>476</v>
      </c>
    </row>
    <row r="59" spans="1:6" ht="12.75">
      <c r="A59" s="144">
        <f t="shared" si="0"/>
        <v>52</v>
      </c>
      <c r="B59" s="142" t="s">
        <v>126</v>
      </c>
      <c r="C59" s="143">
        <v>11017</v>
      </c>
      <c r="D59" s="21" t="s">
        <v>134</v>
      </c>
      <c r="E59" s="21" t="s">
        <v>133</v>
      </c>
      <c r="F59" s="22">
        <v>1076.95</v>
      </c>
    </row>
    <row r="60" spans="1:6" ht="12.75">
      <c r="A60" s="144">
        <f t="shared" si="0"/>
        <v>53</v>
      </c>
      <c r="B60" s="142" t="s">
        <v>126</v>
      </c>
      <c r="C60" s="143">
        <v>11002</v>
      </c>
      <c r="D60" s="21" t="s">
        <v>135</v>
      </c>
      <c r="E60" s="21" t="s">
        <v>136</v>
      </c>
      <c r="F60" s="22">
        <v>273.7</v>
      </c>
    </row>
    <row r="61" spans="1:6" ht="12.75">
      <c r="A61" s="144">
        <f t="shared" si="0"/>
        <v>54</v>
      </c>
      <c r="B61" s="142" t="s">
        <v>126</v>
      </c>
      <c r="C61" s="143">
        <v>11014</v>
      </c>
      <c r="D61" s="21" t="s">
        <v>106</v>
      </c>
      <c r="E61" s="21" t="s">
        <v>107</v>
      </c>
      <c r="F61" s="22">
        <v>403.06</v>
      </c>
    </row>
    <row r="62" spans="1:6" ht="12.75">
      <c r="A62" s="144">
        <f t="shared" si="0"/>
        <v>55</v>
      </c>
      <c r="B62" s="142" t="s">
        <v>137</v>
      </c>
      <c r="C62" s="143">
        <v>11448</v>
      </c>
      <c r="D62" s="21" t="s">
        <v>122</v>
      </c>
      <c r="E62" s="21" t="s">
        <v>117</v>
      </c>
      <c r="F62" s="22">
        <v>32054.93</v>
      </c>
    </row>
    <row r="63" spans="1:6" ht="12.75">
      <c r="A63" s="144">
        <f t="shared" si="0"/>
        <v>56</v>
      </c>
      <c r="B63" s="142" t="s">
        <v>137</v>
      </c>
      <c r="C63" s="143">
        <v>11450</v>
      </c>
      <c r="D63" s="21" t="s">
        <v>100</v>
      </c>
      <c r="E63" s="21" t="s">
        <v>117</v>
      </c>
      <c r="F63" s="22">
        <v>1490.41</v>
      </c>
    </row>
    <row r="64" spans="1:6" ht="12.75">
      <c r="A64" s="144">
        <f t="shared" si="0"/>
        <v>57</v>
      </c>
      <c r="B64" s="142" t="s">
        <v>137</v>
      </c>
      <c r="C64" s="143">
        <v>11480</v>
      </c>
      <c r="D64" s="21" t="s">
        <v>138</v>
      </c>
      <c r="E64" s="21" t="s">
        <v>117</v>
      </c>
      <c r="F64" s="22">
        <v>150094.99</v>
      </c>
    </row>
    <row r="65" spans="1:6" ht="12.75">
      <c r="A65" s="144">
        <f t="shared" si="0"/>
        <v>58</v>
      </c>
      <c r="B65" s="142" t="s">
        <v>137</v>
      </c>
      <c r="C65" s="143">
        <v>11449</v>
      </c>
      <c r="D65" s="21" t="s">
        <v>139</v>
      </c>
      <c r="E65" s="21" t="s">
        <v>94</v>
      </c>
      <c r="F65" s="22">
        <v>1020.89</v>
      </c>
    </row>
    <row r="66" spans="1:6" ht="12.75">
      <c r="A66" s="144">
        <f t="shared" si="0"/>
        <v>59</v>
      </c>
      <c r="B66" s="142" t="s">
        <v>137</v>
      </c>
      <c r="C66" s="143">
        <v>11451</v>
      </c>
      <c r="D66" s="21" t="s">
        <v>100</v>
      </c>
      <c r="E66" s="21" t="s">
        <v>94</v>
      </c>
      <c r="F66" s="22">
        <v>664.34</v>
      </c>
    </row>
    <row r="67" spans="1:6" ht="12.75">
      <c r="A67" s="144">
        <f t="shared" si="0"/>
        <v>60</v>
      </c>
      <c r="B67" s="142" t="s">
        <v>137</v>
      </c>
      <c r="C67" s="143">
        <v>11453</v>
      </c>
      <c r="D67" s="21" t="s">
        <v>100</v>
      </c>
      <c r="E67" s="21" t="s">
        <v>123</v>
      </c>
      <c r="F67" s="22">
        <v>836.61</v>
      </c>
    </row>
    <row r="68" spans="1:6" ht="12.75">
      <c r="A68" s="144">
        <f t="shared" si="0"/>
        <v>61</v>
      </c>
      <c r="B68" s="142" t="s">
        <v>137</v>
      </c>
      <c r="C68" s="143">
        <v>11452</v>
      </c>
      <c r="D68" s="21" t="s">
        <v>100</v>
      </c>
      <c r="E68" s="21" t="s">
        <v>90</v>
      </c>
      <c r="F68" s="22">
        <v>843.41</v>
      </c>
    </row>
    <row r="69" spans="1:6" ht="12.75">
      <c r="A69" s="144">
        <f t="shared" si="0"/>
        <v>62</v>
      </c>
      <c r="B69" s="142" t="s">
        <v>137</v>
      </c>
      <c r="C69" s="143">
        <v>11465</v>
      </c>
      <c r="D69" s="21" t="s">
        <v>140</v>
      </c>
      <c r="E69" s="21" t="s">
        <v>90</v>
      </c>
      <c r="F69" s="22">
        <v>10825.79</v>
      </c>
    </row>
    <row r="70" spans="1:6" ht="12.75">
      <c r="A70" s="144">
        <f t="shared" si="0"/>
        <v>63</v>
      </c>
      <c r="B70" s="142" t="s">
        <v>137</v>
      </c>
      <c r="C70" s="143">
        <v>11456</v>
      </c>
      <c r="D70" s="21" t="s">
        <v>106</v>
      </c>
      <c r="E70" s="21" t="s">
        <v>107</v>
      </c>
      <c r="F70" s="22">
        <v>607.25</v>
      </c>
    </row>
    <row r="71" spans="1:6" ht="12.75">
      <c r="A71" s="144">
        <f t="shared" si="0"/>
        <v>64</v>
      </c>
      <c r="B71" s="142" t="s">
        <v>137</v>
      </c>
      <c r="C71" s="143">
        <v>11459</v>
      </c>
      <c r="D71" s="21" t="s">
        <v>141</v>
      </c>
      <c r="E71" s="21" t="s">
        <v>109</v>
      </c>
      <c r="F71" s="22">
        <v>3941.61</v>
      </c>
    </row>
    <row r="72" spans="1:6" ht="12.75">
      <c r="A72" s="144">
        <f t="shared" si="0"/>
        <v>65</v>
      </c>
      <c r="B72" s="142" t="s">
        <v>137</v>
      </c>
      <c r="C72" s="143">
        <v>11461</v>
      </c>
      <c r="D72" s="21" t="s">
        <v>141</v>
      </c>
      <c r="E72" s="21" t="s">
        <v>109</v>
      </c>
      <c r="F72" s="22">
        <v>3893.14</v>
      </c>
    </row>
    <row r="73" spans="1:6" ht="12.75">
      <c r="A73" s="144">
        <f aca="true" t="shared" si="1" ref="A73:A116">A72+1</f>
        <v>66</v>
      </c>
      <c r="B73" s="142" t="s">
        <v>137</v>
      </c>
      <c r="C73" s="143">
        <v>11462</v>
      </c>
      <c r="D73" s="21" t="s">
        <v>141</v>
      </c>
      <c r="E73" s="21" t="s">
        <v>109</v>
      </c>
      <c r="F73" s="22">
        <v>2900.14</v>
      </c>
    </row>
    <row r="74" spans="1:6" ht="12.75">
      <c r="A74" s="144">
        <f t="shared" si="1"/>
        <v>67</v>
      </c>
      <c r="B74" s="142" t="s">
        <v>137</v>
      </c>
      <c r="C74" s="143">
        <v>11457</v>
      </c>
      <c r="D74" s="21" t="s">
        <v>106</v>
      </c>
      <c r="E74" s="21" t="s">
        <v>142</v>
      </c>
      <c r="F74" s="22">
        <v>4800</v>
      </c>
    </row>
    <row r="75" spans="1:6" ht="12.75">
      <c r="A75" s="144">
        <f t="shared" si="1"/>
        <v>68</v>
      </c>
      <c r="B75" s="142" t="s">
        <v>137</v>
      </c>
      <c r="C75" s="143">
        <v>11469</v>
      </c>
      <c r="D75" s="21" t="s">
        <v>143</v>
      </c>
      <c r="E75" s="21" t="s">
        <v>144</v>
      </c>
      <c r="F75" s="22">
        <v>3610.46</v>
      </c>
    </row>
    <row r="76" spans="1:6" ht="12.75">
      <c r="A76" s="144">
        <f t="shared" si="1"/>
        <v>69</v>
      </c>
      <c r="B76" s="142" t="s">
        <v>145</v>
      </c>
      <c r="C76" s="143">
        <v>11482</v>
      </c>
      <c r="D76" s="21" t="s">
        <v>146</v>
      </c>
      <c r="E76" s="21" t="s">
        <v>111</v>
      </c>
      <c r="F76" s="22">
        <v>1142.4</v>
      </c>
    </row>
    <row r="77" spans="1:6" ht="12.75">
      <c r="A77" s="144">
        <f t="shared" si="1"/>
        <v>70</v>
      </c>
      <c r="B77" s="142" t="s">
        <v>145</v>
      </c>
      <c r="C77" s="143">
        <v>11484</v>
      </c>
      <c r="D77" s="21" t="s">
        <v>106</v>
      </c>
      <c r="E77" s="21" t="s">
        <v>107</v>
      </c>
      <c r="F77" s="22">
        <v>230</v>
      </c>
    </row>
    <row r="78" spans="1:6" ht="12.75">
      <c r="A78" s="144">
        <f t="shared" si="1"/>
        <v>71</v>
      </c>
      <c r="B78" s="142" t="s">
        <v>145</v>
      </c>
      <c r="C78" s="143">
        <v>11487</v>
      </c>
      <c r="D78" s="21" t="s">
        <v>141</v>
      </c>
      <c r="E78" s="21" t="s">
        <v>109</v>
      </c>
      <c r="F78" s="22">
        <v>7019.1</v>
      </c>
    </row>
    <row r="79" spans="1:6" ht="12.75">
      <c r="A79" s="144">
        <f t="shared" si="1"/>
        <v>72</v>
      </c>
      <c r="B79" s="142" t="s">
        <v>145</v>
      </c>
      <c r="C79" s="143">
        <v>11488</v>
      </c>
      <c r="D79" s="21" t="s">
        <v>141</v>
      </c>
      <c r="E79" s="21" t="s">
        <v>109</v>
      </c>
      <c r="F79" s="22">
        <v>3205.4</v>
      </c>
    </row>
    <row r="80" spans="1:6" ht="12.75">
      <c r="A80" s="144">
        <f t="shared" si="1"/>
        <v>73</v>
      </c>
      <c r="B80" s="142" t="s">
        <v>147</v>
      </c>
      <c r="C80" s="143">
        <v>11532</v>
      </c>
      <c r="D80" s="21" t="s">
        <v>148</v>
      </c>
      <c r="E80" s="21" t="s">
        <v>123</v>
      </c>
      <c r="F80" s="22">
        <v>835.68</v>
      </c>
    </row>
    <row r="81" spans="1:6" ht="12.75">
      <c r="A81" s="144">
        <f t="shared" si="1"/>
        <v>74</v>
      </c>
      <c r="B81" s="142" t="s">
        <v>147</v>
      </c>
      <c r="C81" s="143">
        <v>11531</v>
      </c>
      <c r="D81" s="21" t="s">
        <v>149</v>
      </c>
      <c r="E81" s="21" t="s">
        <v>123</v>
      </c>
      <c r="F81" s="22">
        <v>2528.35</v>
      </c>
    </row>
    <row r="82" spans="1:6" ht="12.75">
      <c r="A82" s="144">
        <f t="shared" si="1"/>
        <v>75</v>
      </c>
      <c r="B82" s="142" t="s">
        <v>147</v>
      </c>
      <c r="C82" s="143">
        <v>11529</v>
      </c>
      <c r="D82" s="21" t="s">
        <v>150</v>
      </c>
      <c r="E82" s="21" t="s">
        <v>151</v>
      </c>
      <c r="F82" s="22">
        <v>31452.42</v>
      </c>
    </row>
    <row r="83" spans="1:6" ht="12.75">
      <c r="A83" s="144">
        <f t="shared" si="1"/>
        <v>76</v>
      </c>
      <c r="B83" s="142" t="s">
        <v>147</v>
      </c>
      <c r="C83" s="143">
        <v>11522</v>
      </c>
      <c r="D83" s="21" t="s">
        <v>152</v>
      </c>
      <c r="E83" s="21" t="s">
        <v>90</v>
      </c>
      <c r="F83" s="22">
        <v>300</v>
      </c>
    </row>
    <row r="84" spans="1:6" ht="12.75">
      <c r="A84" s="144">
        <f t="shared" si="1"/>
        <v>77</v>
      </c>
      <c r="B84" s="142" t="s">
        <v>147</v>
      </c>
      <c r="C84" s="143">
        <v>11528</v>
      </c>
      <c r="D84" s="21" t="s">
        <v>113</v>
      </c>
      <c r="E84" s="21" t="s">
        <v>114</v>
      </c>
      <c r="F84" s="22">
        <v>1449</v>
      </c>
    </row>
    <row r="85" spans="1:6" ht="12.75">
      <c r="A85" s="144">
        <f t="shared" si="1"/>
        <v>78</v>
      </c>
      <c r="B85" s="142" t="s">
        <v>153</v>
      </c>
      <c r="C85" s="143">
        <v>11552</v>
      </c>
      <c r="D85" s="21" t="s">
        <v>127</v>
      </c>
      <c r="E85" s="21" t="s">
        <v>117</v>
      </c>
      <c r="F85" s="22">
        <v>44.22</v>
      </c>
    </row>
    <row r="86" spans="1:6" ht="12.75">
      <c r="A86" s="144">
        <f t="shared" si="1"/>
        <v>79</v>
      </c>
      <c r="B86" s="142" t="s">
        <v>153</v>
      </c>
      <c r="C86" s="143">
        <v>11553</v>
      </c>
      <c r="D86" s="21" t="s">
        <v>100</v>
      </c>
      <c r="E86" s="21" t="s">
        <v>117</v>
      </c>
      <c r="F86" s="22">
        <v>2799.17</v>
      </c>
    </row>
    <row r="87" spans="1:6" ht="12.75">
      <c r="A87" s="144">
        <f t="shared" si="1"/>
        <v>80</v>
      </c>
      <c r="B87" s="142" t="s">
        <v>153</v>
      </c>
      <c r="C87" s="143">
        <v>11559</v>
      </c>
      <c r="D87" s="21" t="s">
        <v>138</v>
      </c>
      <c r="E87" s="21" t="s">
        <v>117</v>
      </c>
      <c r="F87" s="22">
        <v>637039.78</v>
      </c>
    </row>
    <row r="88" spans="1:6" ht="12.75">
      <c r="A88" s="144">
        <f t="shared" si="1"/>
        <v>81</v>
      </c>
      <c r="B88" s="142" t="s">
        <v>153</v>
      </c>
      <c r="C88" s="143">
        <v>11550</v>
      </c>
      <c r="D88" s="21" t="s">
        <v>127</v>
      </c>
      <c r="E88" s="21" t="s">
        <v>94</v>
      </c>
      <c r="F88" s="22">
        <v>2430.26</v>
      </c>
    </row>
    <row r="89" spans="1:6" ht="12.75">
      <c r="A89" s="144">
        <f t="shared" si="1"/>
        <v>82</v>
      </c>
      <c r="B89" s="142" t="s">
        <v>153</v>
      </c>
      <c r="C89" s="143">
        <v>11554</v>
      </c>
      <c r="D89" s="21" t="s">
        <v>100</v>
      </c>
      <c r="E89" s="21" t="s">
        <v>94</v>
      </c>
      <c r="F89" s="22">
        <v>54.68</v>
      </c>
    </row>
    <row r="90" spans="1:6" ht="12.75">
      <c r="A90" s="144">
        <f t="shared" si="1"/>
        <v>83</v>
      </c>
      <c r="B90" s="142" t="s">
        <v>153</v>
      </c>
      <c r="C90" s="143">
        <v>11556</v>
      </c>
      <c r="D90" s="21" t="s">
        <v>100</v>
      </c>
      <c r="E90" s="21" t="s">
        <v>123</v>
      </c>
      <c r="F90" s="22">
        <v>43.26</v>
      </c>
    </row>
    <row r="91" spans="1:6" ht="12.75">
      <c r="A91" s="144">
        <f t="shared" si="1"/>
        <v>84</v>
      </c>
      <c r="B91" s="142" t="s">
        <v>153</v>
      </c>
      <c r="C91" s="143">
        <v>11560</v>
      </c>
      <c r="D91" s="21" t="s">
        <v>154</v>
      </c>
      <c r="E91" s="21" t="s">
        <v>111</v>
      </c>
      <c r="F91" s="22">
        <v>41923.7</v>
      </c>
    </row>
    <row r="92" spans="1:6" ht="12.75">
      <c r="A92" s="144">
        <f t="shared" si="1"/>
        <v>85</v>
      </c>
      <c r="B92" s="142" t="s">
        <v>153</v>
      </c>
      <c r="C92" s="143">
        <v>11555</v>
      </c>
      <c r="D92" s="21" t="s">
        <v>100</v>
      </c>
      <c r="E92" s="21" t="s">
        <v>90</v>
      </c>
      <c r="F92" s="22">
        <v>662.92</v>
      </c>
    </row>
    <row r="93" spans="1:6" ht="12.75">
      <c r="A93" s="144">
        <f t="shared" si="1"/>
        <v>86</v>
      </c>
      <c r="B93" s="142" t="s">
        <v>153</v>
      </c>
      <c r="C93" s="143">
        <v>11558</v>
      </c>
      <c r="D93" s="21" t="s">
        <v>89</v>
      </c>
      <c r="E93" s="21" t="s">
        <v>90</v>
      </c>
      <c r="F93" s="22">
        <v>1166.2</v>
      </c>
    </row>
    <row r="94" spans="1:6" ht="12.75">
      <c r="A94" s="144">
        <f t="shared" si="1"/>
        <v>87</v>
      </c>
      <c r="B94" s="142" t="s">
        <v>153</v>
      </c>
      <c r="C94" s="143">
        <v>11561</v>
      </c>
      <c r="D94" s="21" t="s">
        <v>154</v>
      </c>
      <c r="E94" s="21" t="s">
        <v>136</v>
      </c>
      <c r="F94" s="22">
        <v>2070.6</v>
      </c>
    </row>
    <row r="95" spans="1:6" ht="12.75">
      <c r="A95" s="144">
        <f t="shared" si="1"/>
        <v>88</v>
      </c>
      <c r="B95" s="142" t="s">
        <v>153</v>
      </c>
      <c r="C95" s="143">
        <v>11546</v>
      </c>
      <c r="D95" s="21" t="s">
        <v>106</v>
      </c>
      <c r="E95" s="21" t="s">
        <v>107</v>
      </c>
      <c r="F95" s="22">
        <v>361.64</v>
      </c>
    </row>
    <row r="96" spans="1:6" ht="12.75">
      <c r="A96" s="144">
        <f t="shared" si="1"/>
        <v>89</v>
      </c>
      <c r="B96" s="142" t="s">
        <v>153</v>
      </c>
      <c r="C96" s="143">
        <v>11548</v>
      </c>
      <c r="D96" s="21" t="s">
        <v>106</v>
      </c>
      <c r="E96" s="21" t="s">
        <v>107</v>
      </c>
      <c r="F96" s="22">
        <v>240.77</v>
      </c>
    </row>
    <row r="97" spans="1:6" ht="12.75">
      <c r="A97" s="144">
        <f t="shared" si="1"/>
        <v>90</v>
      </c>
      <c r="B97" s="142" t="s">
        <v>153</v>
      </c>
      <c r="C97" s="143">
        <v>11593</v>
      </c>
      <c r="D97" s="21" t="s">
        <v>106</v>
      </c>
      <c r="E97" s="21" t="s">
        <v>107</v>
      </c>
      <c r="F97" s="22">
        <v>184</v>
      </c>
    </row>
    <row r="98" spans="1:6" ht="12.75">
      <c r="A98" s="144">
        <f t="shared" si="1"/>
        <v>91</v>
      </c>
      <c r="B98" s="142" t="s">
        <v>153</v>
      </c>
      <c r="C98" s="143">
        <v>11596</v>
      </c>
      <c r="D98" s="21" t="s">
        <v>106</v>
      </c>
      <c r="E98" s="21" t="s">
        <v>107</v>
      </c>
      <c r="F98" s="22">
        <v>179.69</v>
      </c>
    </row>
    <row r="99" spans="1:6" ht="12.75">
      <c r="A99" s="144">
        <f t="shared" si="1"/>
        <v>92</v>
      </c>
      <c r="B99" s="142" t="s">
        <v>153</v>
      </c>
      <c r="C99" s="143">
        <v>11557</v>
      </c>
      <c r="D99" s="21" t="s">
        <v>141</v>
      </c>
      <c r="E99" s="21" t="s">
        <v>109</v>
      </c>
      <c r="F99" s="22">
        <v>2563.03</v>
      </c>
    </row>
    <row r="100" spans="1:6" ht="12.75">
      <c r="A100" s="144">
        <f t="shared" si="1"/>
        <v>93</v>
      </c>
      <c r="B100" s="142" t="s">
        <v>153</v>
      </c>
      <c r="C100" s="143">
        <v>11551</v>
      </c>
      <c r="D100" s="21" t="s">
        <v>127</v>
      </c>
      <c r="E100" s="21" t="s">
        <v>155</v>
      </c>
      <c r="F100" s="22">
        <v>10.59</v>
      </c>
    </row>
    <row r="101" spans="1:6" ht="12.75">
      <c r="A101" s="144">
        <f t="shared" si="1"/>
        <v>94</v>
      </c>
      <c r="B101" s="142" t="s">
        <v>153</v>
      </c>
      <c r="C101" s="143">
        <v>11610</v>
      </c>
      <c r="D101" s="21" t="s">
        <v>97</v>
      </c>
      <c r="E101" s="21" t="s">
        <v>156</v>
      </c>
      <c r="F101" s="22">
        <v>525</v>
      </c>
    </row>
    <row r="102" spans="1:6" ht="12.75">
      <c r="A102" s="144">
        <f t="shared" si="1"/>
        <v>95</v>
      </c>
      <c r="B102" s="142" t="s">
        <v>153</v>
      </c>
      <c r="C102" s="143">
        <v>11611</v>
      </c>
      <c r="D102" s="21" t="s">
        <v>97</v>
      </c>
      <c r="E102" s="21" t="s">
        <v>156</v>
      </c>
      <c r="F102" s="22">
        <v>222.26</v>
      </c>
    </row>
    <row r="103" spans="1:6" ht="12.75">
      <c r="A103" s="144">
        <f t="shared" si="1"/>
        <v>96</v>
      </c>
      <c r="B103" s="142" t="s">
        <v>157</v>
      </c>
      <c r="C103" s="143">
        <v>11613</v>
      </c>
      <c r="D103" s="21" t="s">
        <v>158</v>
      </c>
      <c r="E103" s="21" t="s">
        <v>159</v>
      </c>
      <c r="F103" s="22">
        <v>1443272.77</v>
      </c>
    </row>
    <row r="104" spans="1:6" ht="12.75">
      <c r="A104" s="144">
        <f t="shared" si="1"/>
        <v>97</v>
      </c>
      <c r="B104" s="142" t="s">
        <v>157</v>
      </c>
      <c r="C104" s="143">
        <v>11599</v>
      </c>
      <c r="D104" s="21" t="s">
        <v>141</v>
      </c>
      <c r="E104" s="21" t="s">
        <v>109</v>
      </c>
      <c r="F104" s="22">
        <v>944.71</v>
      </c>
    </row>
    <row r="105" spans="1:6" ht="12.75">
      <c r="A105" s="144">
        <f t="shared" si="1"/>
        <v>98</v>
      </c>
      <c r="B105" s="142" t="s">
        <v>157</v>
      </c>
      <c r="C105" s="143">
        <v>11597</v>
      </c>
      <c r="D105" s="21" t="s">
        <v>141</v>
      </c>
      <c r="E105" s="21" t="s">
        <v>109</v>
      </c>
      <c r="F105" s="22">
        <v>8793.1</v>
      </c>
    </row>
    <row r="106" spans="1:6" ht="12.75">
      <c r="A106" s="144">
        <f t="shared" si="1"/>
        <v>99</v>
      </c>
      <c r="B106" s="142" t="s">
        <v>157</v>
      </c>
      <c r="C106" s="143">
        <v>11598</v>
      </c>
      <c r="D106" s="21" t="s">
        <v>141</v>
      </c>
      <c r="E106" s="21" t="s">
        <v>109</v>
      </c>
      <c r="F106" s="22">
        <v>2509.49</v>
      </c>
    </row>
    <row r="107" spans="1:6" ht="12.75">
      <c r="A107" s="144">
        <f t="shared" si="1"/>
        <v>100</v>
      </c>
      <c r="B107" s="142" t="s">
        <v>157</v>
      </c>
      <c r="C107" s="143">
        <v>11600</v>
      </c>
      <c r="D107" s="21" t="s">
        <v>141</v>
      </c>
      <c r="E107" s="21" t="s">
        <v>109</v>
      </c>
      <c r="F107" s="22">
        <v>5106.56</v>
      </c>
    </row>
    <row r="108" spans="1:6" ht="12.75">
      <c r="A108" s="144">
        <f t="shared" si="1"/>
        <v>101</v>
      </c>
      <c r="B108" s="142" t="s">
        <v>157</v>
      </c>
      <c r="C108" s="143">
        <v>11601</v>
      </c>
      <c r="D108" s="21" t="s">
        <v>141</v>
      </c>
      <c r="E108" s="21" t="s">
        <v>109</v>
      </c>
      <c r="F108" s="22">
        <v>9598.3</v>
      </c>
    </row>
    <row r="109" spans="1:6" ht="12.75">
      <c r="A109" s="144">
        <f t="shared" si="1"/>
        <v>102</v>
      </c>
      <c r="B109" s="142" t="s">
        <v>157</v>
      </c>
      <c r="C109" s="143">
        <v>11602</v>
      </c>
      <c r="D109" s="21" t="s">
        <v>141</v>
      </c>
      <c r="E109" s="21" t="s">
        <v>109</v>
      </c>
      <c r="F109" s="22">
        <v>3196.2</v>
      </c>
    </row>
    <row r="110" spans="1:6" ht="12.75">
      <c r="A110" s="144">
        <f t="shared" si="1"/>
        <v>103</v>
      </c>
      <c r="B110" s="142" t="s">
        <v>157</v>
      </c>
      <c r="C110" s="143">
        <v>11603</v>
      </c>
      <c r="D110" s="21" t="s">
        <v>141</v>
      </c>
      <c r="E110" s="21" t="s">
        <v>109</v>
      </c>
      <c r="F110" s="22">
        <v>4142.92</v>
      </c>
    </row>
    <row r="111" spans="1:6" ht="12.75">
      <c r="A111" s="144">
        <f t="shared" si="1"/>
        <v>104</v>
      </c>
      <c r="B111" s="142" t="s">
        <v>157</v>
      </c>
      <c r="C111" s="143">
        <v>11614</v>
      </c>
      <c r="D111" s="21" t="s">
        <v>112</v>
      </c>
      <c r="E111" s="21" t="s">
        <v>165</v>
      </c>
      <c r="F111" s="22">
        <v>392.4</v>
      </c>
    </row>
    <row r="112" spans="1:6" ht="12.75">
      <c r="A112" s="144">
        <f t="shared" si="1"/>
        <v>105</v>
      </c>
      <c r="B112" s="142" t="s">
        <v>157</v>
      </c>
      <c r="C112" s="143">
        <v>11612</v>
      </c>
      <c r="D112" s="21" t="s">
        <v>160</v>
      </c>
      <c r="E112" s="21" t="s">
        <v>90</v>
      </c>
      <c r="F112" s="22">
        <v>7140</v>
      </c>
    </row>
    <row r="113" spans="1:6" ht="12.75">
      <c r="A113" s="144">
        <f t="shared" si="1"/>
        <v>106</v>
      </c>
      <c r="B113" s="142" t="s">
        <v>161</v>
      </c>
      <c r="C113" s="143">
        <v>11642</v>
      </c>
      <c r="D113" s="21" t="s">
        <v>106</v>
      </c>
      <c r="E113" s="21" t="s">
        <v>107</v>
      </c>
      <c r="F113" s="22">
        <v>270</v>
      </c>
    </row>
    <row r="114" spans="1:6" ht="12.75">
      <c r="A114" s="144">
        <f t="shared" si="1"/>
        <v>107</v>
      </c>
      <c r="B114" s="142" t="s">
        <v>161</v>
      </c>
      <c r="C114" s="143">
        <v>11645</v>
      </c>
      <c r="D114" s="21" t="s">
        <v>106</v>
      </c>
      <c r="E114" s="21" t="s">
        <v>107</v>
      </c>
      <c r="F114" s="22">
        <v>20</v>
      </c>
    </row>
    <row r="115" spans="1:6" ht="12.75">
      <c r="A115" s="144">
        <f t="shared" si="1"/>
        <v>108</v>
      </c>
      <c r="B115" s="142" t="s">
        <v>161</v>
      </c>
      <c r="C115" s="143">
        <v>11648</v>
      </c>
      <c r="D115" s="21" t="s">
        <v>106</v>
      </c>
      <c r="E115" s="21" t="s">
        <v>142</v>
      </c>
      <c r="F115" s="22">
        <v>5344.61</v>
      </c>
    </row>
    <row r="116" spans="1:6" ht="13.5" thickBot="1">
      <c r="A116" s="192">
        <f t="shared" si="1"/>
        <v>109</v>
      </c>
      <c r="B116" s="193" t="s">
        <v>161</v>
      </c>
      <c r="C116" s="194">
        <v>11640</v>
      </c>
      <c r="D116" s="30" t="s">
        <v>162</v>
      </c>
      <c r="E116" s="30" t="s">
        <v>163</v>
      </c>
      <c r="F116" s="48">
        <v>3733.84</v>
      </c>
    </row>
    <row r="117" spans="1:6" ht="15.75" customHeight="1" thickBot="1">
      <c r="A117" s="195"/>
      <c r="B117" s="196"/>
      <c r="C117" s="196"/>
      <c r="D117" s="196"/>
      <c r="E117" s="196" t="s">
        <v>5</v>
      </c>
      <c r="F117" s="197">
        <f>SUM(F8:F116)</f>
        <v>2699622.3499999996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10" customWidth="1"/>
    <col min="2" max="2" width="14.140625" style="10" customWidth="1"/>
    <col min="3" max="3" width="56.28125" style="10" customWidth="1"/>
    <col min="4" max="4" width="29.281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31</v>
      </c>
      <c r="B1" s="9"/>
      <c r="C1" s="9"/>
      <c r="D1" s="9"/>
    </row>
    <row r="3" spans="1:5" ht="15.75" customHeight="1">
      <c r="A3" s="74" t="s">
        <v>11</v>
      </c>
      <c r="B3" s="74"/>
      <c r="C3" s="74"/>
      <c r="D3" s="74"/>
      <c r="E3" s="13"/>
    </row>
    <row r="4" spans="1:4" ht="19.5" customHeight="1">
      <c r="A4" s="17" t="s">
        <v>12</v>
      </c>
      <c r="B4" s="17"/>
      <c r="C4" s="17"/>
      <c r="D4" s="17"/>
    </row>
    <row r="5" spans="1:4" ht="12.75">
      <c r="A5" s="18"/>
      <c r="B5" s="75"/>
      <c r="C5" s="75"/>
      <c r="D5" s="75"/>
    </row>
    <row r="6" spans="1:4" ht="12.75">
      <c r="A6" s="18"/>
      <c r="B6" s="20" t="s">
        <v>27</v>
      </c>
      <c r="C6" s="24" t="str">
        <f>personal!E6</f>
        <v>3-7 iulie 2023</v>
      </c>
      <c r="D6" s="18"/>
    </row>
    <row r="7" ht="13.5" thickBot="1"/>
    <row r="8" spans="1:5" ht="18" customHeight="1" thickBot="1">
      <c r="A8" s="31" t="s">
        <v>13</v>
      </c>
      <c r="B8" s="32" t="s">
        <v>14</v>
      </c>
      <c r="C8" s="32" t="s">
        <v>15</v>
      </c>
      <c r="D8" s="32" t="s">
        <v>33</v>
      </c>
      <c r="E8" s="33" t="s">
        <v>16</v>
      </c>
    </row>
    <row r="9" spans="1:5" ht="12.75">
      <c r="A9" s="198" t="s">
        <v>202</v>
      </c>
      <c r="B9" s="199">
        <v>11639</v>
      </c>
      <c r="C9" s="182" t="s">
        <v>227</v>
      </c>
      <c r="D9" s="183" t="s">
        <v>226</v>
      </c>
      <c r="E9" s="184">
        <v>450000</v>
      </c>
    </row>
    <row r="10" spans="1:5" ht="13.5" thickBot="1">
      <c r="A10" s="34"/>
      <c r="B10" s="35"/>
      <c r="C10" s="35"/>
      <c r="D10" s="35"/>
      <c r="E10" s="36"/>
    </row>
    <row r="11" spans="1:5" ht="18.75" customHeight="1" thickBot="1">
      <c r="A11" s="37" t="s">
        <v>17</v>
      </c>
      <c r="B11" s="38"/>
      <c r="C11" s="38"/>
      <c r="D11" s="38"/>
      <c r="E11" s="39">
        <f>SUM(E9:E10)</f>
        <v>450000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31</v>
      </c>
      <c r="B1" s="9"/>
      <c r="C1" s="9"/>
      <c r="D1" s="9"/>
    </row>
    <row r="3" spans="1:4" ht="15.75" customHeight="1">
      <c r="A3" s="74" t="s">
        <v>18</v>
      </c>
      <c r="B3" s="74"/>
      <c r="C3" s="74"/>
      <c r="D3" s="11"/>
    </row>
    <row r="4" spans="1:10" ht="30" customHeight="1">
      <c r="A4" s="76" t="s">
        <v>26</v>
      </c>
      <c r="B4" s="76"/>
      <c r="C4" s="76"/>
      <c r="D4" s="76"/>
      <c r="E4" s="76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20" t="s">
        <v>27</v>
      </c>
      <c r="C6" s="8" t="str">
        <f>personal!E6</f>
        <v>3-7 iulie 2023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31" t="s">
        <v>13</v>
      </c>
      <c r="B8" s="32" t="s">
        <v>14</v>
      </c>
      <c r="C8" s="32" t="s">
        <v>15</v>
      </c>
      <c r="D8" s="32" t="s">
        <v>33</v>
      </c>
      <c r="E8" s="33" t="s">
        <v>16</v>
      </c>
    </row>
    <row r="9" spans="1:5" s="16" customFormat="1" ht="38.25">
      <c r="A9" s="61" t="s">
        <v>167</v>
      </c>
      <c r="B9" s="62" t="s">
        <v>168</v>
      </c>
      <c r="C9" s="63" t="s">
        <v>169</v>
      </c>
      <c r="D9" s="64" t="s">
        <v>170</v>
      </c>
      <c r="E9" s="65">
        <v>9439.46</v>
      </c>
    </row>
    <row r="10" spans="1:5" s="16" customFormat="1" ht="38.25">
      <c r="A10" s="61" t="s">
        <v>167</v>
      </c>
      <c r="B10" s="62" t="s">
        <v>171</v>
      </c>
      <c r="C10" s="63" t="s">
        <v>172</v>
      </c>
      <c r="D10" s="64" t="s">
        <v>170</v>
      </c>
      <c r="E10" s="65">
        <v>52993.28</v>
      </c>
    </row>
    <row r="11" spans="1:5" s="16" customFormat="1" ht="38.25">
      <c r="A11" s="61" t="s">
        <v>167</v>
      </c>
      <c r="B11" s="62" t="s">
        <v>173</v>
      </c>
      <c r="C11" s="63" t="s">
        <v>174</v>
      </c>
      <c r="D11" s="64" t="s">
        <v>170</v>
      </c>
      <c r="E11" s="65">
        <v>7692.77</v>
      </c>
    </row>
    <row r="12" spans="1:5" s="16" customFormat="1" ht="25.5">
      <c r="A12" s="147" t="s">
        <v>175</v>
      </c>
      <c r="B12" s="145" t="s">
        <v>176</v>
      </c>
      <c r="C12" s="63" t="s">
        <v>177</v>
      </c>
      <c r="D12" s="146" t="s">
        <v>178</v>
      </c>
      <c r="E12" s="148">
        <v>1883.06</v>
      </c>
    </row>
    <row r="13" spans="1:5" s="16" customFormat="1" ht="25.5">
      <c r="A13" s="147" t="s">
        <v>179</v>
      </c>
      <c r="B13" s="62" t="s">
        <v>180</v>
      </c>
      <c r="C13" s="63" t="s">
        <v>181</v>
      </c>
      <c r="D13" s="146" t="s">
        <v>178</v>
      </c>
      <c r="E13" s="65">
        <v>10420.53</v>
      </c>
    </row>
    <row r="14" spans="1:5" s="16" customFormat="1" ht="13.5" thickBot="1">
      <c r="A14" s="40"/>
      <c r="B14" s="41"/>
      <c r="C14" s="42"/>
      <c r="D14" s="42"/>
      <c r="E14" s="43"/>
    </row>
    <row r="15" spans="1:5" ht="18.75" customHeight="1" thickBot="1">
      <c r="A15" s="37" t="s">
        <v>17</v>
      </c>
      <c r="B15" s="38"/>
      <c r="C15" s="38"/>
      <c r="D15" s="38"/>
      <c r="E15" s="39">
        <f>SUM(E9:E14)</f>
        <v>82429.09999999999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14.00390625" style="70" customWidth="1"/>
    <col min="2" max="2" width="15.28125" style="53" customWidth="1"/>
    <col min="3" max="3" width="75.28125" style="53" customWidth="1"/>
    <col min="4" max="4" width="27.421875" style="71" customWidth="1"/>
    <col min="5" max="5" width="23.00390625" style="53" customWidth="1"/>
    <col min="6" max="16384" width="9.140625" style="53" customWidth="1"/>
  </cols>
  <sheetData>
    <row r="1" spans="1:5" ht="12.75">
      <c r="A1" s="51" t="s">
        <v>34</v>
      </c>
      <c r="B1" s="52"/>
      <c r="C1" s="9"/>
      <c r="D1" s="52"/>
      <c r="E1" s="10"/>
    </row>
    <row r="2" spans="1:5" ht="12.75">
      <c r="A2" s="54"/>
      <c r="B2" s="55"/>
      <c r="C2" s="10"/>
      <c r="D2" s="55"/>
      <c r="E2" s="10"/>
    </row>
    <row r="3" spans="1:5" ht="12.75">
      <c r="A3" s="54"/>
      <c r="B3" s="55"/>
      <c r="C3" s="10"/>
      <c r="D3" s="55"/>
      <c r="E3" s="10"/>
    </row>
    <row r="4" spans="1:5" ht="12.75">
      <c r="A4" s="54"/>
      <c r="B4" s="55"/>
      <c r="C4" s="10"/>
      <c r="D4" s="55"/>
      <c r="E4" s="10"/>
    </row>
    <row r="5" spans="1:5" ht="12.75">
      <c r="A5" s="54"/>
      <c r="B5" s="55"/>
      <c r="C5" s="10"/>
      <c r="D5" s="55"/>
      <c r="E5" s="10"/>
    </row>
    <row r="6" spans="1:5" ht="15.75" customHeight="1">
      <c r="A6" s="74" t="s">
        <v>18</v>
      </c>
      <c r="B6" s="74"/>
      <c r="C6" s="74"/>
      <c r="D6" s="56"/>
      <c r="E6" s="10"/>
    </row>
    <row r="7" spans="1:5" ht="15.75" customHeight="1">
      <c r="A7" s="76" t="s">
        <v>35</v>
      </c>
      <c r="B7" s="76"/>
      <c r="C7" s="76"/>
      <c r="D7" s="76"/>
      <c r="E7" s="76"/>
    </row>
    <row r="8" spans="1:5" ht="12.75">
      <c r="A8" s="57"/>
      <c r="B8" s="15"/>
      <c r="C8" s="15"/>
      <c r="D8" s="15"/>
      <c r="E8" s="12"/>
    </row>
    <row r="9" spans="1:5" ht="12.75">
      <c r="A9" s="57"/>
      <c r="B9" s="58" t="s">
        <v>36</v>
      </c>
      <c r="C9" s="8" t="str">
        <f>personal!E6</f>
        <v>3-7 iulie 2023</v>
      </c>
      <c r="D9" s="15"/>
      <c r="E9" s="12"/>
    </row>
    <row r="10" spans="1:5" ht="13.5" thickBot="1">
      <c r="A10" s="54"/>
      <c r="B10" s="55"/>
      <c r="C10" s="10"/>
      <c r="D10" s="55"/>
      <c r="E10" s="10"/>
    </row>
    <row r="11" spans="1:5" ht="27.75" customHeight="1" thickBot="1">
      <c r="A11" s="59" t="s">
        <v>13</v>
      </c>
      <c r="B11" s="32" t="s">
        <v>14</v>
      </c>
      <c r="C11" s="32" t="s">
        <v>15</v>
      </c>
      <c r="D11" s="60" t="s">
        <v>37</v>
      </c>
      <c r="E11" s="33" t="s">
        <v>16</v>
      </c>
    </row>
    <row r="12" spans="1:5" ht="29.25" customHeight="1">
      <c r="A12" s="61" t="s">
        <v>167</v>
      </c>
      <c r="B12" s="62" t="s">
        <v>182</v>
      </c>
      <c r="C12" s="63" t="s">
        <v>185</v>
      </c>
      <c r="D12" s="64" t="s">
        <v>183</v>
      </c>
      <c r="E12" s="65">
        <v>70215.56</v>
      </c>
    </row>
    <row r="13" spans="1:5" ht="27.75" customHeight="1">
      <c r="A13" s="61" t="s">
        <v>167</v>
      </c>
      <c r="B13" s="62" t="s">
        <v>184</v>
      </c>
      <c r="C13" s="63" t="s">
        <v>186</v>
      </c>
      <c r="D13" s="64" t="s">
        <v>183</v>
      </c>
      <c r="E13" s="65">
        <v>13340.96</v>
      </c>
    </row>
    <row r="14" spans="1:5" ht="18" customHeight="1" thickBot="1">
      <c r="A14" s="66"/>
      <c r="B14" s="67"/>
      <c r="C14" s="68"/>
      <c r="D14" s="69"/>
      <c r="E14" s="43"/>
    </row>
    <row r="15" spans="1:5" s="23" customFormat="1" ht="20.25" customHeight="1" thickBot="1">
      <c r="A15" s="72" t="s">
        <v>17</v>
      </c>
      <c r="B15" s="73"/>
      <c r="C15" s="38"/>
      <c r="D15" s="73"/>
      <c r="E15" s="39">
        <f>SUM(E12:E14)</f>
        <v>83556.51999999999</v>
      </c>
    </row>
    <row r="67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31</v>
      </c>
      <c r="B1" s="9"/>
      <c r="C1" s="9"/>
      <c r="D1" s="9"/>
    </row>
    <row r="3" spans="1:4" ht="15.75" customHeight="1">
      <c r="A3" s="74" t="s">
        <v>18</v>
      </c>
      <c r="B3" s="74"/>
      <c r="C3" s="74"/>
      <c r="D3" s="11"/>
    </row>
    <row r="4" spans="1:10" ht="19.5" customHeight="1">
      <c r="A4" s="76" t="s">
        <v>19</v>
      </c>
      <c r="B4" s="76"/>
      <c r="C4" s="76"/>
      <c r="D4" s="76"/>
      <c r="E4" s="76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20" t="s">
        <v>27</v>
      </c>
      <c r="C6" s="8" t="str">
        <f>personal!E6</f>
        <v>3-7 iulie 2023</v>
      </c>
      <c r="D6" s="15"/>
      <c r="E6" s="12"/>
      <c r="F6" s="12"/>
      <c r="G6" s="12"/>
      <c r="H6" s="12"/>
      <c r="I6" s="13"/>
      <c r="J6" s="13"/>
    </row>
    <row r="7" ht="13.5" thickBot="1"/>
    <row r="8" spans="1:5" ht="18.75" customHeight="1" thickBot="1">
      <c r="A8" s="31" t="s">
        <v>13</v>
      </c>
      <c r="B8" s="32" t="s">
        <v>14</v>
      </c>
      <c r="C8" s="32" t="s">
        <v>15</v>
      </c>
      <c r="D8" s="32" t="s">
        <v>33</v>
      </c>
      <c r="E8" s="33" t="s">
        <v>16</v>
      </c>
    </row>
    <row r="9" spans="1:5" s="16" customFormat="1" ht="17.25" customHeight="1">
      <c r="A9" s="190" t="s">
        <v>167</v>
      </c>
      <c r="B9" s="185">
        <v>10947</v>
      </c>
      <c r="C9" s="186" t="s">
        <v>230</v>
      </c>
      <c r="D9" s="187" t="s">
        <v>231</v>
      </c>
      <c r="E9" s="191">
        <v>43554</v>
      </c>
    </row>
    <row r="10" spans="1:5" s="16" customFormat="1" ht="12.75">
      <c r="A10" s="190" t="s">
        <v>209</v>
      </c>
      <c r="B10" s="185">
        <v>11518</v>
      </c>
      <c r="C10" s="186" t="s">
        <v>228</v>
      </c>
      <c r="D10" s="187" t="s">
        <v>229</v>
      </c>
      <c r="E10" s="191">
        <v>5665.74</v>
      </c>
    </row>
    <row r="11" spans="1:5" s="16" customFormat="1" ht="13.5" thickBot="1">
      <c r="A11" s="40"/>
      <c r="B11" s="41"/>
      <c r="C11" s="42"/>
      <c r="D11" s="42"/>
      <c r="E11" s="43"/>
    </row>
    <row r="12" spans="1:5" ht="20.25" customHeight="1" thickBot="1">
      <c r="A12" s="31" t="s">
        <v>17</v>
      </c>
      <c r="B12" s="188"/>
      <c r="C12" s="188"/>
      <c r="D12" s="188"/>
      <c r="E12" s="189">
        <f>SUM(E9:E11)</f>
        <v>49219.74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1">
      <selection activeCell="E142" sqref="E142"/>
    </sheetView>
  </sheetViews>
  <sheetFormatPr defaultColWidth="9.140625" defaultRowHeight="12.75"/>
  <cols>
    <col min="1" max="1" width="9.140625" style="153" customWidth="1"/>
    <col min="2" max="2" width="13.7109375" style="153" customWidth="1"/>
    <col min="3" max="3" width="24.8515625" style="153" customWidth="1"/>
    <col min="4" max="4" width="23.8515625" style="153" customWidth="1"/>
    <col min="5" max="5" width="37.00390625" style="153" bestFit="1" customWidth="1"/>
    <col min="6" max="6" width="16.7109375" style="154" customWidth="1"/>
    <col min="7" max="8" width="9.140625" style="153" customWidth="1"/>
    <col min="9" max="9" width="9.140625" style="155" customWidth="1"/>
    <col min="10" max="10" width="34.00390625" style="153" customWidth="1"/>
    <col min="11" max="16384" width="9.140625" style="153" customWidth="1"/>
  </cols>
  <sheetData>
    <row r="1" ht="12.75">
      <c r="A1" s="23" t="s">
        <v>32</v>
      </c>
    </row>
    <row r="2" ht="12.75">
      <c r="A2" s="23"/>
    </row>
    <row r="3" ht="12.75">
      <c r="A3" s="23" t="s">
        <v>28</v>
      </c>
    </row>
    <row r="4" spans="1:5" ht="12.75">
      <c r="A4" s="23" t="s">
        <v>21</v>
      </c>
      <c r="D4" s="20" t="s">
        <v>27</v>
      </c>
      <c r="E4" s="50" t="str">
        <f>personal!E6</f>
        <v>3-7 iulie 2023</v>
      </c>
    </row>
    <row r="5" ht="13.5" thickBot="1"/>
    <row r="6" spans="1:9" ht="26.25" thickBot="1">
      <c r="A6" s="169" t="s">
        <v>7</v>
      </c>
      <c r="B6" s="170" t="s">
        <v>8</v>
      </c>
      <c r="C6" s="170" t="s">
        <v>9</v>
      </c>
      <c r="D6" s="170" t="s">
        <v>22</v>
      </c>
      <c r="E6" s="170" t="s">
        <v>29</v>
      </c>
      <c r="F6" s="171" t="s">
        <v>24</v>
      </c>
      <c r="I6" s="153"/>
    </row>
    <row r="7" spans="1:9" ht="17.25" customHeight="1">
      <c r="A7" s="164">
        <v>1</v>
      </c>
      <c r="B7" s="165" t="s">
        <v>187</v>
      </c>
      <c r="C7" s="165">
        <v>11489</v>
      </c>
      <c r="D7" s="166" t="s">
        <v>188</v>
      </c>
      <c r="E7" s="167" t="s">
        <v>189</v>
      </c>
      <c r="F7" s="168">
        <v>8000</v>
      </c>
      <c r="I7" s="153"/>
    </row>
    <row r="8" spans="1:9" ht="19.5" customHeight="1">
      <c r="A8" s="161">
        <v>2</v>
      </c>
      <c r="B8" s="156" t="s">
        <v>187</v>
      </c>
      <c r="C8" s="156">
        <v>11491</v>
      </c>
      <c r="D8" s="150" t="s">
        <v>188</v>
      </c>
      <c r="E8" s="151" t="s">
        <v>190</v>
      </c>
      <c r="F8" s="162">
        <v>400</v>
      </c>
      <c r="I8" s="153"/>
    </row>
    <row r="9" spans="1:6" ht="18" customHeight="1">
      <c r="A9" s="161">
        <v>3</v>
      </c>
      <c r="B9" s="156" t="s">
        <v>187</v>
      </c>
      <c r="C9" s="156">
        <v>11493</v>
      </c>
      <c r="D9" s="150" t="s">
        <v>188</v>
      </c>
      <c r="E9" s="151" t="s">
        <v>191</v>
      </c>
      <c r="F9" s="162">
        <v>2000</v>
      </c>
    </row>
    <row r="10" spans="1:6" ht="18" customHeight="1">
      <c r="A10" s="161">
        <v>4</v>
      </c>
      <c r="B10" s="156" t="s">
        <v>187</v>
      </c>
      <c r="C10" s="156">
        <v>11495</v>
      </c>
      <c r="D10" s="150" t="s">
        <v>188</v>
      </c>
      <c r="E10" s="151" t="s">
        <v>192</v>
      </c>
      <c r="F10" s="162">
        <v>345</v>
      </c>
    </row>
    <row r="11" spans="1:6" ht="18" customHeight="1">
      <c r="A11" s="161">
        <v>5</v>
      </c>
      <c r="B11" s="156" t="s">
        <v>187</v>
      </c>
      <c r="C11" s="156">
        <v>11494</v>
      </c>
      <c r="D11" s="150" t="s">
        <v>188</v>
      </c>
      <c r="E11" s="151" t="s">
        <v>193</v>
      </c>
      <c r="F11" s="162">
        <v>1000</v>
      </c>
    </row>
    <row r="12" spans="1:6" ht="18" customHeight="1">
      <c r="A12" s="161">
        <v>6</v>
      </c>
      <c r="B12" s="156" t="s">
        <v>187</v>
      </c>
      <c r="C12" s="156">
        <v>11492</v>
      </c>
      <c r="D12" s="150" t="s">
        <v>188</v>
      </c>
      <c r="E12" s="151" t="s">
        <v>194</v>
      </c>
      <c r="F12" s="162">
        <v>2000</v>
      </c>
    </row>
    <row r="13" spans="1:6" ht="18" customHeight="1">
      <c r="A13" s="161">
        <v>7</v>
      </c>
      <c r="B13" s="156" t="s">
        <v>187</v>
      </c>
      <c r="C13" s="156">
        <v>11490</v>
      </c>
      <c r="D13" s="150" t="s">
        <v>188</v>
      </c>
      <c r="E13" s="151" t="s">
        <v>190</v>
      </c>
      <c r="F13" s="162">
        <v>500</v>
      </c>
    </row>
    <row r="14" spans="1:6" ht="18" customHeight="1">
      <c r="A14" s="161">
        <v>8</v>
      </c>
      <c r="B14" s="156" t="s">
        <v>195</v>
      </c>
      <c r="C14" s="156">
        <v>11562</v>
      </c>
      <c r="D14" s="150" t="s">
        <v>188</v>
      </c>
      <c r="E14" s="151" t="s">
        <v>196</v>
      </c>
      <c r="F14" s="162">
        <v>100</v>
      </c>
    </row>
    <row r="15" spans="1:6" ht="18" customHeight="1">
      <c r="A15" s="161">
        <v>9</v>
      </c>
      <c r="B15" s="156" t="s">
        <v>195</v>
      </c>
      <c r="C15" s="156">
        <v>11563</v>
      </c>
      <c r="D15" s="150" t="s">
        <v>188</v>
      </c>
      <c r="E15" s="151" t="s">
        <v>197</v>
      </c>
      <c r="F15" s="162">
        <v>1500</v>
      </c>
    </row>
    <row r="16" spans="1:6" ht="12.75">
      <c r="A16" s="161">
        <v>10</v>
      </c>
      <c r="B16" s="156" t="s">
        <v>195</v>
      </c>
      <c r="C16" s="156">
        <v>11564</v>
      </c>
      <c r="D16" s="150" t="s">
        <v>188</v>
      </c>
      <c r="E16" s="152" t="s">
        <v>198</v>
      </c>
      <c r="F16" s="162">
        <v>1540</v>
      </c>
    </row>
    <row r="17" spans="1:6" ht="18" customHeight="1">
      <c r="A17" s="161">
        <v>11</v>
      </c>
      <c r="B17" s="156" t="s">
        <v>195</v>
      </c>
      <c r="C17" s="156">
        <v>11565</v>
      </c>
      <c r="D17" s="150" t="s">
        <v>188</v>
      </c>
      <c r="E17" s="151" t="s">
        <v>199</v>
      </c>
      <c r="F17" s="162">
        <v>3600</v>
      </c>
    </row>
    <row r="18" spans="1:6" ht="18" customHeight="1">
      <c r="A18" s="161">
        <v>12</v>
      </c>
      <c r="B18" s="156" t="s">
        <v>200</v>
      </c>
      <c r="C18" s="156">
        <v>11636</v>
      </c>
      <c r="D18" s="150" t="s">
        <v>188</v>
      </c>
      <c r="E18" s="151" t="s">
        <v>201</v>
      </c>
      <c r="F18" s="162">
        <v>3000</v>
      </c>
    </row>
    <row r="19" spans="1:6" ht="18" customHeight="1">
      <c r="A19" s="161">
        <v>13</v>
      </c>
      <c r="B19" s="156" t="s">
        <v>202</v>
      </c>
      <c r="C19" s="156">
        <v>11649</v>
      </c>
      <c r="D19" s="150" t="s">
        <v>188</v>
      </c>
      <c r="E19" s="151" t="s">
        <v>203</v>
      </c>
      <c r="F19" s="162">
        <v>1800</v>
      </c>
    </row>
    <row r="20" spans="1:6" ht="18" customHeight="1">
      <c r="A20" s="161">
        <v>14</v>
      </c>
      <c r="B20" s="156" t="s">
        <v>202</v>
      </c>
      <c r="C20" s="156">
        <v>11650</v>
      </c>
      <c r="D20" s="150" t="s">
        <v>188</v>
      </c>
      <c r="E20" s="151" t="s">
        <v>203</v>
      </c>
      <c r="F20" s="162">
        <v>1500</v>
      </c>
    </row>
    <row r="21" spans="1:6" ht="18" customHeight="1">
      <c r="A21" s="161">
        <v>15</v>
      </c>
      <c r="B21" s="156" t="s">
        <v>202</v>
      </c>
      <c r="C21" s="156">
        <v>11651</v>
      </c>
      <c r="D21" s="150" t="s">
        <v>188</v>
      </c>
      <c r="E21" s="151" t="s">
        <v>204</v>
      </c>
      <c r="F21" s="162">
        <v>2446</v>
      </c>
    </row>
    <row r="22" spans="1:6" ht="18" customHeight="1">
      <c r="A22" s="161">
        <v>16</v>
      </c>
      <c r="B22" s="157">
        <v>45110</v>
      </c>
      <c r="C22" s="158">
        <v>11496</v>
      </c>
      <c r="D22" s="158" t="s">
        <v>210</v>
      </c>
      <c r="E22" s="159" t="s">
        <v>214</v>
      </c>
      <c r="F22" s="163">
        <v>999</v>
      </c>
    </row>
    <row r="23" spans="1:6" ht="18" customHeight="1">
      <c r="A23" s="161">
        <v>17</v>
      </c>
      <c r="B23" s="157">
        <v>45110</v>
      </c>
      <c r="C23" s="158">
        <v>11497</v>
      </c>
      <c r="D23" s="158" t="s">
        <v>205</v>
      </c>
      <c r="E23" s="159" t="s">
        <v>214</v>
      </c>
      <c r="F23" s="163">
        <v>9300</v>
      </c>
    </row>
    <row r="24" spans="1:6" ht="18" customHeight="1">
      <c r="A24" s="161">
        <v>18</v>
      </c>
      <c r="B24" s="157">
        <v>45110</v>
      </c>
      <c r="C24" s="160">
        <v>11498</v>
      </c>
      <c r="D24" s="158" t="s">
        <v>210</v>
      </c>
      <c r="E24" s="159" t="s">
        <v>214</v>
      </c>
      <c r="F24" s="163">
        <v>223</v>
      </c>
    </row>
    <row r="25" spans="1:6" ht="18" customHeight="1">
      <c r="A25" s="161">
        <v>19</v>
      </c>
      <c r="B25" s="157">
        <v>45110</v>
      </c>
      <c r="C25" s="160">
        <v>11500</v>
      </c>
      <c r="D25" s="158" t="s">
        <v>210</v>
      </c>
      <c r="E25" s="159" t="s">
        <v>214</v>
      </c>
      <c r="F25" s="163">
        <v>5500</v>
      </c>
    </row>
    <row r="26" spans="1:6" ht="18" customHeight="1">
      <c r="A26" s="161">
        <v>20</v>
      </c>
      <c r="B26" s="157">
        <v>45110</v>
      </c>
      <c r="C26" s="158">
        <v>11502</v>
      </c>
      <c r="D26" s="158" t="s">
        <v>210</v>
      </c>
      <c r="E26" s="159" t="s">
        <v>214</v>
      </c>
      <c r="F26" s="163">
        <v>1409.83</v>
      </c>
    </row>
    <row r="27" spans="1:6" ht="18" customHeight="1">
      <c r="A27" s="161">
        <v>21</v>
      </c>
      <c r="B27" s="157">
        <v>45110</v>
      </c>
      <c r="C27" s="158">
        <v>11504</v>
      </c>
      <c r="D27" s="158" t="s">
        <v>205</v>
      </c>
      <c r="E27" s="159" t="s">
        <v>214</v>
      </c>
      <c r="F27" s="163">
        <v>2000</v>
      </c>
    </row>
    <row r="28" spans="1:6" ht="18" customHeight="1">
      <c r="A28" s="161">
        <v>22</v>
      </c>
      <c r="B28" s="157">
        <v>45110</v>
      </c>
      <c r="C28" s="158">
        <v>11506</v>
      </c>
      <c r="D28" s="158" t="s">
        <v>210</v>
      </c>
      <c r="E28" s="159" t="s">
        <v>214</v>
      </c>
      <c r="F28" s="163">
        <v>500</v>
      </c>
    </row>
    <row r="29" spans="1:6" ht="18" customHeight="1">
      <c r="A29" s="161">
        <v>23</v>
      </c>
      <c r="B29" s="157">
        <v>45110</v>
      </c>
      <c r="C29" s="158">
        <v>11508</v>
      </c>
      <c r="D29" s="158" t="s">
        <v>210</v>
      </c>
      <c r="E29" s="159" t="s">
        <v>214</v>
      </c>
      <c r="F29" s="163">
        <v>223</v>
      </c>
    </row>
    <row r="30" spans="1:6" ht="18" customHeight="1">
      <c r="A30" s="161">
        <v>24</v>
      </c>
      <c r="B30" s="157">
        <v>45110</v>
      </c>
      <c r="C30" s="158">
        <v>11510</v>
      </c>
      <c r="D30" s="158" t="s">
        <v>210</v>
      </c>
      <c r="E30" s="159" t="s">
        <v>214</v>
      </c>
      <c r="F30" s="163">
        <v>223</v>
      </c>
    </row>
    <row r="31" spans="1:6" ht="18" customHeight="1">
      <c r="A31" s="161">
        <v>25</v>
      </c>
      <c r="B31" s="157">
        <v>45110</v>
      </c>
      <c r="C31" s="158">
        <v>11517</v>
      </c>
      <c r="D31" s="158" t="s">
        <v>205</v>
      </c>
      <c r="E31" s="159" t="s">
        <v>214</v>
      </c>
      <c r="F31" s="163">
        <v>2727.5</v>
      </c>
    </row>
    <row r="32" spans="1:6" ht="18" customHeight="1">
      <c r="A32" s="161">
        <v>26</v>
      </c>
      <c r="B32" s="157">
        <v>45110</v>
      </c>
      <c r="C32" s="158">
        <v>11516</v>
      </c>
      <c r="D32" s="158" t="s">
        <v>205</v>
      </c>
      <c r="E32" s="159" t="s">
        <v>214</v>
      </c>
      <c r="F32" s="163">
        <v>2727.5</v>
      </c>
    </row>
    <row r="33" spans="1:6" ht="18" customHeight="1">
      <c r="A33" s="161">
        <v>27</v>
      </c>
      <c r="B33" s="157">
        <v>45110</v>
      </c>
      <c r="C33" s="158">
        <v>11515</v>
      </c>
      <c r="D33" s="158" t="s">
        <v>210</v>
      </c>
      <c r="E33" s="159" t="s">
        <v>214</v>
      </c>
      <c r="F33" s="163">
        <v>100</v>
      </c>
    </row>
    <row r="34" spans="1:6" ht="18" customHeight="1">
      <c r="A34" s="161">
        <v>28</v>
      </c>
      <c r="B34" s="157">
        <v>45110</v>
      </c>
      <c r="C34" s="158">
        <v>11514</v>
      </c>
      <c r="D34" s="158" t="s">
        <v>210</v>
      </c>
      <c r="E34" s="159" t="s">
        <v>215</v>
      </c>
      <c r="F34" s="163">
        <v>500</v>
      </c>
    </row>
    <row r="35" spans="1:6" ht="18" customHeight="1">
      <c r="A35" s="161">
        <v>29</v>
      </c>
      <c r="B35" s="157">
        <v>45110</v>
      </c>
      <c r="C35" s="158">
        <v>11513</v>
      </c>
      <c r="D35" s="158" t="s">
        <v>210</v>
      </c>
      <c r="E35" s="159" t="s">
        <v>214</v>
      </c>
      <c r="F35" s="163">
        <v>3000</v>
      </c>
    </row>
    <row r="36" spans="1:6" ht="18" customHeight="1">
      <c r="A36" s="161">
        <v>30</v>
      </c>
      <c r="B36" s="157">
        <v>45110</v>
      </c>
      <c r="C36" s="158">
        <v>11512</v>
      </c>
      <c r="D36" s="158" t="s">
        <v>205</v>
      </c>
      <c r="E36" s="159" t="s">
        <v>214</v>
      </c>
      <c r="F36" s="163">
        <v>1000</v>
      </c>
    </row>
    <row r="37" spans="1:6" ht="18" customHeight="1">
      <c r="A37" s="161">
        <v>31</v>
      </c>
      <c r="B37" s="157">
        <v>45110</v>
      </c>
      <c r="C37" s="158">
        <v>11511</v>
      </c>
      <c r="D37" s="158" t="s">
        <v>210</v>
      </c>
      <c r="E37" s="159" t="s">
        <v>214</v>
      </c>
      <c r="F37" s="163">
        <v>2600</v>
      </c>
    </row>
    <row r="38" spans="1:6" ht="18" customHeight="1">
      <c r="A38" s="161">
        <v>32</v>
      </c>
      <c r="B38" s="157">
        <v>45110</v>
      </c>
      <c r="C38" s="158">
        <v>11509</v>
      </c>
      <c r="D38" s="158" t="s">
        <v>210</v>
      </c>
      <c r="E38" s="159" t="s">
        <v>215</v>
      </c>
      <c r="F38" s="163">
        <v>800</v>
      </c>
    </row>
    <row r="39" spans="1:6" ht="18" customHeight="1">
      <c r="A39" s="161">
        <v>33</v>
      </c>
      <c r="B39" s="157">
        <v>45110</v>
      </c>
      <c r="C39" s="158">
        <v>11507</v>
      </c>
      <c r="D39" s="158" t="s">
        <v>210</v>
      </c>
      <c r="E39" s="159" t="s">
        <v>214</v>
      </c>
      <c r="F39" s="163">
        <v>223</v>
      </c>
    </row>
    <row r="40" spans="1:6" ht="18" customHeight="1">
      <c r="A40" s="161">
        <v>34</v>
      </c>
      <c r="B40" s="157">
        <v>45110</v>
      </c>
      <c r="C40" s="158">
        <v>11505</v>
      </c>
      <c r="D40" s="158" t="s">
        <v>205</v>
      </c>
      <c r="E40" s="159" t="s">
        <v>214</v>
      </c>
      <c r="F40" s="163">
        <v>3000</v>
      </c>
    </row>
    <row r="41" spans="1:6" ht="18" customHeight="1">
      <c r="A41" s="161">
        <v>35</v>
      </c>
      <c r="B41" s="157">
        <v>45110</v>
      </c>
      <c r="C41" s="158">
        <v>11503</v>
      </c>
      <c r="D41" s="158" t="s">
        <v>205</v>
      </c>
      <c r="E41" s="159" t="s">
        <v>214</v>
      </c>
      <c r="F41" s="163">
        <v>31314.34</v>
      </c>
    </row>
    <row r="42" spans="1:6" ht="18" customHeight="1">
      <c r="A42" s="161">
        <v>36</v>
      </c>
      <c r="B42" s="157">
        <v>45110</v>
      </c>
      <c r="C42" s="158">
        <v>11501</v>
      </c>
      <c r="D42" s="158" t="s">
        <v>216</v>
      </c>
      <c r="E42" s="159" t="s">
        <v>217</v>
      </c>
      <c r="F42" s="163">
        <v>200</v>
      </c>
    </row>
    <row r="43" spans="1:6" ht="18" customHeight="1">
      <c r="A43" s="161">
        <v>37</v>
      </c>
      <c r="B43" s="157">
        <v>45110</v>
      </c>
      <c r="C43" s="158">
        <v>11499</v>
      </c>
      <c r="D43" s="158" t="s">
        <v>210</v>
      </c>
      <c r="E43" s="159" t="s">
        <v>214</v>
      </c>
      <c r="F43" s="163">
        <v>223</v>
      </c>
    </row>
    <row r="44" spans="1:6" ht="25.5">
      <c r="A44" s="161">
        <v>38</v>
      </c>
      <c r="B44" s="157">
        <v>45111</v>
      </c>
      <c r="C44" s="158">
        <v>11533</v>
      </c>
      <c r="D44" s="158" t="s">
        <v>216</v>
      </c>
      <c r="E44" s="159" t="s">
        <v>218</v>
      </c>
      <c r="F44" s="163">
        <v>28957</v>
      </c>
    </row>
    <row r="45" spans="1:6" ht="25.5">
      <c r="A45" s="161">
        <v>39</v>
      </c>
      <c r="B45" s="157">
        <v>45111</v>
      </c>
      <c r="C45" s="158">
        <v>11534</v>
      </c>
      <c r="D45" s="158" t="s">
        <v>216</v>
      </c>
      <c r="E45" s="159" t="s">
        <v>218</v>
      </c>
      <c r="F45" s="163">
        <v>83790</v>
      </c>
    </row>
    <row r="46" spans="1:6" ht="25.5">
      <c r="A46" s="161">
        <v>40</v>
      </c>
      <c r="B46" s="157">
        <v>45111</v>
      </c>
      <c r="C46" s="158">
        <v>11535</v>
      </c>
      <c r="D46" s="158" t="s">
        <v>216</v>
      </c>
      <c r="E46" s="159" t="s">
        <v>218</v>
      </c>
      <c r="F46" s="163">
        <v>3217</v>
      </c>
    </row>
    <row r="47" spans="1:6" ht="25.5">
      <c r="A47" s="161">
        <v>41</v>
      </c>
      <c r="B47" s="157">
        <v>45111</v>
      </c>
      <c r="C47" s="158">
        <v>11536</v>
      </c>
      <c r="D47" s="158" t="s">
        <v>216</v>
      </c>
      <c r="E47" s="159" t="s">
        <v>218</v>
      </c>
      <c r="F47" s="163">
        <v>42239</v>
      </c>
    </row>
    <row r="48" spans="1:6" ht="25.5">
      <c r="A48" s="161">
        <v>42</v>
      </c>
      <c r="B48" s="157">
        <v>45111</v>
      </c>
      <c r="C48" s="158">
        <v>11537</v>
      </c>
      <c r="D48" s="158" t="s">
        <v>205</v>
      </c>
      <c r="E48" s="159" t="s">
        <v>219</v>
      </c>
      <c r="F48" s="163">
        <v>763883.3</v>
      </c>
    </row>
    <row r="49" spans="1:6" ht="25.5">
      <c r="A49" s="161">
        <v>43</v>
      </c>
      <c r="B49" s="157">
        <v>45111</v>
      </c>
      <c r="C49" s="158">
        <v>11538</v>
      </c>
      <c r="D49" s="158" t="s">
        <v>205</v>
      </c>
      <c r="E49" s="159" t="s">
        <v>219</v>
      </c>
      <c r="F49" s="163">
        <v>98162.02</v>
      </c>
    </row>
    <row r="50" spans="1:6" ht="25.5">
      <c r="A50" s="161">
        <v>44</v>
      </c>
      <c r="B50" s="157">
        <v>45111</v>
      </c>
      <c r="C50" s="158">
        <v>11539</v>
      </c>
      <c r="D50" s="158" t="s">
        <v>216</v>
      </c>
      <c r="E50" s="159" t="s">
        <v>218</v>
      </c>
      <c r="F50" s="163">
        <v>66715</v>
      </c>
    </row>
    <row r="51" spans="1:6" ht="18" customHeight="1">
      <c r="A51" s="161">
        <v>45</v>
      </c>
      <c r="B51" s="157">
        <v>45111</v>
      </c>
      <c r="C51" s="158">
        <v>11543</v>
      </c>
      <c r="D51" s="158" t="s">
        <v>210</v>
      </c>
      <c r="E51" s="159" t="s">
        <v>220</v>
      </c>
      <c r="F51" s="163">
        <v>3476.09</v>
      </c>
    </row>
    <row r="52" spans="1:6" ht="18" customHeight="1">
      <c r="A52" s="161">
        <v>46</v>
      </c>
      <c r="B52" s="157">
        <v>45112</v>
      </c>
      <c r="C52" s="158">
        <v>11566</v>
      </c>
      <c r="D52" s="158" t="s">
        <v>210</v>
      </c>
      <c r="E52" s="159" t="s">
        <v>214</v>
      </c>
      <c r="F52" s="163">
        <v>1000</v>
      </c>
    </row>
    <row r="53" spans="1:6" ht="18" customHeight="1">
      <c r="A53" s="161">
        <v>47</v>
      </c>
      <c r="B53" s="157">
        <v>45112</v>
      </c>
      <c r="C53" s="158">
        <v>11567</v>
      </c>
      <c r="D53" s="158" t="s">
        <v>210</v>
      </c>
      <c r="E53" s="159" t="s">
        <v>215</v>
      </c>
      <c r="F53" s="163">
        <v>500</v>
      </c>
    </row>
    <row r="54" spans="1:6" ht="18" customHeight="1">
      <c r="A54" s="161">
        <v>48</v>
      </c>
      <c r="B54" s="157">
        <v>45112</v>
      </c>
      <c r="C54" s="158">
        <v>11568</v>
      </c>
      <c r="D54" s="158" t="s">
        <v>205</v>
      </c>
      <c r="E54" s="159" t="s">
        <v>221</v>
      </c>
      <c r="F54" s="163">
        <v>423.64</v>
      </c>
    </row>
    <row r="55" spans="1:6" ht="18" customHeight="1">
      <c r="A55" s="161">
        <v>49</v>
      </c>
      <c r="B55" s="157">
        <v>45112</v>
      </c>
      <c r="C55" s="158">
        <v>11569</v>
      </c>
      <c r="D55" s="158" t="s">
        <v>216</v>
      </c>
      <c r="E55" s="159" t="s">
        <v>217</v>
      </c>
      <c r="F55" s="163">
        <v>400</v>
      </c>
    </row>
    <row r="56" spans="1:6" ht="18" customHeight="1">
      <c r="A56" s="161">
        <v>50</v>
      </c>
      <c r="B56" s="157">
        <v>45112</v>
      </c>
      <c r="C56" s="158">
        <v>11570</v>
      </c>
      <c r="D56" s="158" t="s">
        <v>216</v>
      </c>
      <c r="E56" s="159" t="s">
        <v>217</v>
      </c>
      <c r="F56" s="163">
        <v>100</v>
      </c>
    </row>
    <row r="57" spans="1:6" ht="18" customHeight="1">
      <c r="A57" s="161">
        <v>51</v>
      </c>
      <c r="B57" s="157">
        <v>45112</v>
      </c>
      <c r="C57" s="158">
        <v>11571</v>
      </c>
      <c r="D57" s="158" t="s">
        <v>216</v>
      </c>
      <c r="E57" s="159" t="s">
        <v>217</v>
      </c>
      <c r="F57" s="163">
        <v>230</v>
      </c>
    </row>
    <row r="58" spans="1:6" ht="18" customHeight="1">
      <c r="A58" s="161">
        <v>52</v>
      </c>
      <c r="B58" s="157">
        <v>45112</v>
      </c>
      <c r="C58" s="158">
        <v>11573</v>
      </c>
      <c r="D58" s="158" t="s">
        <v>210</v>
      </c>
      <c r="E58" s="159" t="s">
        <v>214</v>
      </c>
      <c r="F58" s="163">
        <v>4000</v>
      </c>
    </row>
    <row r="59" spans="1:6" ht="18" customHeight="1">
      <c r="A59" s="161">
        <v>53</v>
      </c>
      <c r="B59" s="157">
        <v>45112</v>
      </c>
      <c r="C59" s="158">
        <v>11574</v>
      </c>
      <c r="D59" s="158" t="s">
        <v>210</v>
      </c>
      <c r="E59" s="159" t="s">
        <v>214</v>
      </c>
      <c r="F59" s="163">
        <v>223</v>
      </c>
    </row>
    <row r="60" spans="1:6" ht="18" customHeight="1">
      <c r="A60" s="161">
        <v>54</v>
      </c>
      <c r="B60" s="157">
        <v>45112</v>
      </c>
      <c r="C60" s="158">
        <v>11575</v>
      </c>
      <c r="D60" s="158" t="s">
        <v>210</v>
      </c>
      <c r="E60" s="159" t="s">
        <v>214</v>
      </c>
      <c r="F60" s="163">
        <v>12461</v>
      </c>
    </row>
    <row r="61" spans="1:6" ht="18" customHeight="1">
      <c r="A61" s="161">
        <v>55</v>
      </c>
      <c r="B61" s="157">
        <v>45112</v>
      </c>
      <c r="C61" s="158">
        <v>11576</v>
      </c>
      <c r="D61" s="158" t="s">
        <v>210</v>
      </c>
      <c r="E61" s="159" t="s">
        <v>214</v>
      </c>
      <c r="F61" s="163">
        <v>2250</v>
      </c>
    </row>
    <row r="62" spans="1:6" ht="18" customHeight="1">
      <c r="A62" s="161">
        <v>56</v>
      </c>
      <c r="B62" s="157">
        <v>45112</v>
      </c>
      <c r="C62" s="158">
        <v>11577</v>
      </c>
      <c r="D62" s="158" t="s">
        <v>210</v>
      </c>
      <c r="E62" s="159" t="s">
        <v>214</v>
      </c>
      <c r="F62" s="163">
        <v>223</v>
      </c>
    </row>
    <row r="63" spans="1:6" ht="18" customHeight="1">
      <c r="A63" s="161">
        <v>57</v>
      </c>
      <c r="B63" s="157">
        <v>45112</v>
      </c>
      <c r="C63" s="158">
        <v>11578</v>
      </c>
      <c r="D63" s="158" t="s">
        <v>210</v>
      </c>
      <c r="E63" s="159" t="s">
        <v>214</v>
      </c>
      <c r="F63" s="163">
        <v>1500</v>
      </c>
    </row>
    <row r="64" spans="1:6" ht="18" customHeight="1">
      <c r="A64" s="161">
        <v>58</v>
      </c>
      <c r="B64" s="157">
        <v>45112</v>
      </c>
      <c r="C64" s="158">
        <v>11579</v>
      </c>
      <c r="D64" s="158" t="s">
        <v>210</v>
      </c>
      <c r="E64" s="159" t="s">
        <v>214</v>
      </c>
      <c r="F64" s="163">
        <v>934.79</v>
      </c>
    </row>
    <row r="65" spans="1:6" ht="18" customHeight="1">
      <c r="A65" s="161">
        <v>59</v>
      </c>
      <c r="B65" s="157">
        <v>45112</v>
      </c>
      <c r="C65" s="158">
        <v>11580</v>
      </c>
      <c r="D65" s="158" t="s">
        <v>210</v>
      </c>
      <c r="E65" s="159" t="s">
        <v>214</v>
      </c>
      <c r="F65" s="163">
        <v>223</v>
      </c>
    </row>
    <row r="66" spans="1:6" ht="18" customHeight="1">
      <c r="A66" s="161">
        <v>60</v>
      </c>
      <c r="B66" s="157">
        <v>45112</v>
      </c>
      <c r="C66" s="158">
        <v>11581</v>
      </c>
      <c r="D66" s="158" t="s">
        <v>210</v>
      </c>
      <c r="E66" s="159" t="s">
        <v>214</v>
      </c>
      <c r="F66" s="163">
        <v>10601.5</v>
      </c>
    </row>
    <row r="67" spans="1:6" ht="18" customHeight="1">
      <c r="A67" s="161">
        <v>61</v>
      </c>
      <c r="B67" s="157">
        <v>45112</v>
      </c>
      <c r="C67" s="158">
        <v>11582</v>
      </c>
      <c r="D67" s="158" t="s">
        <v>210</v>
      </c>
      <c r="E67" s="159" t="s">
        <v>214</v>
      </c>
      <c r="F67" s="163">
        <v>223</v>
      </c>
    </row>
    <row r="68" spans="1:6" ht="18" customHeight="1">
      <c r="A68" s="161">
        <v>62</v>
      </c>
      <c r="B68" s="157">
        <v>45112</v>
      </c>
      <c r="C68" s="158">
        <v>11583</v>
      </c>
      <c r="D68" s="158" t="s">
        <v>210</v>
      </c>
      <c r="E68" s="159" t="s">
        <v>214</v>
      </c>
      <c r="F68" s="163">
        <v>223</v>
      </c>
    </row>
    <row r="69" spans="1:6" ht="18" customHeight="1">
      <c r="A69" s="161">
        <v>63</v>
      </c>
      <c r="B69" s="157">
        <v>45112</v>
      </c>
      <c r="C69" s="158">
        <v>11584</v>
      </c>
      <c r="D69" s="158" t="s">
        <v>210</v>
      </c>
      <c r="E69" s="159" t="s">
        <v>214</v>
      </c>
      <c r="F69" s="163">
        <v>6150</v>
      </c>
    </row>
    <row r="70" spans="1:6" ht="18" customHeight="1">
      <c r="A70" s="161">
        <v>64</v>
      </c>
      <c r="B70" s="157">
        <v>45112</v>
      </c>
      <c r="C70" s="158">
        <v>11585</v>
      </c>
      <c r="D70" s="158" t="s">
        <v>210</v>
      </c>
      <c r="E70" s="159" t="s">
        <v>214</v>
      </c>
      <c r="F70" s="163">
        <v>1000</v>
      </c>
    </row>
    <row r="71" spans="1:6" ht="18" customHeight="1">
      <c r="A71" s="161">
        <v>65</v>
      </c>
      <c r="B71" s="157">
        <v>45112</v>
      </c>
      <c r="C71" s="158">
        <v>11586</v>
      </c>
      <c r="D71" s="158" t="s">
        <v>210</v>
      </c>
      <c r="E71" s="159" t="s">
        <v>214</v>
      </c>
      <c r="F71" s="163">
        <v>223</v>
      </c>
    </row>
    <row r="72" spans="1:6" ht="18" customHeight="1">
      <c r="A72" s="161">
        <v>66</v>
      </c>
      <c r="B72" s="157">
        <v>45112</v>
      </c>
      <c r="C72" s="158">
        <v>11587</v>
      </c>
      <c r="D72" s="158" t="s">
        <v>205</v>
      </c>
      <c r="E72" s="159" t="s">
        <v>214</v>
      </c>
      <c r="F72" s="163">
        <v>3500</v>
      </c>
    </row>
    <row r="73" spans="1:6" ht="18" customHeight="1">
      <c r="A73" s="161">
        <v>67</v>
      </c>
      <c r="B73" s="157">
        <v>45112</v>
      </c>
      <c r="C73" s="158">
        <v>11588</v>
      </c>
      <c r="D73" s="158" t="s">
        <v>210</v>
      </c>
      <c r="E73" s="159" t="s">
        <v>214</v>
      </c>
      <c r="F73" s="163">
        <v>1032.79</v>
      </c>
    </row>
    <row r="74" spans="1:6" ht="18" customHeight="1">
      <c r="A74" s="161">
        <v>68</v>
      </c>
      <c r="B74" s="157">
        <v>45112</v>
      </c>
      <c r="C74" s="158">
        <v>11589</v>
      </c>
      <c r="D74" s="158" t="s">
        <v>210</v>
      </c>
      <c r="E74" s="159" t="s">
        <v>214</v>
      </c>
      <c r="F74" s="163">
        <v>3700</v>
      </c>
    </row>
    <row r="75" spans="1:6" ht="18" customHeight="1">
      <c r="A75" s="161">
        <v>69</v>
      </c>
      <c r="B75" s="157">
        <v>45112</v>
      </c>
      <c r="C75" s="158">
        <v>11590</v>
      </c>
      <c r="D75" s="158" t="s">
        <v>210</v>
      </c>
      <c r="E75" s="159" t="s">
        <v>214</v>
      </c>
      <c r="F75" s="163">
        <v>8416.9</v>
      </c>
    </row>
    <row r="76" spans="1:6" ht="18" customHeight="1">
      <c r="A76" s="161">
        <v>70</v>
      </c>
      <c r="B76" s="157">
        <v>45112</v>
      </c>
      <c r="C76" s="158">
        <v>11591</v>
      </c>
      <c r="D76" s="158" t="s">
        <v>205</v>
      </c>
      <c r="E76" s="159" t="s">
        <v>214</v>
      </c>
      <c r="F76" s="163">
        <v>325</v>
      </c>
    </row>
    <row r="77" spans="1:6" ht="25.5">
      <c r="A77" s="161">
        <v>71</v>
      </c>
      <c r="B77" s="157">
        <v>45112</v>
      </c>
      <c r="C77" s="158">
        <v>11604</v>
      </c>
      <c r="D77" s="158" t="s">
        <v>32</v>
      </c>
      <c r="E77" s="159" t="s">
        <v>222</v>
      </c>
      <c r="F77" s="163">
        <v>736460</v>
      </c>
    </row>
    <row r="78" spans="1:6" ht="25.5">
      <c r="A78" s="161">
        <v>72</v>
      </c>
      <c r="B78" s="157">
        <v>45112</v>
      </c>
      <c r="C78" s="158">
        <v>11605</v>
      </c>
      <c r="D78" s="158" t="s">
        <v>32</v>
      </c>
      <c r="E78" s="159" t="s">
        <v>223</v>
      </c>
      <c r="F78" s="163">
        <v>30000</v>
      </c>
    </row>
    <row r="79" spans="1:6" ht="25.5">
      <c r="A79" s="161">
        <v>73</v>
      </c>
      <c r="B79" s="157">
        <v>45112</v>
      </c>
      <c r="C79" s="158">
        <v>11606</v>
      </c>
      <c r="D79" s="158" t="s">
        <v>32</v>
      </c>
      <c r="E79" s="159" t="s">
        <v>222</v>
      </c>
      <c r="F79" s="163">
        <v>16931.18</v>
      </c>
    </row>
    <row r="80" spans="1:6" ht="25.5">
      <c r="A80" s="161">
        <v>74</v>
      </c>
      <c r="B80" s="157">
        <v>45112</v>
      </c>
      <c r="C80" s="158">
        <v>11607</v>
      </c>
      <c r="D80" s="158" t="s">
        <v>32</v>
      </c>
      <c r="E80" s="159" t="s">
        <v>223</v>
      </c>
      <c r="F80" s="163">
        <v>846</v>
      </c>
    </row>
    <row r="81" spans="1:6" ht="25.5">
      <c r="A81" s="161">
        <v>75</v>
      </c>
      <c r="B81" s="157">
        <v>45112</v>
      </c>
      <c r="C81" s="158">
        <v>11608</v>
      </c>
      <c r="D81" s="158" t="s">
        <v>32</v>
      </c>
      <c r="E81" s="159" t="s">
        <v>222</v>
      </c>
      <c r="F81" s="163">
        <v>222312.52</v>
      </c>
    </row>
    <row r="82" spans="1:6" ht="25.5">
      <c r="A82" s="161">
        <v>76</v>
      </c>
      <c r="B82" s="157">
        <v>45112</v>
      </c>
      <c r="C82" s="158">
        <v>11609</v>
      </c>
      <c r="D82" s="158" t="s">
        <v>32</v>
      </c>
      <c r="E82" s="159" t="s">
        <v>223</v>
      </c>
      <c r="F82" s="163">
        <v>11117</v>
      </c>
    </row>
    <row r="83" spans="1:6" ht="18" customHeight="1">
      <c r="A83" s="161">
        <v>77</v>
      </c>
      <c r="B83" s="157">
        <v>45113</v>
      </c>
      <c r="C83" s="158">
        <v>11616</v>
      </c>
      <c r="D83" s="158" t="s">
        <v>210</v>
      </c>
      <c r="E83" s="159" t="s">
        <v>220</v>
      </c>
      <c r="F83" s="163">
        <v>41804.68</v>
      </c>
    </row>
    <row r="84" spans="1:6" ht="18" customHeight="1">
      <c r="A84" s="161">
        <v>78</v>
      </c>
      <c r="B84" s="157">
        <v>45113</v>
      </c>
      <c r="C84" s="158">
        <v>11620</v>
      </c>
      <c r="D84" s="158" t="s">
        <v>210</v>
      </c>
      <c r="E84" s="159" t="s">
        <v>220</v>
      </c>
      <c r="F84" s="163">
        <v>7420.95</v>
      </c>
    </row>
    <row r="85" spans="1:6" ht="18" customHeight="1">
      <c r="A85" s="161">
        <v>79</v>
      </c>
      <c r="B85" s="157">
        <v>45113</v>
      </c>
      <c r="C85" s="158">
        <v>11622</v>
      </c>
      <c r="D85" s="158" t="s">
        <v>210</v>
      </c>
      <c r="E85" s="159" t="s">
        <v>220</v>
      </c>
      <c r="F85" s="163">
        <v>1978.92</v>
      </c>
    </row>
    <row r="86" spans="1:6" ht="18" customHeight="1">
      <c r="A86" s="161">
        <v>80</v>
      </c>
      <c r="B86" s="157">
        <v>45113</v>
      </c>
      <c r="C86" s="158">
        <v>11629</v>
      </c>
      <c r="D86" s="158" t="s">
        <v>210</v>
      </c>
      <c r="E86" s="159" t="s">
        <v>220</v>
      </c>
      <c r="F86" s="163">
        <v>12368.25</v>
      </c>
    </row>
    <row r="87" spans="1:6" ht="18" customHeight="1">
      <c r="A87" s="161">
        <v>81</v>
      </c>
      <c r="B87" s="157">
        <v>45113</v>
      </c>
      <c r="C87" s="158">
        <v>11631</v>
      </c>
      <c r="D87" s="158" t="s">
        <v>205</v>
      </c>
      <c r="E87" s="159" t="s">
        <v>220</v>
      </c>
      <c r="F87" s="163">
        <v>67778.01</v>
      </c>
    </row>
    <row r="88" spans="1:6" ht="18" customHeight="1">
      <c r="A88" s="161">
        <v>82</v>
      </c>
      <c r="B88" s="157">
        <v>45113</v>
      </c>
      <c r="C88" s="158">
        <v>11632</v>
      </c>
      <c r="D88" s="158" t="s">
        <v>205</v>
      </c>
      <c r="E88" s="159" t="s">
        <v>220</v>
      </c>
      <c r="F88" s="163">
        <v>24736.5</v>
      </c>
    </row>
    <row r="89" spans="1:6" ht="18" customHeight="1">
      <c r="A89" s="161">
        <v>83</v>
      </c>
      <c r="B89" s="157">
        <v>45113</v>
      </c>
      <c r="C89" s="158">
        <v>11634</v>
      </c>
      <c r="D89" s="158" t="s">
        <v>210</v>
      </c>
      <c r="E89" s="159" t="s">
        <v>220</v>
      </c>
      <c r="F89" s="163">
        <v>4947.3</v>
      </c>
    </row>
    <row r="90" spans="1:6" ht="18" customHeight="1">
      <c r="A90" s="161">
        <v>84</v>
      </c>
      <c r="B90" s="157">
        <v>45113</v>
      </c>
      <c r="C90" s="158">
        <v>11635</v>
      </c>
      <c r="D90" s="158" t="s">
        <v>210</v>
      </c>
      <c r="E90" s="159" t="s">
        <v>215</v>
      </c>
      <c r="F90" s="163">
        <v>500</v>
      </c>
    </row>
    <row r="91" spans="1:6" ht="25.5">
      <c r="A91" s="161">
        <v>85</v>
      </c>
      <c r="B91" s="157">
        <v>45113</v>
      </c>
      <c r="C91" s="158">
        <v>11637</v>
      </c>
      <c r="D91" s="158" t="s">
        <v>216</v>
      </c>
      <c r="E91" s="159" t="s">
        <v>218</v>
      </c>
      <c r="F91" s="163">
        <v>27264</v>
      </c>
    </row>
    <row r="92" spans="1:6" ht="25.5">
      <c r="A92" s="161">
        <v>86</v>
      </c>
      <c r="B92" s="157">
        <v>45113</v>
      </c>
      <c r="C92" s="158">
        <v>11638</v>
      </c>
      <c r="D92" s="158" t="s">
        <v>32</v>
      </c>
      <c r="E92" s="159" t="s">
        <v>223</v>
      </c>
      <c r="F92" s="163">
        <v>13220</v>
      </c>
    </row>
    <row r="93" spans="1:6" ht="12.75">
      <c r="A93" s="161">
        <v>87</v>
      </c>
      <c r="B93" s="157">
        <v>45114</v>
      </c>
      <c r="C93" s="158">
        <v>11680</v>
      </c>
      <c r="D93" s="158" t="s">
        <v>210</v>
      </c>
      <c r="E93" s="159" t="s">
        <v>215</v>
      </c>
      <c r="F93" s="163">
        <v>800</v>
      </c>
    </row>
    <row r="94" spans="1:6" ht="18" customHeight="1">
      <c r="A94" s="161">
        <v>88</v>
      </c>
      <c r="B94" s="157">
        <v>45114</v>
      </c>
      <c r="C94" s="158">
        <v>11681</v>
      </c>
      <c r="D94" s="158" t="s">
        <v>205</v>
      </c>
      <c r="E94" s="159" t="s">
        <v>221</v>
      </c>
      <c r="F94" s="163">
        <v>540.26</v>
      </c>
    </row>
    <row r="95" spans="1:6" ht="18" customHeight="1">
      <c r="A95" s="161">
        <v>89</v>
      </c>
      <c r="B95" s="157">
        <v>45114</v>
      </c>
      <c r="C95" s="158">
        <v>11682</v>
      </c>
      <c r="D95" s="158" t="s">
        <v>210</v>
      </c>
      <c r="E95" s="159" t="s">
        <v>215</v>
      </c>
      <c r="F95" s="163">
        <v>510</v>
      </c>
    </row>
    <row r="96" spans="1:6" ht="18" customHeight="1">
      <c r="A96" s="161">
        <v>90</v>
      </c>
      <c r="B96" s="157">
        <v>45114</v>
      </c>
      <c r="C96" s="158">
        <v>11683</v>
      </c>
      <c r="D96" s="158" t="s">
        <v>205</v>
      </c>
      <c r="E96" s="159" t="s">
        <v>224</v>
      </c>
      <c r="F96" s="163">
        <v>229.68</v>
      </c>
    </row>
    <row r="97" spans="1:6" ht="18" customHeight="1">
      <c r="A97" s="161">
        <v>91</v>
      </c>
      <c r="B97" s="157">
        <v>45114</v>
      </c>
      <c r="C97" s="158">
        <v>11684</v>
      </c>
      <c r="D97" s="158" t="s">
        <v>205</v>
      </c>
      <c r="E97" s="159" t="s">
        <v>225</v>
      </c>
      <c r="F97" s="163">
        <v>805.5</v>
      </c>
    </row>
    <row r="98" spans="1:6" ht="18" customHeight="1">
      <c r="A98" s="161">
        <v>92</v>
      </c>
      <c r="B98" s="157">
        <v>45114</v>
      </c>
      <c r="C98" s="158">
        <v>11685</v>
      </c>
      <c r="D98" s="158" t="s">
        <v>216</v>
      </c>
      <c r="E98" s="159" t="s">
        <v>217</v>
      </c>
      <c r="F98" s="163">
        <v>67.44</v>
      </c>
    </row>
    <row r="99" spans="1:6" ht="18" customHeight="1">
      <c r="A99" s="161">
        <v>93</v>
      </c>
      <c r="B99" s="157">
        <v>45114</v>
      </c>
      <c r="C99" s="158">
        <v>11686</v>
      </c>
      <c r="D99" s="158" t="s">
        <v>205</v>
      </c>
      <c r="E99" s="159" t="s">
        <v>214</v>
      </c>
      <c r="F99" s="163">
        <v>7797.49</v>
      </c>
    </row>
    <row r="100" spans="1:6" ht="18" customHeight="1">
      <c r="A100" s="161">
        <v>94</v>
      </c>
      <c r="B100" s="157">
        <v>45114</v>
      </c>
      <c r="C100" s="158">
        <v>11687</v>
      </c>
      <c r="D100" s="158" t="s">
        <v>205</v>
      </c>
      <c r="E100" s="159" t="s">
        <v>214</v>
      </c>
      <c r="F100" s="163">
        <v>2975</v>
      </c>
    </row>
    <row r="101" spans="1:6" ht="18" customHeight="1">
      <c r="A101" s="161">
        <v>95</v>
      </c>
      <c r="B101" s="157">
        <v>45114</v>
      </c>
      <c r="C101" s="158">
        <v>11688</v>
      </c>
      <c r="D101" s="158" t="s">
        <v>205</v>
      </c>
      <c r="E101" s="159" t="s">
        <v>214</v>
      </c>
      <c r="F101" s="163">
        <v>16564</v>
      </c>
    </row>
    <row r="102" spans="1:6" ht="18" customHeight="1">
      <c r="A102" s="161">
        <v>96</v>
      </c>
      <c r="B102" s="157">
        <v>45114</v>
      </c>
      <c r="C102" s="158">
        <v>11689</v>
      </c>
      <c r="D102" s="158" t="s">
        <v>210</v>
      </c>
      <c r="E102" s="159" t="s">
        <v>214</v>
      </c>
      <c r="F102" s="163">
        <v>3766.1</v>
      </c>
    </row>
    <row r="103" spans="1:6" ht="18" customHeight="1">
      <c r="A103" s="161">
        <v>97</v>
      </c>
      <c r="B103" s="157">
        <v>45114</v>
      </c>
      <c r="C103" s="158">
        <v>11690</v>
      </c>
      <c r="D103" s="158" t="s">
        <v>205</v>
      </c>
      <c r="E103" s="159" t="s">
        <v>214</v>
      </c>
      <c r="F103" s="163">
        <v>5000</v>
      </c>
    </row>
    <row r="104" spans="1:6" ht="18" customHeight="1">
      <c r="A104" s="161">
        <v>98</v>
      </c>
      <c r="B104" s="157">
        <v>45114</v>
      </c>
      <c r="C104" s="158">
        <v>11691</v>
      </c>
      <c r="D104" s="158" t="s">
        <v>205</v>
      </c>
      <c r="E104" s="159" t="s">
        <v>214</v>
      </c>
      <c r="F104" s="163">
        <v>3210</v>
      </c>
    </row>
    <row r="105" spans="1:6" ht="18" customHeight="1">
      <c r="A105" s="161">
        <v>99</v>
      </c>
      <c r="B105" s="157">
        <v>45114</v>
      </c>
      <c r="C105" s="158">
        <v>11692</v>
      </c>
      <c r="D105" s="158" t="s">
        <v>210</v>
      </c>
      <c r="E105" s="159" t="s">
        <v>214</v>
      </c>
      <c r="F105" s="163">
        <v>1500</v>
      </c>
    </row>
    <row r="106" spans="1:6" ht="18" customHeight="1">
      <c r="A106" s="161">
        <v>100</v>
      </c>
      <c r="B106" s="157">
        <v>45114</v>
      </c>
      <c r="C106" s="158">
        <v>11693</v>
      </c>
      <c r="D106" s="158" t="s">
        <v>210</v>
      </c>
      <c r="E106" s="159" t="s">
        <v>225</v>
      </c>
      <c r="F106" s="163">
        <v>1585.86</v>
      </c>
    </row>
    <row r="107" spans="1:6" ht="18" customHeight="1">
      <c r="A107" s="161">
        <v>101</v>
      </c>
      <c r="B107" s="157">
        <v>45114</v>
      </c>
      <c r="C107" s="158">
        <v>11694</v>
      </c>
      <c r="D107" s="158" t="s">
        <v>210</v>
      </c>
      <c r="E107" s="159" t="s">
        <v>214</v>
      </c>
      <c r="F107" s="163">
        <v>6000</v>
      </c>
    </row>
    <row r="108" spans="1:6" ht="18" customHeight="1">
      <c r="A108" s="161">
        <v>102</v>
      </c>
      <c r="B108" s="157">
        <v>45114</v>
      </c>
      <c r="C108" s="158">
        <v>11695</v>
      </c>
      <c r="D108" s="158" t="s">
        <v>210</v>
      </c>
      <c r="E108" s="159" t="s">
        <v>214</v>
      </c>
      <c r="F108" s="163">
        <v>2900</v>
      </c>
    </row>
    <row r="109" spans="1:6" ht="18" customHeight="1">
      <c r="A109" s="161">
        <v>103</v>
      </c>
      <c r="B109" s="157">
        <v>45114</v>
      </c>
      <c r="C109" s="158">
        <v>11696</v>
      </c>
      <c r="D109" s="158" t="s">
        <v>210</v>
      </c>
      <c r="E109" s="159" t="s">
        <v>214</v>
      </c>
      <c r="F109" s="163">
        <v>223</v>
      </c>
    </row>
    <row r="110" spans="1:6" ht="18" customHeight="1">
      <c r="A110" s="161">
        <v>104</v>
      </c>
      <c r="B110" s="157">
        <v>45114</v>
      </c>
      <c r="C110" s="158">
        <v>11697</v>
      </c>
      <c r="D110" s="158" t="s">
        <v>210</v>
      </c>
      <c r="E110" s="159" t="s">
        <v>214</v>
      </c>
      <c r="F110" s="163">
        <v>223</v>
      </c>
    </row>
    <row r="111" spans="1:6" ht="18" customHeight="1">
      <c r="A111" s="161">
        <v>105</v>
      </c>
      <c r="B111" s="157">
        <v>45114</v>
      </c>
      <c r="C111" s="158">
        <v>11698</v>
      </c>
      <c r="D111" s="158" t="s">
        <v>210</v>
      </c>
      <c r="E111" s="159" t="s">
        <v>214</v>
      </c>
      <c r="F111" s="163">
        <v>4906.85</v>
      </c>
    </row>
    <row r="112" spans="1:6" ht="18" customHeight="1">
      <c r="A112" s="161">
        <v>106</v>
      </c>
      <c r="B112" s="157">
        <v>45114</v>
      </c>
      <c r="C112" s="158">
        <v>11699</v>
      </c>
      <c r="D112" s="158" t="s">
        <v>210</v>
      </c>
      <c r="E112" s="159" t="s">
        <v>214</v>
      </c>
      <c r="F112" s="163">
        <v>2000</v>
      </c>
    </row>
    <row r="113" spans="1:6" ht="18" customHeight="1">
      <c r="A113" s="161">
        <v>107</v>
      </c>
      <c r="B113" s="157">
        <v>45114</v>
      </c>
      <c r="C113" s="158">
        <v>11700</v>
      </c>
      <c r="D113" s="158" t="s">
        <v>210</v>
      </c>
      <c r="E113" s="159" t="s">
        <v>214</v>
      </c>
      <c r="F113" s="163">
        <v>223</v>
      </c>
    </row>
    <row r="114" spans="1:6" ht="18" customHeight="1">
      <c r="A114" s="161">
        <v>108</v>
      </c>
      <c r="B114" s="157">
        <v>45114</v>
      </c>
      <c r="C114" s="158">
        <v>11701</v>
      </c>
      <c r="D114" s="158" t="s">
        <v>205</v>
      </c>
      <c r="E114" s="159" t="s">
        <v>214</v>
      </c>
      <c r="F114" s="163">
        <v>82369.72</v>
      </c>
    </row>
    <row r="115" spans="1:6" ht="25.5">
      <c r="A115" s="161">
        <v>109</v>
      </c>
      <c r="B115" s="157">
        <v>45114</v>
      </c>
      <c r="C115" s="158">
        <v>11703</v>
      </c>
      <c r="D115" s="158" t="s">
        <v>216</v>
      </c>
      <c r="E115" s="159" t="s">
        <v>218</v>
      </c>
      <c r="F115" s="163">
        <v>55864</v>
      </c>
    </row>
    <row r="116" spans="1:6" ht="25.5">
      <c r="A116" s="161">
        <v>110</v>
      </c>
      <c r="B116" s="157">
        <v>45114</v>
      </c>
      <c r="C116" s="158">
        <v>11704</v>
      </c>
      <c r="D116" s="158" t="s">
        <v>216</v>
      </c>
      <c r="E116" s="159" t="s">
        <v>218</v>
      </c>
      <c r="F116" s="163">
        <v>125924</v>
      </c>
    </row>
    <row r="117" spans="1:6" ht="25.5">
      <c r="A117" s="161">
        <v>111</v>
      </c>
      <c r="B117" s="157">
        <v>45114</v>
      </c>
      <c r="C117" s="158">
        <v>11705</v>
      </c>
      <c r="D117" s="158" t="s">
        <v>216</v>
      </c>
      <c r="E117" s="159" t="s">
        <v>218</v>
      </c>
      <c r="F117" s="163">
        <v>29476</v>
      </c>
    </row>
    <row r="118" spans="1:6" ht="25.5">
      <c r="A118" s="161">
        <v>112</v>
      </c>
      <c r="B118" s="157">
        <v>45114</v>
      </c>
      <c r="C118" s="158">
        <v>11706</v>
      </c>
      <c r="D118" s="158" t="s">
        <v>32</v>
      </c>
      <c r="E118" s="159" t="s">
        <v>222</v>
      </c>
      <c r="F118" s="163">
        <v>818335.23</v>
      </c>
    </row>
    <row r="119" spans="1:6" ht="25.5">
      <c r="A119" s="161">
        <v>113</v>
      </c>
      <c r="B119" s="157">
        <v>45114</v>
      </c>
      <c r="C119" s="158">
        <v>11707</v>
      </c>
      <c r="D119" s="158" t="s">
        <v>32</v>
      </c>
      <c r="E119" s="159" t="s">
        <v>223</v>
      </c>
      <c r="F119" s="163">
        <v>7000</v>
      </c>
    </row>
    <row r="120" spans="1:6" ht="25.5">
      <c r="A120" s="161">
        <v>114</v>
      </c>
      <c r="B120" s="157">
        <v>45114</v>
      </c>
      <c r="C120" s="158">
        <v>11708</v>
      </c>
      <c r="D120" s="158" t="s">
        <v>32</v>
      </c>
      <c r="E120" s="159" t="s">
        <v>222</v>
      </c>
      <c r="F120" s="163">
        <v>294018.85</v>
      </c>
    </row>
    <row r="121" spans="1:6" ht="18" customHeight="1">
      <c r="A121" s="161">
        <v>115</v>
      </c>
      <c r="B121" s="157">
        <v>45114</v>
      </c>
      <c r="C121" s="158">
        <v>11656</v>
      </c>
      <c r="D121" s="158" t="s">
        <v>210</v>
      </c>
      <c r="E121" s="159" t="s">
        <v>214</v>
      </c>
      <c r="F121" s="163">
        <v>113</v>
      </c>
    </row>
    <row r="122" spans="1:6" ht="18" customHeight="1">
      <c r="A122" s="161">
        <v>116</v>
      </c>
      <c r="B122" s="157">
        <v>45114</v>
      </c>
      <c r="C122" s="158">
        <v>11657</v>
      </c>
      <c r="D122" s="158" t="s">
        <v>210</v>
      </c>
      <c r="E122" s="159" t="s">
        <v>214</v>
      </c>
      <c r="F122" s="163">
        <v>2100</v>
      </c>
    </row>
    <row r="123" spans="1:6" ht="18" customHeight="1">
      <c r="A123" s="161">
        <v>117</v>
      </c>
      <c r="B123" s="157">
        <v>45114</v>
      </c>
      <c r="C123" s="158">
        <v>11658</v>
      </c>
      <c r="D123" s="158" t="s">
        <v>210</v>
      </c>
      <c r="E123" s="159" t="s">
        <v>214</v>
      </c>
      <c r="F123" s="163">
        <v>223</v>
      </c>
    </row>
    <row r="124" spans="1:6" ht="18" customHeight="1">
      <c r="A124" s="161">
        <v>118</v>
      </c>
      <c r="B124" s="157">
        <v>45114</v>
      </c>
      <c r="C124" s="158">
        <v>11659</v>
      </c>
      <c r="D124" s="158" t="s">
        <v>210</v>
      </c>
      <c r="E124" s="159" t="s">
        <v>214</v>
      </c>
      <c r="F124" s="163">
        <v>223</v>
      </c>
    </row>
    <row r="125" spans="1:6" ht="18" customHeight="1">
      <c r="A125" s="161">
        <v>119</v>
      </c>
      <c r="B125" s="157">
        <v>45114</v>
      </c>
      <c r="C125" s="158">
        <v>11660</v>
      </c>
      <c r="D125" s="158" t="s">
        <v>210</v>
      </c>
      <c r="E125" s="159" t="s">
        <v>214</v>
      </c>
      <c r="F125" s="163">
        <v>2300</v>
      </c>
    </row>
    <row r="126" spans="1:6" ht="18" customHeight="1">
      <c r="A126" s="161">
        <v>120</v>
      </c>
      <c r="B126" s="157">
        <v>45114</v>
      </c>
      <c r="C126" s="158">
        <v>11661</v>
      </c>
      <c r="D126" s="158" t="s">
        <v>210</v>
      </c>
      <c r="E126" s="159" t="s">
        <v>214</v>
      </c>
      <c r="F126" s="163">
        <v>223</v>
      </c>
    </row>
    <row r="127" spans="1:6" ht="18" customHeight="1">
      <c r="A127" s="161">
        <v>121</v>
      </c>
      <c r="B127" s="157">
        <v>45114</v>
      </c>
      <c r="C127" s="158">
        <v>11662</v>
      </c>
      <c r="D127" s="158" t="s">
        <v>210</v>
      </c>
      <c r="E127" s="159" t="s">
        <v>214</v>
      </c>
      <c r="F127" s="163">
        <v>113</v>
      </c>
    </row>
    <row r="128" spans="1:6" ht="18" customHeight="1">
      <c r="A128" s="161">
        <v>122</v>
      </c>
      <c r="B128" s="157">
        <v>45114</v>
      </c>
      <c r="C128" s="158">
        <v>11663</v>
      </c>
      <c r="D128" s="158" t="s">
        <v>210</v>
      </c>
      <c r="E128" s="159" t="s">
        <v>214</v>
      </c>
      <c r="F128" s="163">
        <v>2500</v>
      </c>
    </row>
    <row r="129" spans="1:6" ht="18" customHeight="1">
      <c r="A129" s="161">
        <v>123</v>
      </c>
      <c r="B129" s="157">
        <v>45114</v>
      </c>
      <c r="C129" s="158">
        <v>11664</v>
      </c>
      <c r="D129" s="158" t="s">
        <v>210</v>
      </c>
      <c r="E129" s="159" t="s">
        <v>214</v>
      </c>
      <c r="F129" s="163">
        <v>223</v>
      </c>
    </row>
    <row r="130" spans="1:6" ht="18" customHeight="1">
      <c r="A130" s="161">
        <v>124</v>
      </c>
      <c r="B130" s="157">
        <v>45114</v>
      </c>
      <c r="C130" s="158">
        <v>11665</v>
      </c>
      <c r="D130" s="158" t="s">
        <v>210</v>
      </c>
      <c r="E130" s="159" t="s">
        <v>214</v>
      </c>
      <c r="F130" s="163">
        <v>1825</v>
      </c>
    </row>
    <row r="131" spans="1:6" ht="18" customHeight="1">
      <c r="A131" s="161">
        <v>125</v>
      </c>
      <c r="B131" s="157">
        <v>45114</v>
      </c>
      <c r="C131" s="158">
        <v>11666</v>
      </c>
      <c r="D131" s="158" t="s">
        <v>210</v>
      </c>
      <c r="E131" s="159" t="s">
        <v>214</v>
      </c>
      <c r="F131" s="163">
        <v>520</v>
      </c>
    </row>
    <row r="132" spans="1:6" ht="18" customHeight="1">
      <c r="A132" s="161">
        <v>126</v>
      </c>
      <c r="B132" s="157">
        <v>45114</v>
      </c>
      <c r="C132" s="158">
        <v>11667</v>
      </c>
      <c r="D132" s="158" t="s">
        <v>210</v>
      </c>
      <c r="E132" s="159" t="s">
        <v>214</v>
      </c>
      <c r="F132" s="163">
        <v>2500</v>
      </c>
    </row>
    <row r="133" spans="1:6" ht="18" customHeight="1">
      <c r="A133" s="161">
        <v>127</v>
      </c>
      <c r="B133" s="157">
        <v>45114</v>
      </c>
      <c r="C133" s="158">
        <v>11668</v>
      </c>
      <c r="D133" s="158" t="s">
        <v>210</v>
      </c>
      <c r="E133" s="159" t="s">
        <v>214</v>
      </c>
      <c r="F133" s="163">
        <v>1000</v>
      </c>
    </row>
    <row r="134" spans="1:6" ht="18" customHeight="1">
      <c r="A134" s="161">
        <v>128</v>
      </c>
      <c r="B134" s="157">
        <v>45114</v>
      </c>
      <c r="C134" s="158">
        <v>11669</v>
      </c>
      <c r="D134" s="158" t="s">
        <v>205</v>
      </c>
      <c r="E134" s="159" t="s">
        <v>214</v>
      </c>
      <c r="F134" s="163">
        <v>4250</v>
      </c>
    </row>
    <row r="135" spans="1:6" ht="18" customHeight="1">
      <c r="A135" s="161">
        <v>129</v>
      </c>
      <c r="B135" s="157">
        <v>45114</v>
      </c>
      <c r="C135" s="158">
        <v>11670</v>
      </c>
      <c r="D135" s="158" t="s">
        <v>210</v>
      </c>
      <c r="E135" s="159" t="s">
        <v>214</v>
      </c>
      <c r="F135" s="163">
        <v>223</v>
      </c>
    </row>
    <row r="136" spans="1:6" ht="18" customHeight="1">
      <c r="A136" s="161">
        <v>130</v>
      </c>
      <c r="B136" s="157">
        <v>45114</v>
      </c>
      <c r="C136" s="158">
        <v>11671</v>
      </c>
      <c r="D136" s="158" t="s">
        <v>210</v>
      </c>
      <c r="E136" s="159" t="s">
        <v>214</v>
      </c>
      <c r="F136" s="163">
        <v>223</v>
      </c>
    </row>
    <row r="137" spans="1:6" ht="18" customHeight="1">
      <c r="A137" s="161">
        <v>131</v>
      </c>
      <c r="B137" s="157">
        <v>45114</v>
      </c>
      <c r="C137" s="158">
        <v>11672</v>
      </c>
      <c r="D137" s="158" t="s">
        <v>210</v>
      </c>
      <c r="E137" s="159" t="s">
        <v>214</v>
      </c>
      <c r="F137" s="163">
        <v>223</v>
      </c>
    </row>
    <row r="138" spans="1:6" ht="18" customHeight="1">
      <c r="A138" s="161">
        <v>132</v>
      </c>
      <c r="B138" s="157">
        <v>45114</v>
      </c>
      <c r="C138" s="158">
        <v>11673</v>
      </c>
      <c r="D138" s="158" t="s">
        <v>210</v>
      </c>
      <c r="E138" s="159" t="s">
        <v>214</v>
      </c>
      <c r="F138" s="163">
        <v>223</v>
      </c>
    </row>
    <row r="139" spans="1:6" ht="18" customHeight="1">
      <c r="A139" s="161">
        <v>133</v>
      </c>
      <c r="B139" s="157">
        <v>45114</v>
      </c>
      <c r="C139" s="158">
        <v>11674</v>
      </c>
      <c r="D139" s="158" t="s">
        <v>210</v>
      </c>
      <c r="E139" s="159" t="s">
        <v>214</v>
      </c>
      <c r="F139" s="163">
        <v>223</v>
      </c>
    </row>
    <row r="140" spans="1:6" ht="18" customHeight="1">
      <c r="A140" s="161">
        <v>134</v>
      </c>
      <c r="B140" s="157">
        <v>45114</v>
      </c>
      <c r="C140" s="158">
        <v>11675</v>
      </c>
      <c r="D140" s="158" t="s">
        <v>210</v>
      </c>
      <c r="E140" s="159" t="s">
        <v>214</v>
      </c>
      <c r="F140" s="163">
        <v>1390</v>
      </c>
    </row>
    <row r="141" spans="1:6" ht="18" customHeight="1">
      <c r="A141" s="161">
        <v>135</v>
      </c>
      <c r="B141" s="157">
        <v>45114</v>
      </c>
      <c r="C141" s="158">
        <v>11676</v>
      </c>
      <c r="D141" s="158" t="s">
        <v>210</v>
      </c>
      <c r="E141" s="159" t="s">
        <v>214</v>
      </c>
      <c r="F141" s="163">
        <v>4767.22</v>
      </c>
    </row>
    <row r="142" spans="1:6" ht="18" customHeight="1">
      <c r="A142" s="161">
        <v>136</v>
      </c>
      <c r="B142" s="157">
        <v>45114</v>
      </c>
      <c r="C142" s="158">
        <v>11677</v>
      </c>
      <c r="D142" s="158" t="s">
        <v>205</v>
      </c>
      <c r="E142" s="159" t="s">
        <v>214</v>
      </c>
      <c r="F142" s="163">
        <v>71</v>
      </c>
    </row>
    <row r="143" spans="1:6" ht="18" customHeight="1">
      <c r="A143" s="161">
        <v>137</v>
      </c>
      <c r="B143" s="157">
        <v>45114</v>
      </c>
      <c r="C143" s="158">
        <v>11678</v>
      </c>
      <c r="D143" s="158" t="s">
        <v>210</v>
      </c>
      <c r="E143" s="159" t="s">
        <v>214</v>
      </c>
      <c r="F143" s="163">
        <v>223</v>
      </c>
    </row>
    <row r="144" spans="1:6" ht="18" customHeight="1">
      <c r="A144" s="161">
        <v>138</v>
      </c>
      <c r="B144" s="157">
        <v>45114</v>
      </c>
      <c r="C144" s="158">
        <v>11679</v>
      </c>
      <c r="D144" s="158" t="s">
        <v>210</v>
      </c>
      <c r="E144" s="159" t="s">
        <v>214</v>
      </c>
      <c r="F144" s="163">
        <v>223</v>
      </c>
    </row>
    <row r="145" spans="1:6" ht="13.5" thickBot="1">
      <c r="A145" s="172"/>
      <c r="B145" s="173"/>
      <c r="C145" s="174"/>
      <c r="D145" s="174"/>
      <c r="E145" s="175"/>
      <c r="F145" s="176"/>
    </row>
    <row r="146" spans="1:6" ht="23.25" customHeight="1" thickBot="1">
      <c r="A146" s="177"/>
      <c r="B146" s="178"/>
      <c r="C146" s="179"/>
      <c r="D146" s="180"/>
      <c r="E146" s="180" t="s">
        <v>5</v>
      </c>
      <c r="F146" s="181">
        <f>SUM(F7:F145)</f>
        <v>3969229.7100000004</v>
      </c>
    </row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53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53"/>
    </row>
    <row r="253" ht="18" customHeight="1">
      <c r="I253" s="153"/>
    </row>
    <row r="254" ht="18" customHeight="1">
      <c r="I254" s="153"/>
    </row>
    <row r="255" ht="18" customHeight="1">
      <c r="I255" s="153"/>
    </row>
    <row r="256" ht="18" customHeight="1">
      <c r="I256" s="153"/>
    </row>
    <row r="257" ht="18" customHeight="1">
      <c r="I257" s="153"/>
    </row>
    <row r="258" ht="18" customHeight="1">
      <c r="I258" s="153"/>
    </row>
    <row r="259" ht="18" customHeight="1">
      <c r="I259" s="153"/>
    </row>
    <row r="260" ht="18" customHeight="1">
      <c r="I260" s="153"/>
    </row>
    <row r="261" ht="18" customHeight="1">
      <c r="I261" s="153"/>
    </row>
    <row r="262" ht="18" customHeight="1">
      <c r="I262" s="153"/>
    </row>
    <row r="263" ht="18" customHeight="1">
      <c r="I263" s="153"/>
    </row>
    <row r="264" ht="18" customHeight="1">
      <c r="I264" s="153"/>
    </row>
    <row r="265" ht="18" customHeight="1">
      <c r="I265" s="153"/>
    </row>
    <row r="266" ht="18" customHeight="1">
      <c r="I266" s="153"/>
    </row>
    <row r="267" ht="18" customHeight="1">
      <c r="I267" s="153"/>
    </row>
    <row r="268" ht="18" customHeight="1">
      <c r="I268" s="153"/>
    </row>
    <row r="269" ht="18" customHeight="1">
      <c r="I269" s="153"/>
    </row>
    <row r="270" ht="18" customHeight="1">
      <c r="I270" s="153"/>
    </row>
    <row r="271" ht="18" customHeight="1">
      <c r="I271" s="153"/>
    </row>
    <row r="272" ht="18" customHeight="1">
      <c r="I272" s="153"/>
    </row>
    <row r="273" ht="18" customHeight="1">
      <c r="I273" s="153"/>
    </row>
    <row r="274" ht="18" customHeight="1">
      <c r="I274" s="153"/>
    </row>
    <row r="275" ht="18" customHeight="1">
      <c r="I275" s="153"/>
    </row>
    <row r="276" ht="18" customHeight="1">
      <c r="I276" s="153"/>
    </row>
    <row r="277" ht="18" customHeight="1">
      <c r="I277" s="153"/>
    </row>
    <row r="278" ht="18" customHeight="1">
      <c r="I278" s="153"/>
    </row>
    <row r="279" ht="18" customHeight="1">
      <c r="I279" s="153"/>
    </row>
    <row r="280" ht="18" customHeight="1">
      <c r="I280" s="153"/>
    </row>
    <row r="281" ht="18" customHeight="1">
      <c r="I281" s="153"/>
    </row>
    <row r="282" ht="18" customHeight="1">
      <c r="I282" s="153"/>
    </row>
    <row r="283" ht="18" customHeight="1">
      <c r="I283" s="153"/>
    </row>
    <row r="284" ht="18" customHeight="1">
      <c r="I284" s="153"/>
    </row>
    <row r="285" ht="18" customHeight="1">
      <c r="I285" s="153"/>
    </row>
    <row r="286" ht="18" customHeight="1">
      <c r="I286" s="153"/>
    </row>
    <row r="287" ht="18" customHeight="1">
      <c r="I287" s="153"/>
    </row>
    <row r="288" ht="18" customHeight="1">
      <c r="I288" s="153"/>
    </row>
    <row r="289" ht="18" customHeight="1">
      <c r="I289" s="153"/>
    </row>
    <row r="290" ht="18" customHeight="1">
      <c r="I290" s="153"/>
    </row>
    <row r="291" ht="18" customHeight="1">
      <c r="I291" s="153"/>
    </row>
    <row r="292" ht="18" customHeight="1">
      <c r="I292" s="153"/>
    </row>
    <row r="293" ht="18" customHeight="1">
      <c r="I293" s="153"/>
    </row>
    <row r="294" ht="18" customHeight="1">
      <c r="I294" s="153"/>
    </row>
    <row r="295" ht="18" customHeight="1">
      <c r="I295" s="153"/>
    </row>
    <row r="296" ht="18" customHeight="1">
      <c r="I296" s="153"/>
    </row>
    <row r="297" ht="18" customHeight="1">
      <c r="I297" s="153"/>
    </row>
    <row r="298" ht="18" customHeight="1">
      <c r="I298" s="153"/>
    </row>
    <row r="299" ht="18" customHeight="1">
      <c r="I299" s="153"/>
    </row>
    <row r="300" ht="18" customHeight="1">
      <c r="I300" s="153"/>
    </row>
    <row r="301" ht="18" customHeight="1">
      <c r="I301" s="153"/>
    </row>
    <row r="302" ht="18" customHeight="1">
      <c r="I302" s="153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I23" sqref="I23"/>
    </sheetView>
  </sheetViews>
  <sheetFormatPr defaultColWidth="10.421875" defaultRowHeight="12.75"/>
  <cols>
    <col min="1" max="1" width="9.421875" style="202" customWidth="1"/>
    <col min="2" max="2" width="17.28125" style="202" customWidth="1"/>
    <col min="3" max="3" width="14.7109375" style="202" customWidth="1"/>
    <col min="4" max="4" width="24.7109375" style="202" customWidth="1"/>
    <col min="5" max="5" width="43.28125" style="202" bestFit="1" customWidth="1"/>
    <col min="6" max="6" width="15.00390625" style="202" customWidth="1"/>
    <col min="7" max="16384" width="10.421875" style="202" customWidth="1"/>
  </cols>
  <sheetData>
    <row r="1" spans="1:6" ht="12.75">
      <c r="A1" s="7" t="s">
        <v>32</v>
      </c>
      <c r="B1" s="201"/>
      <c r="C1" s="5"/>
      <c r="D1" s="5"/>
      <c r="E1" s="201"/>
      <c r="F1" s="201"/>
    </row>
    <row r="2" spans="2:6" ht="12.75">
      <c r="B2" s="201"/>
      <c r="C2" s="201"/>
      <c r="D2" s="201"/>
      <c r="E2" s="201"/>
      <c r="F2" s="201"/>
    </row>
    <row r="3" spans="1:6" ht="12.75">
      <c r="A3" s="7" t="s">
        <v>20</v>
      </c>
      <c r="B3" s="5"/>
      <c r="C3" s="201"/>
      <c r="D3" s="5"/>
      <c r="E3" s="203"/>
      <c r="F3" s="201"/>
    </row>
    <row r="4" spans="1:6" ht="12.75">
      <c r="A4" s="7" t="s">
        <v>25</v>
      </c>
      <c r="B4" s="5"/>
      <c r="C4" s="201"/>
      <c r="D4" s="5"/>
      <c r="E4" s="201"/>
      <c r="F4" s="5"/>
    </row>
    <row r="5" spans="1:6" ht="12.75">
      <c r="A5" s="201"/>
      <c r="B5" s="5"/>
      <c r="C5" s="201"/>
      <c r="D5" s="201"/>
      <c r="E5" s="201"/>
      <c r="F5" s="201"/>
    </row>
    <row r="6" spans="1:6" ht="12.75">
      <c r="A6" s="201"/>
      <c r="B6" s="6"/>
      <c r="C6" s="20" t="s">
        <v>27</v>
      </c>
      <c r="D6" s="25" t="str">
        <f>personal!E6</f>
        <v>3-7 iulie 2023</v>
      </c>
      <c r="E6" s="201"/>
      <c r="F6" s="201"/>
    </row>
    <row r="7" spans="1:6" ht="13.5" thickBot="1">
      <c r="A7" s="201"/>
      <c r="B7" s="201"/>
      <c r="C7" s="201"/>
      <c r="D7" s="201"/>
      <c r="E7" s="201"/>
      <c r="F7" s="201"/>
    </row>
    <row r="8" spans="1:6" ht="51.75" thickBot="1">
      <c r="A8" s="44" t="s">
        <v>7</v>
      </c>
      <c r="B8" s="45" t="s">
        <v>8</v>
      </c>
      <c r="C8" s="46" t="s">
        <v>9</v>
      </c>
      <c r="D8" s="45" t="s">
        <v>22</v>
      </c>
      <c r="E8" s="45" t="s">
        <v>23</v>
      </c>
      <c r="F8" s="47" t="s">
        <v>24</v>
      </c>
    </row>
    <row r="9" spans="1:6" ht="12.75">
      <c r="A9" s="204">
        <v>1</v>
      </c>
      <c r="B9" s="149" t="s">
        <v>187</v>
      </c>
      <c r="C9" s="149">
        <v>747</v>
      </c>
      <c r="D9" s="205" t="s">
        <v>205</v>
      </c>
      <c r="E9" s="206" t="s">
        <v>206</v>
      </c>
      <c r="F9" s="207">
        <v>58708</v>
      </c>
    </row>
    <row r="10" spans="1:6" ht="12.75">
      <c r="A10" s="204">
        <v>2</v>
      </c>
      <c r="B10" s="149" t="s">
        <v>187</v>
      </c>
      <c r="C10" s="149">
        <v>748</v>
      </c>
      <c r="D10" s="205" t="s">
        <v>205</v>
      </c>
      <c r="E10" s="206" t="s">
        <v>207</v>
      </c>
      <c r="F10" s="207">
        <v>295727.44</v>
      </c>
    </row>
    <row r="11" spans="1:6" ht="12.75">
      <c r="A11" s="204">
        <v>3</v>
      </c>
      <c r="B11" s="149" t="s">
        <v>187</v>
      </c>
      <c r="C11" s="149">
        <v>749</v>
      </c>
      <c r="D11" s="205" t="s">
        <v>205</v>
      </c>
      <c r="E11" s="206" t="s">
        <v>207</v>
      </c>
      <c r="F11" s="207">
        <v>119871.33</v>
      </c>
    </row>
    <row r="12" spans="1:6" ht="12.75">
      <c r="A12" s="204">
        <v>4</v>
      </c>
      <c r="B12" s="149" t="s">
        <v>187</v>
      </c>
      <c r="C12" s="149">
        <v>746</v>
      </c>
      <c r="D12" s="205" t="s">
        <v>205</v>
      </c>
      <c r="E12" s="206" t="s">
        <v>208</v>
      </c>
      <c r="F12" s="207">
        <v>1582316.02</v>
      </c>
    </row>
    <row r="13" spans="1:256" ht="12.75">
      <c r="A13" s="204">
        <v>5</v>
      </c>
      <c r="B13" s="149" t="s">
        <v>209</v>
      </c>
      <c r="C13" s="149">
        <v>11542</v>
      </c>
      <c r="D13" s="205" t="s">
        <v>210</v>
      </c>
      <c r="E13" s="206" t="s">
        <v>211</v>
      </c>
      <c r="F13" s="207">
        <v>14855.1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6" ht="12.75">
      <c r="A14" s="204">
        <v>6</v>
      </c>
      <c r="B14" s="149" t="s">
        <v>209</v>
      </c>
      <c r="C14" s="149">
        <v>11544</v>
      </c>
      <c r="D14" s="205" t="s">
        <v>210</v>
      </c>
      <c r="E14" s="206" t="s">
        <v>211</v>
      </c>
      <c r="F14" s="207">
        <v>49517</v>
      </c>
    </row>
    <row r="15" spans="1:6" ht="12.75">
      <c r="A15" s="204">
        <v>7</v>
      </c>
      <c r="B15" s="149" t="s">
        <v>200</v>
      </c>
      <c r="C15" s="149">
        <v>11615</v>
      </c>
      <c r="D15" s="205" t="s">
        <v>210</v>
      </c>
      <c r="E15" s="206" t="s">
        <v>211</v>
      </c>
      <c r="F15" s="207">
        <v>49473</v>
      </c>
    </row>
    <row r="16" spans="1:6" ht="12.75">
      <c r="A16" s="204">
        <v>8</v>
      </c>
      <c r="B16" s="149" t="s">
        <v>200</v>
      </c>
      <c r="C16" s="149">
        <v>11617</v>
      </c>
      <c r="D16" s="205" t="s">
        <v>210</v>
      </c>
      <c r="E16" s="206" t="s">
        <v>211</v>
      </c>
      <c r="F16" s="207">
        <v>14841.9</v>
      </c>
    </row>
    <row r="17" spans="1:6" ht="12.75">
      <c r="A17" s="204">
        <v>9</v>
      </c>
      <c r="B17" s="149" t="s">
        <v>200</v>
      </c>
      <c r="C17" s="149">
        <v>11618</v>
      </c>
      <c r="D17" s="205" t="s">
        <v>210</v>
      </c>
      <c r="E17" s="206" t="s">
        <v>211</v>
      </c>
      <c r="F17" s="207">
        <v>4947.3</v>
      </c>
    </row>
    <row r="18" spans="1:6" ht="12.75">
      <c r="A18" s="204">
        <v>10</v>
      </c>
      <c r="B18" s="149" t="s">
        <v>200</v>
      </c>
      <c r="C18" s="149">
        <v>11619</v>
      </c>
      <c r="D18" s="205" t="s">
        <v>210</v>
      </c>
      <c r="E18" s="206" t="s">
        <v>211</v>
      </c>
      <c r="F18" s="207">
        <v>34631.1</v>
      </c>
    </row>
    <row r="19" spans="1:6" ht="12.75">
      <c r="A19" s="204">
        <v>11</v>
      </c>
      <c r="B19" s="149" t="s">
        <v>200</v>
      </c>
      <c r="C19" s="149">
        <v>11621</v>
      </c>
      <c r="D19" s="205" t="s">
        <v>210</v>
      </c>
      <c r="E19" s="206" t="s">
        <v>211</v>
      </c>
      <c r="F19" s="207">
        <v>24736.5</v>
      </c>
    </row>
    <row r="20" spans="1:6" ht="12.75">
      <c r="A20" s="204">
        <v>12</v>
      </c>
      <c r="B20" s="149" t="s">
        <v>200</v>
      </c>
      <c r="C20" s="149">
        <v>11623</v>
      </c>
      <c r="D20" s="205" t="s">
        <v>210</v>
      </c>
      <c r="E20" s="206" t="s">
        <v>211</v>
      </c>
      <c r="F20" s="207">
        <v>4452.57</v>
      </c>
    </row>
    <row r="21" spans="1:6" ht="12.75">
      <c r="A21" s="204">
        <v>13</v>
      </c>
      <c r="B21" s="149" t="s">
        <v>200</v>
      </c>
      <c r="C21" s="149">
        <v>11624</v>
      </c>
      <c r="D21" s="205" t="s">
        <v>210</v>
      </c>
      <c r="E21" s="206" t="s">
        <v>211</v>
      </c>
      <c r="F21" s="207">
        <v>4947.3</v>
      </c>
    </row>
    <row r="22" spans="1:6" ht="12.75">
      <c r="A22" s="204">
        <v>14</v>
      </c>
      <c r="B22" s="149" t="s">
        <v>200</v>
      </c>
      <c r="C22" s="149">
        <v>11625</v>
      </c>
      <c r="D22" s="205" t="s">
        <v>210</v>
      </c>
      <c r="E22" s="206" t="s">
        <v>211</v>
      </c>
      <c r="F22" s="207">
        <v>47473</v>
      </c>
    </row>
    <row r="23" spans="1:6" ht="12.75">
      <c r="A23" s="204">
        <v>15</v>
      </c>
      <c r="B23" s="149" t="s">
        <v>200</v>
      </c>
      <c r="C23" s="149">
        <v>11628</v>
      </c>
      <c r="D23" s="205" t="s">
        <v>210</v>
      </c>
      <c r="E23" s="206" t="s">
        <v>211</v>
      </c>
      <c r="F23" s="207">
        <v>49473</v>
      </c>
    </row>
    <row r="24" spans="1:6" ht="12.75">
      <c r="A24" s="204">
        <v>16</v>
      </c>
      <c r="B24" s="149" t="s">
        <v>200</v>
      </c>
      <c r="C24" s="149">
        <v>11630</v>
      </c>
      <c r="D24" s="205" t="s">
        <v>205</v>
      </c>
      <c r="E24" s="206" t="s">
        <v>211</v>
      </c>
      <c r="F24" s="207">
        <v>47473</v>
      </c>
    </row>
    <row r="25" spans="1:6" ht="12.75">
      <c r="A25" s="204">
        <v>17</v>
      </c>
      <c r="B25" s="149" t="s">
        <v>200</v>
      </c>
      <c r="C25" s="149">
        <v>11633</v>
      </c>
      <c r="D25" s="205" t="s">
        <v>210</v>
      </c>
      <c r="E25" s="206" t="s">
        <v>211</v>
      </c>
      <c r="F25" s="207">
        <v>49473</v>
      </c>
    </row>
    <row r="26" spans="1:6" ht="12.75">
      <c r="A26" s="204">
        <v>18</v>
      </c>
      <c r="B26" s="149" t="s">
        <v>202</v>
      </c>
      <c r="C26" s="149">
        <v>11652</v>
      </c>
      <c r="D26" s="205" t="s">
        <v>210</v>
      </c>
      <c r="E26" s="206" t="s">
        <v>211</v>
      </c>
      <c r="F26" s="207">
        <v>4950.7</v>
      </c>
    </row>
    <row r="27" spans="1:6" ht="12.75">
      <c r="A27" s="204">
        <v>19</v>
      </c>
      <c r="B27" s="149" t="s">
        <v>202</v>
      </c>
      <c r="C27" s="149">
        <v>11653</v>
      </c>
      <c r="D27" s="205" t="s">
        <v>210</v>
      </c>
      <c r="E27" s="208" t="s">
        <v>212</v>
      </c>
      <c r="F27" s="207">
        <v>617.15</v>
      </c>
    </row>
    <row r="28" spans="1:6" ht="13.5" thickBot="1">
      <c r="A28" s="209">
        <v>20</v>
      </c>
      <c r="B28" s="210" t="s">
        <v>202</v>
      </c>
      <c r="C28" s="210">
        <v>761</v>
      </c>
      <c r="D28" s="211" t="s">
        <v>205</v>
      </c>
      <c r="E28" s="212" t="s">
        <v>213</v>
      </c>
      <c r="F28" s="213">
        <v>556209.71</v>
      </c>
    </row>
    <row r="29" spans="1:6" ht="19.5" customHeight="1" thickBot="1">
      <c r="A29" s="214"/>
      <c r="B29" s="200"/>
      <c r="C29" s="200"/>
      <c r="D29" s="200"/>
      <c r="E29" s="215" t="s">
        <v>5</v>
      </c>
      <c r="F29" s="216">
        <f>SUM(F9:F28)</f>
        <v>3014694.1199999996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2023-07-11T12:50:25Z</cp:lastPrinted>
  <dcterms:created xsi:type="dcterms:W3CDTF">2016-01-19T13:06:09Z</dcterms:created>
  <dcterms:modified xsi:type="dcterms:W3CDTF">2023-07-11T12:51:20Z</dcterms:modified>
  <cp:category/>
  <cp:version/>
  <cp:contentType/>
  <cp:contentStatus/>
</cp:coreProperties>
</file>