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7305" windowHeight="8295" activeTab="0"/>
  </bookViews>
  <sheets>
    <sheet name="Martie" sheetId="1" r:id="rId1"/>
  </sheets>
  <externalReferences>
    <externalReference r:id="rId4"/>
  </externalReferences>
  <definedNames>
    <definedName name="_xlfn.BAHTTEXT" hidden="1">#NAME?</definedName>
    <definedName name="COVER">#REF!</definedName>
    <definedName name="_xlnm.Print_Area" localSheetId="0">'Martie'!$B$2:$BB$30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<sst xmlns="http://schemas.openxmlformats.org/spreadsheetml/2006/main" count="84" uniqueCount="44">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</sst>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0">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172"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172" fontId="0" fillId="0" borderId="18" xfId="0" applyNumberFormat="1" applyFont="1" applyFill="1" applyBorder="1" applyAlignment="1">
      <alignment/>
    </xf>
    <xf numFmtId="4" fontId="0" fillId="0" borderId="18" xfId="0" applyNumberFormat="1" applyFont="1" applyFill="1" applyBorder="1" applyAlignment="1">
      <alignment/>
    </xf>
    <xf numFmtId="4" fontId="0" fillId="0" borderId="18" xfId="0" applyNumberFormat="1" applyFont="1" applyFill="1" applyBorder="1" applyAlignment="1">
      <alignment/>
    </xf>
    <xf numFmtId="4" fontId="20" fillId="0" borderId="0" xfId="0" applyNumberFormat="1" applyFont="1" applyFill="1" applyBorder="1" applyAlignment="1">
      <alignment horizontal="right"/>
    </xf>
    <xf numFmtId="2" fontId="0" fillId="0" borderId="0" xfId="0" applyNumberFormat="1" applyFont="1" applyFill="1" applyBorder="1" applyAlignment="1">
      <alignment/>
    </xf>
    <xf numFmtId="174" fontId="0" fillId="0" borderId="0" xfId="0" applyNumberFormat="1" applyFont="1" applyFill="1" applyBorder="1" applyAlignment="1">
      <alignmen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center"/>
    </xf>
    <xf numFmtId="0" fontId="0" fillId="0" borderId="38"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R15" activePane="bottomRight" state="frozen"/>
      <selection pane="topLeft" activeCell="A1" sqref="A1"/>
      <selection pane="topRight" activeCell="C1" sqref="C1"/>
      <selection pane="bottomLeft" activeCell="A6" sqref="A6"/>
      <selection pane="bottomRight" activeCell="BD18" sqref="BD18"/>
    </sheetView>
  </sheetViews>
  <sheetFormatPr defaultColWidth="25.140625" defaultRowHeight="12.75" outlineLevelCol="1"/>
  <cols>
    <col min="1" max="1" width="3.8515625" style="1" customWidth="1"/>
    <col min="2" max="2" width="28.421875" style="1" customWidth="1"/>
    <col min="3" max="3" width="6.421875" style="59" bestFit="1" customWidth="1"/>
    <col min="4" max="6" width="6.421875" style="59" customWidth="1"/>
    <col min="7" max="14" width="6.421875" style="59" hidden="1" customWidth="1" outlineLevel="1"/>
    <col min="15" max="15" width="6.421875" style="59" customWidth="1" collapsed="1"/>
    <col min="16" max="19" width="7.7109375" style="1" bestFit="1" customWidth="1"/>
    <col min="20" max="27" width="7.7109375" style="1" hidden="1" customWidth="1" outlineLevel="1"/>
    <col min="28" max="28" width="7.7109375" style="1" bestFit="1" customWidth="1" collapsed="1"/>
    <col min="29" max="29" width="5.8515625" style="1" bestFit="1" customWidth="1"/>
    <col min="30" max="32" width="5.8515625" style="1" customWidth="1"/>
    <col min="33" max="40" width="5.8515625" style="1" hidden="1" customWidth="1" outlineLevel="1"/>
    <col min="41" max="41" width="5.8515625" style="1" customWidth="1" collapsed="1"/>
    <col min="42" max="42" width="7.00390625" style="1" bestFit="1" customWidth="1"/>
    <col min="43" max="45" width="6.421875" style="1" bestFit="1" customWidth="1"/>
    <col min="46" max="53" width="6.421875" style="1" hidden="1" customWidth="1" outlineLevel="1"/>
    <col min="54" max="54" width="6.421875" style="1" bestFit="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60" t="s">
        <v>16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8" t="s">
        <v>11</v>
      </c>
      <c r="AT3" s="168"/>
      <c r="AU3" s="168"/>
      <c r="AV3" s="168"/>
      <c r="AW3" s="168"/>
      <c r="AX3" s="168"/>
      <c r="AY3" s="168"/>
      <c r="AZ3" s="168"/>
      <c r="BA3" s="168"/>
      <c r="BB3" s="168"/>
    </row>
    <row r="4" spans="2:54" ht="33.75" customHeight="1" thickBot="1">
      <c r="B4" s="165" t="s">
        <v>0</v>
      </c>
      <c r="C4" s="161" t="s">
        <v>12</v>
      </c>
      <c r="D4" s="162"/>
      <c r="E4" s="162"/>
      <c r="F4" s="162"/>
      <c r="G4" s="162"/>
      <c r="H4" s="162"/>
      <c r="I4" s="162"/>
      <c r="J4" s="162"/>
      <c r="K4" s="162"/>
      <c r="L4" s="162"/>
      <c r="M4" s="162"/>
      <c r="N4" s="162"/>
      <c r="O4" s="163"/>
      <c r="P4" s="161" t="s">
        <v>1</v>
      </c>
      <c r="Q4" s="162"/>
      <c r="R4" s="162"/>
      <c r="S4" s="162"/>
      <c r="T4" s="162"/>
      <c r="U4" s="162"/>
      <c r="V4" s="162"/>
      <c r="W4" s="162"/>
      <c r="X4" s="162"/>
      <c r="Y4" s="162"/>
      <c r="Z4" s="162"/>
      <c r="AA4" s="162"/>
      <c r="AB4" s="163"/>
      <c r="AC4" s="161" t="s">
        <v>29</v>
      </c>
      <c r="AD4" s="162"/>
      <c r="AE4" s="162"/>
      <c r="AF4" s="162"/>
      <c r="AG4" s="162"/>
      <c r="AH4" s="162"/>
      <c r="AI4" s="162"/>
      <c r="AJ4" s="162"/>
      <c r="AK4" s="162"/>
      <c r="AL4" s="162"/>
      <c r="AM4" s="162"/>
      <c r="AN4" s="162"/>
      <c r="AO4" s="162"/>
      <c r="AP4" s="161" t="s">
        <v>14</v>
      </c>
      <c r="AQ4" s="162"/>
      <c r="AR4" s="162"/>
      <c r="AS4" s="162"/>
      <c r="AT4" s="162"/>
      <c r="AU4" s="162"/>
      <c r="AV4" s="162"/>
      <c r="AW4" s="162"/>
      <c r="AX4" s="162"/>
      <c r="AY4" s="162"/>
      <c r="AZ4" s="162"/>
      <c r="BA4" s="162"/>
      <c r="BB4" s="163"/>
    </row>
    <row r="5" spans="2:54" ht="29.25" thickBot="1">
      <c r="B5" s="166"/>
      <c r="C5" s="11" t="s">
        <v>15</v>
      </c>
      <c r="D5" s="8" t="s">
        <v>17</v>
      </c>
      <c r="E5" s="9" t="s">
        <v>18</v>
      </c>
      <c r="F5" s="8" t="s">
        <v>19</v>
      </c>
      <c r="G5" s="8" t="s">
        <v>20</v>
      </c>
      <c r="H5" s="8" t="s">
        <v>21</v>
      </c>
      <c r="I5" s="10" t="s">
        <v>22</v>
      </c>
      <c r="J5" s="11" t="s">
        <v>23</v>
      </c>
      <c r="K5" s="8" t="s">
        <v>24</v>
      </c>
      <c r="L5" s="9" t="s">
        <v>25</v>
      </c>
      <c r="M5" s="8" t="s">
        <v>26</v>
      </c>
      <c r="N5" s="8" t="s">
        <v>27</v>
      </c>
      <c r="O5" s="11" t="s">
        <v>28</v>
      </c>
      <c r="P5" s="125" t="s">
        <v>31</v>
      </c>
      <c r="Q5" s="10" t="s">
        <v>32</v>
      </c>
      <c r="R5" s="9" t="s">
        <v>33</v>
      </c>
      <c r="S5" s="11" t="s">
        <v>34</v>
      </c>
      <c r="T5" s="8" t="s">
        <v>35</v>
      </c>
      <c r="U5" s="9" t="s">
        <v>36</v>
      </c>
      <c r="V5" s="8" t="s">
        <v>37</v>
      </c>
      <c r="W5" s="11" t="s">
        <v>38</v>
      </c>
      <c r="X5" s="8" t="s">
        <v>39</v>
      </c>
      <c r="Y5" s="135" t="s">
        <v>40</v>
      </c>
      <c r="Z5" s="8" t="s">
        <v>41</v>
      </c>
      <c r="AA5" s="8" t="s">
        <v>42</v>
      </c>
      <c r="AB5" s="12" t="s">
        <v>43</v>
      </c>
      <c r="AC5" s="125" t="s">
        <v>13</v>
      </c>
      <c r="AD5" s="10" t="s">
        <v>17</v>
      </c>
      <c r="AE5" s="9" t="s">
        <v>18</v>
      </c>
      <c r="AF5" s="8" t="s">
        <v>19</v>
      </c>
      <c r="AG5" s="8" t="s">
        <v>20</v>
      </c>
      <c r="AH5" s="8" t="s">
        <v>21</v>
      </c>
      <c r="AI5" s="10" t="s">
        <v>22</v>
      </c>
      <c r="AJ5" s="11" t="s">
        <v>23</v>
      </c>
      <c r="AK5" s="8" t="s">
        <v>24</v>
      </c>
      <c r="AL5" s="9" t="s">
        <v>25</v>
      </c>
      <c r="AM5" s="8" t="s">
        <v>26</v>
      </c>
      <c r="AN5" s="8" t="s">
        <v>27</v>
      </c>
      <c r="AO5" s="12" t="s">
        <v>28</v>
      </c>
      <c r="AP5" s="125"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6">
        <f>SUM(C7:C9)</f>
        <v>19.35649</v>
      </c>
      <c r="D6" s="37">
        <f>SUM(D7:D9)</f>
        <v>24.092692</v>
      </c>
      <c r="E6" s="37">
        <f>SUM(E7:E9)</f>
        <v>30.650160999999997</v>
      </c>
      <c r="F6" s="37">
        <f>SUM(F7:F9)</f>
        <v>35.537183</v>
      </c>
      <c r="G6" s="37"/>
      <c r="H6" s="37"/>
      <c r="I6" s="37"/>
      <c r="J6" s="37"/>
      <c r="K6" s="15"/>
      <c r="L6" s="88"/>
      <c r="M6" s="37"/>
      <c r="N6" s="37"/>
      <c r="O6" s="17"/>
      <c r="P6" s="136">
        <f>SUM(P7:P9)</f>
        <v>191.24903799999998</v>
      </c>
      <c r="Q6" s="133">
        <f>SUM(Q7:Q9)</f>
        <v>206.612209</v>
      </c>
      <c r="R6" s="133">
        <f>SUM(R7:R9)</f>
        <v>216.336321</v>
      </c>
      <c r="S6" s="133">
        <f>SUM(S7:S9)</f>
        <v>239.185344</v>
      </c>
      <c r="T6" s="88"/>
      <c r="U6" s="15"/>
      <c r="V6" s="133"/>
      <c r="W6" s="133"/>
      <c r="X6" s="88"/>
      <c r="Y6" s="15"/>
      <c r="Z6" s="133"/>
      <c r="AA6" s="88"/>
      <c r="AB6" s="132"/>
      <c r="AC6" s="143">
        <f>SUM(AC7:AC9)</f>
        <v>0.038931</v>
      </c>
      <c r="AD6" s="152">
        <f>SUM(AD7:AD9)</f>
        <v>0.064131</v>
      </c>
      <c r="AE6" s="152">
        <f>SUM(AE7:AE9)</f>
        <v>0.038931</v>
      </c>
      <c r="AF6" s="152">
        <f>SUM(AF7:AF9)</f>
        <v>0.046795</v>
      </c>
      <c r="AG6" s="37"/>
      <c r="AH6" s="37"/>
      <c r="AI6" s="37"/>
      <c r="AJ6" s="37"/>
      <c r="AK6" s="15"/>
      <c r="AL6" s="88"/>
      <c r="AM6" s="37"/>
      <c r="AN6" s="37"/>
      <c r="AO6" s="17"/>
      <c r="AP6" s="18">
        <f aca="true" t="shared" si="0" ref="AP6:BB6">SUM(AP7:AP9)</f>
        <v>210.64445899999998</v>
      </c>
      <c r="AQ6" s="18">
        <f t="shared" si="0"/>
        <v>230.76903199999998</v>
      </c>
      <c r="AR6" s="18">
        <f>SUM(AR7:AR9)</f>
        <v>247.02541300000001</v>
      </c>
      <c r="AS6" s="18">
        <f t="shared" si="0"/>
        <v>274.769322</v>
      </c>
      <c r="AT6" s="18">
        <f t="shared" si="0"/>
        <v>0</v>
      </c>
      <c r="AU6" s="18">
        <f t="shared" si="0"/>
        <v>0</v>
      </c>
      <c r="AV6" s="18">
        <f t="shared" si="0"/>
        <v>0</v>
      </c>
      <c r="AW6" s="18">
        <f t="shared" si="0"/>
        <v>0</v>
      </c>
      <c r="AX6" s="18">
        <f t="shared" si="0"/>
        <v>0</v>
      </c>
      <c r="AY6" s="18">
        <f t="shared" si="0"/>
        <v>0</v>
      </c>
      <c r="AZ6" s="18">
        <f t="shared" si="0"/>
        <v>0</v>
      </c>
      <c r="BA6" s="18">
        <f>SUM(BA7:BA9)</f>
        <v>0</v>
      </c>
      <c r="BB6" s="19">
        <f t="shared" si="0"/>
        <v>0</v>
      </c>
    </row>
    <row r="7" spans="1:54" ht="18" customHeight="1">
      <c r="A7" s="20"/>
      <c r="B7" s="21" t="s">
        <v>2</v>
      </c>
      <c r="C7" s="126">
        <v>4.670457</v>
      </c>
      <c r="D7" s="22">
        <v>7.029153</v>
      </c>
      <c r="E7" s="154">
        <v>13.041566</v>
      </c>
      <c r="F7" s="154">
        <v>9.465003</v>
      </c>
      <c r="G7" s="22"/>
      <c r="H7" s="22"/>
      <c r="I7" s="22"/>
      <c r="J7" s="22"/>
      <c r="K7" s="22"/>
      <c r="L7" s="22"/>
      <c r="M7" s="22"/>
      <c r="N7" s="60"/>
      <c r="O7" s="24"/>
      <c r="P7" s="126">
        <v>68.394891</v>
      </c>
      <c r="Q7" s="23">
        <v>62.752579</v>
      </c>
      <c r="R7" s="23">
        <v>79.66143199999999</v>
      </c>
      <c r="S7" s="2">
        <v>77.5471</v>
      </c>
      <c r="T7" s="14"/>
      <c r="U7" s="88"/>
      <c r="V7" s="14"/>
      <c r="W7" s="16"/>
      <c r="X7" s="88"/>
      <c r="Y7" s="14"/>
      <c r="Z7" s="16"/>
      <c r="AA7" s="88"/>
      <c r="AB7" s="24"/>
      <c r="AC7" s="144"/>
      <c r="AD7" s="138">
        <v>0.0252</v>
      </c>
      <c r="AE7" s="22"/>
      <c r="AF7" s="158">
        <v>0.007864</v>
      </c>
      <c r="AG7" s="22"/>
      <c r="AH7" s="22"/>
      <c r="AI7" s="22"/>
      <c r="AJ7" s="22"/>
      <c r="AK7" s="22"/>
      <c r="AL7" s="22"/>
      <c r="AM7" s="22"/>
      <c r="AN7" s="60"/>
      <c r="AO7" s="24"/>
      <c r="AP7" s="25">
        <f aca="true" t="shared" si="1" ref="AP7:AS9">C7+P7+AC7</f>
        <v>73.065348</v>
      </c>
      <c r="AQ7" s="25">
        <f t="shared" si="1"/>
        <v>69.80693199999999</v>
      </c>
      <c r="AR7" s="25">
        <f t="shared" si="1"/>
        <v>92.702998</v>
      </c>
      <c r="AS7" s="25">
        <f t="shared" si="1"/>
        <v>87.019967</v>
      </c>
      <c r="AT7" s="25"/>
      <c r="AU7" s="25"/>
      <c r="AV7" s="25"/>
      <c r="AW7" s="25"/>
      <c r="AX7" s="25"/>
      <c r="AY7" s="25"/>
      <c r="AZ7" s="25"/>
      <c r="BA7" s="25"/>
      <c r="BB7" s="26"/>
    </row>
    <row r="8" spans="1:54" ht="18" customHeight="1">
      <c r="A8" s="20"/>
      <c r="B8" s="21" t="s">
        <v>3</v>
      </c>
      <c r="C8" s="126">
        <v>12.686444</v>
      </c>
      <c r="D8" s="22">
        <v>14.877801</v>
      </c>
      <c r="E8" s="154">
        <v>14.736184</v>
      </c>
      <c r="F8" s="154">
        <v>22.925263</v>
      </c>
      <c r="G8" s="22"/>
      <c r="H8" s="22"/>
      <c r="I8" s="22"/>
      <c r="J8" s="22"/>
      <c r="K8" s="22"/>
      <c r="L8" s="22"/>
      <c r="M8" s="22"/>
      <c r="N8" s="60"/>
      <c r="O8" s="24"/>
      <c r="P8" s="126">
        <v>55.582055</v>
      </c>
      <c r="Q8" s="23">
        <v>62.109358</v>
      </c>
      <c r="R8" s="23">
        <v>57.800263</v>
      </c>
      <c r="S8" s="23">
        <v>71.683358</v>
      </c>
      <c r="T8" s="22"/>
      <c r="U8" s="23"/>
      <c r="V8" s="22"/>
      <c r="W8" s="23"/>
      <c r="X8" s="60"/>
      <c r="Y8" s="22"/>
      <c r="Z8" s="23"/>
      <c r="AA8" s="23"/>
      <c r="AB8" s="24"/>
      <c r="AC8" s="144"/>
      <c r="AD8" s="138">
        <v>0</v>
      </c>
      <c r="AE8" s="22"/>
      <c r="AF8" s="159"/>
      <c r="AG8" s="22"/>
      <c r="AH8" s="22"/>
      <c r="AI8" s="22"/>
      <c r="AJ8" s="22"/>
      <c r="AK8" s="22"/>
      <c r="AL8" s="22"/>
      <c r="AM8" s="22"/>
      <c r="AN8" s="60"/>
      <c r="AO8" s="24"/>
      <c r="AP8" s="25">
        <f t="shared" si="1"/>
        <v>68.26849899999999</v>
      </c>
      <c r="AQ8" s="25">
        <f t="shared" si="1"/>
        <v>76.987159</v>
      </c>
      <c r="AR8" s="25">
        <f t="shared" si="1"/>
        <v>72.536447</v>
      </c>
      <c r="AS8" s="25">
        <f t="shared" si="1"/>
        <v>94.608621</v>
      </c>
      <c r="AT8" s="25"/>
      <c r="AU8" s="25"/>
      <c r="AV8" s="25"/>
      <c r="AW8" s="25"/>
      <c r="AX8" s="25"/>
      <c r="AY8" s="25"/>
      <c r="AZ8" s="25"/>
      <c r="BA8" s="25"/>
      <c r="BB8" s="26"/>
    </row>
    <row r="9" spans="1:54" ht="18" customHeight="1">
      <c r="A9" s="20"/>
      <c r="B9" s="21" t="s">
        <v>4</v>
      </c>
      <c r="C9" s="126">
        <v>1.999589</v>
      </c>
      <c r="D9" s="22">
        <v>2.185738</v>
      </c>
      <c r="E9" s="154">
        <v>2.872411</v>
      </c>
      <c r="F9" s="154">
        <v>3.146917</v>
      </c>
      <c r="G9" s="60"/>
      <c r="H9" s="22"/>
      <c r="I9" s="22"/>
      <c r="J9" s="22"/>
      <c r="K9" s="22"/>
      <c r="L9" s="22"/>
      <c r="M9" s="22"/>
      <c r="N9" s="60"/>
      <c r="O9" s="24"/>
      <c r="P9" s="126">
        <v>67.272092</v>
      </c>
      <c r="Q9" s="23">
        <v>81.750272</v>
      </c>
      <c r="R9" s="154">
        <v>78.874626</v>
      </c>
      <c r="S9" s="23">
        <v>89.95488599999999</v>
      </c>
      <c r="T9" s="22"/>
      <c r="U9" s="23"/>
      <c r="V9" s="22"/>
      <c r="W9" s="23"/>
      <c r="X9" s="60"/>
      <c r="Y9" s="22"/>
      <c r="Z9" s="23"/>
      <c r="AA9" s="23"/>
      <c r="AB9" s="24"/>
      <c r="AC9" s="145">
        <v>0.038931</v>
      </c>
      <c r="AD9" s="138">
        <v>0.038931</v>
      </c>
      <c r="AE9" s="138">
        <v>0.038931</v>
      </c>
      <c r="AF9" s="138">
        <v>0.038931</v>
      </c>
      <c r="AG9" s="60"/>
      <c r="AH9" s="22"/>
      <c r="AI9" s="22"/>
      <c r="AJ9" s="22"/>
      <c r="AK9" s="22"/>
      <c r="AL9" s="22"/>
      <c r="AM9" s="22"/>
      <c r="AN9" s="60"/>
      <c r="AO9" s="24"/>
      <c r="AP9" s="25">
        <f t="shared" si="1"/>
        <v>69.310612</v>
      </c>
      <c r="AQ9" s="25">
        <f t="shared" si="1"/>
        <v>83.974941</v>
      </c>
      <c r="AR9" s="25">
        <f t="shared" si="1"/>
        <v>81.78596800000001</v>
      </c>
      <c r="AS9" s="25">
        <f t="shared" si="1"/>
        <v>93.140734</v>
      </c>
      <c r="AT9" s="25"/>
      <c r="AU9" s="25"/>
      <c r="AV9" s="25"/>
      <c r="AW9" s="25"/>
      <c r="AX9" s="25"/>
      <c r="AY9" s="25"/>
      <c r="AZ9" s="25"/>
      <c r="BA9" s="25"/>
      <c r="BB9" s="26"/>
    </row>
    <row r="10" spans="2:54" ht="30">
      <c r="B10" s="13" t="s">
        <v>5</v>
      </c>
      <c r="C10" s="38">
        <f>SUM(C11:C13)</f>
        <v>0.593863</v>
      </c>
      <c r="D10" s="37">
        <f>SUM(D11:D13)</f>
        <v>0.323869</v>
      </c>
      <c r="E10" s="37">
        <f>SUM(E11:E13)</f>
        <v>0.32781699999999997</v>
      </c>
      <c r="F10" s="37">
        <f>SUM(F11:F13)</f>
        <v>0.222994</v>
      </c>
      <c r="G10" s="88"/>
      <c r="H10" s="14"/>
      <c r="I10" s="14"/>
      <c r="J10" s="14"/>
      <c r="K10" s="88"/>
      <c r="L10" s="37"/>
      <c r="M10" s="14"/>
      <c r="N10" s="88"/>
      <c r="O10" s="17"/>
      <c r="P10" s="38">
        <f>SUM(P11:P13)</f>
        <v>0.374474</v>
      </c>
      <c r="Q10" s="16">
        <f>SUM(Q11:Q13)</f>
        <v>0.161693</v>
      </c>
      <c r="R10" s="16">
        <f>SUM(R11:R13)</f>
        <v>0.183488</v>
      </c>
      <c r="S10" s="16">
        <f>SUM(S11:S13)</f>
        <v>0.175614</v>
      </c>
      <c r="T10" s="22"/>
      <c r="U10" s="23"/>
      <c r="V10" s="22"/>
      <c r="W10" s="23"/>
      <c r="X10" s="60"/>
      <c r="Y10" s="22"/>
      <c r="Z10" s="23"/>
      <c r="AA10" s="23"/>
      <c r="AB10" s="17"/>
      <c r="AC10" s="146">
        <f>SUM(AC11:AC13)</f>
        <v>0.015813</v>
      </c>
      <c r="AD10" s="153">
        <f>SUM(AD11:AD13)</f>
        <v>0.015813</v>
      </c>
      <c r="AE10" s="153">
        <f>SUM(AE11:AE13)</f>
        <v>0.015804</v>
      </c>
      <c r="AF10" s="153">
        <f>SUM(AF11:AF13)</f>
        <v>0.014429</v>
      </c>
      <c r="AG10" s="88"/>
      <c r="AH10" s="14"/>
      <c r="AI10" s="14"/>
      <c r="AJ10" s="14"/>
      <c r="AK10" s="88"/>
      <c r="AL10" s="37"/>
      <c r="AM10" s="14"/>
      <c r="AN10" s="88"/>
      <c r="AO10" s="17"/>
      <c r="AP10" s="18">
        <f>SUM(AP11:AP13)</f>
        <v>0.98415</v>
      </c>
      <c r="AQ10" s="18">
        <f>SUM(AQ11:AQ13)</f>
        <v>0.5013750000000001</v>
      </c>
      <c r="AR10" s="18">
        <f>SUM(AR11:AR13)</f>
        <v>0.5271089999999999</v>
      </c>
      <c r="AS10" s="18">
        <f aca="true" t="shared" si="2" ref="AS10:BB10">SUM(AS11:AS13)</f>
        <v>0.41303700000000004</v>
      </c>
      <c r="AT10" s="18">
        <f t="shared" si="2"/>
        <v>0</v>
      </c>
      <c r="AU10" s="18">
        <f t="shared" si="2"/>
        <v>0</v>
      </c>
      <c r="AV10" s="18">
        <f t="shared" si="2"/>
        <v>0</v>
      </c>
      <c r="AW10" s="18">
        <f t="shared" si="2"/>
        <v>0</v>
      </c>
      <c r="AX10" s="18">
        <f t="shared" si="2"/>
        <v>0</v>
      </c>
      <c r="AY10" s="18">
        <f t="shared" si="2"/>
        <v>0</v>
      </c>
      <c r="AZ10" s="18">
        <f t="shared" si="2"/>
        <v>0</v>
      </c>
      <c r="BA10" s="18">
        <f>SUM(BA11:BA13)</f>
        <v>0</v>
      </c>
      <c r="BB10" s="30">
        <f t="shared" si="2"/>
        <v>0</v>
      </c>
    </row>
    <row r="11" spans="2:54" ht="18.75" customHeight="1">
      <c r="B11" s="21" t="s">
        <v>2</v>
      </c>
      <c r="C11" s="126">
        <v>0.291792</v>
      </c>
      <c r="D11" s="22">
        <v>0.024534</v>
      </c>
      <c r="E11" s="154">
        <v>0.025746</v>
      </c>
      <c r="F11" s="154">
        <v>0.009702</v>
      </c>
      <c r="G11" s="22"/>
      <c r="H11" s="22"/>
      <c r="I11" s="22"/>
      <c r="J11" s="22"/>
      <c r="K11" s="22"/>
      <c r="L11" s="22"/>
      <c r="M11" s="22"/>
      <c r="N11" s="22"/>
      <c r="O11" s="28"/>
      <c r="P11" s="137">
        <v>0.119841</v>
      </c>
      <c r="Q11" s="138">
        <v>0.109003</v>
      </c>
      <c r="R11" s="155">
        <v>0.139122</v>
      </c>
      <c r="S11" s="157">
        <v>0.136717</v>
      </c>
      <c r="T11" s="14"/>
      <c r="U11" s="88"/>
      <c r="V11" s="14"/>
      <c r="W11" s="16"/>
      <c r="X11" s="88"/>
      <c r="Y11" s="14"/>
      <c r="Z11" s="16"/>
      <c r="AA11" s="88"/>
      <c r="AB11" s="31"/>
      <c r="AC11" s="147"/>
      <c r="AD11" s="23">
        <v>0</v>
      </c>
      <c r="AE11" s="22"/>
      <c r="AF11" s="22"/>
      <c r="AG11" s="22"/>
      <c r="AH11" s="22"/>
      <c r="AI11" s="22"/>
      <c r="AJ11" s="22"/>
      <c r="AK11" s="22"/>
      <c r="AL11" s="22"/>
      <c r="AM11" s="22"/>
      <c r="AN11" s="22"/>
      <c r="AO11" s="28"/>
      <c r="AP11" s="25">
        <f aca="true" t="shared" si="3" ref="AP11:AS13">C11+P11+AC11</f>
        <v>0.411633</v>
      </c>
      <c r="AQ11" s="25">
        <f t="shared" si="3"/>
        <v>0.13353700000000002</v>
      </c>
      <c r="AR11" s="25">
        <f t="shared" si="3"/>
        <v>0.164868</v>
      </c>
      <c r="AS11" s="25">
        <f t="shared" si="3"/>
        <v>0.146419</v>
      </c>
      <c r="AT11" s="25"/>
      <c r="AU11" s="25"/>
      <c r="AV11" s="25"/>
      <c r="AW11" s="25"/>
      <c r="AX11" s="25"/>
      <c r="AY11" s="25"/>
      <c r="AZ11" s="25"/>
      <c r="BA11" s="25"/>
      <c r="BB11" s="26"/>
    </row>
    <row r="12" spans="2:54" ht="18.75" customHeight="1">
      <c r="B12" s="21" t="s">
        <v>3</v>
      </c>
      <c r="C12" s="126">
        <v>0.001112</v>
      </c>
      <c r="D12" s="22">
        <v>0.001112</v>
      </c>
      <c r="E12" s="154">
        <v>0.001112</v>
      </c>
      <c r="F12" s="154">
        <v>0</v>
      </c>
      <c r="G12" s="22"/>
      <c r="H12" s="22"/>
      <c r="I12" s="22"/>
      <c r="J12" s="22"/>
      <c r="K12" s="22"/>
      <c r="L12" s="22"/>
      <c r="M12" s="22"/>
      <c r="N12" s="22"/>
      <c r="O12" s="28"/>
      <c r="P12" s="137">
        <v>0.01705</v>
      </c>
      <c r="Q12" s="138">
        <v>0.002367</v>
      </c>
      <c r="R12" s="155">
        <v>0.000451</v>
      </c>
      <c r="S12" s="138">
        <v>0.000551</v>
      </c>
      <c r="T12" s="22"/>
      <c r="U12" s="23"/>
      <c r="V12" s="22"/>
      <c r="W12" s="23"/>
      <c r="X12" s="60"/>
      <c r="Y12" s="22"/>
      <c r="Z12" s="23"/>
      <c r="AA12" s="23"/>
      <c r="AB12" s="31"/>
      <c r="AC12" s="147"/>
      <c r="AD12" s="23">
        <v>0</v>
      </c>
      <c r="AE12" s="22"/>
      <c r="AF12" s="22"/>
      <c r="AG12" s="22"/>
      <c r="AH12" s="22"/>
      <c r="AI12" s="22"/>
      <c r="AJ12" s="22"/>
      <c r="AK12" s="22"/>
      <c r="AL12" s="22"/>
      <c r="AM12" s="22"/>
      <c r="AN12" s="22"/>
      <c r="AO12" s="28"/>
      <c r="AP12" s="25">
        <f t="shared" si="3"/>
        <v>0.018161999999999998</v>
      </c>
      <c r="AQ12" s="25">
        <f t="shared" si="3"/>
        <v>0.0034790000000000003</v>
      </c>
      <c r="AR12" s="25">
        <f t="shared" si="3"/>
        <v>0.001563</v>
      </c>
      <c r="AS12" s="25">
        <f t="shared" si="3"/>
        <v>0.000551</v>
      </c>
      <c r="AT12" s="25"/>
      <c r="AU12" s="25"/>
      <c r="AV12" s="25"/>
      <c r="AW12" s="25"/>
      <c r="AX12" s="25"/>
      <c r="AY12" s="25"/>
      <c r="AZ12" s="25"/>
      <c r="BA12" s="25"/>
      <c r="BB12" s="26"/>
    </row>
    <row r="13" spans="2:54" ht="18.75" customHeight="1">
      <c r="B13" s="21" t="s">
        <v>4</v>
      </c>
      <c r="C13" s="126">
        <v>0.300959</v>
      </c>
      <c r="D13" s="22">
        <v>0.298223</v>
      </c>
      <c r="E13" s="154">
        <v>0.300959</v>
      </c>
      <c r="F13" s="154">
        <v>0.213292</v>
      </c>
      <c r="G13" s="22"/>
      <c r="H13" s="22"/>
      <c r="I13" s="22"/>
      <c r="J13" s="22"/>
      <c r="K13" s="22"/>
      <c r="L13" s="22"/>
      <c r="M13" s="22"/>
      <c r="N13" s="22"/>
      <c r="O13" s="28"/>
      <c r="P13" s="139">
        <v>0.237583</v>
      </c>
      <c r="Q13" s="138">
        <v>0.050323</v>
      </c>
      <c r="R13" s="155">
        <v>0.043915</v>
      </c>
      <c r="S13" s="138">
        <v>0.038346</v>
      </c>
      <c r="T13" s="22"/>
      <c r="U13" s="23"/>
      <c r="V13" s="22"/>
      <c r="W13" s="23"/>
      <c r="X13" s="60"/>
      <c r="Y13" s="22"/>
      <c r="Z13" s="23"/>
      <c r="AA13" s="23"/>
      <c r="AB13" s="31"/>
      <c r="AC13" s="32">
        <v>0.015813</v>
      </c>
      <c r="AD13" s="23">
        <v>0.015813</v>
      </c>
      <c r="AE13" s="156">
        <v>0.015804</v>
      </c>
      <c r="AF13" s="138">
        <v>0.014429</v>
      </c>
      <c r="AG13" s="22"/>
      <c r="AH13" s="22"/>
      <c r="AI13" s="22"/>
      <c r="AJ13" s="22"/>
      <c r="AK13" s="22"/>
      <c r="AL13" s="22"/>
      <c r="AM13" s="22"/>
      <c r="AN13" s="22"/>
      <c r="AO13" s="28"/>
      <c r="AP13" s="25">
        <f t="shared" si="3"/>
        <v>0.5543549999999999</v>
      </c>
      <c r="AQ13" s="25">
        <f t="shared" si="3"/>
        <v>0.36435900000000004</v>
      </c>
      <c r="AR13" s="25">
        <f t="shared" si="3"/>
        <v>0.36067799999999994</v>
      </c>
      <c r="AS13" s="25">
        <f t="shared" si="3"/>
        <v>0.26606700000000005</v>
      </c>
      <c r="AT13" s="25"/>
      <c r="AU13" s="25"/>
      <c r="AV13" s="25"/>
      <c r="AW13" s="25"/>
      <c r="AX13" s="25"/>
      <c r="AY13" s="25"/>
      <c r="AZ13" s="25"/>
      <c r="BA13" s="25"/>
      <c r="BB13" s="26"/>
    </row>
    <row r="14" spans="2:54" ht="30" customHeight="1">
      <c r="B14" s="13" t="s">
        <v>8</v>
      </c>
      <c r="C14" s="38">
        <f>SUM(C15:C17)</f>
        <v>0</v>
      </c>
      <c r="D14" s="37">
        <f>SUM(D15:D17)</f>
        <v>0</v>
      </c>
      <c r="E14" s="37"/>
      <c r="F14" s="37"/>
      <c r="G14" s="14"/>
      <c r="H14" s="14"/>
      <c r="I14" s="88"/>
      <c r="J14" s="37"/>
      <c r="K14" s="14"/>
      <c r="L14" s="88"/>
      <c r="M14" s="37"/>
      <c r="N14" s="14"/>
      <c r="O14" s="17"/>
      <c r="P14" s="14">
        <f>SUM(P15:P17)</f>
        <v>2.284708</v>
      </c>
      <c r="Q14" s="14">
        <f>SUM(Q15:Q17)</f>
        <v>2.0255739999999998</v>
      </c>
      <c r="R14" s="14">
        <f>SUM(R15:R17)</f>
        <v>2.6945360000000003</v>
      </c>
      <c r="S14" s="14">
        <f aca="true" t="shared" si="4" ref="S14:AA14">SUM(S15:S17)</f>
        <v>4.228421</v>
      </c>
      <c r="T14" s="14">
        <f t="shared" si="4"/>
        <v>0</v>
      </c>
      <c r="U14" s="14">
        <f t="shared" si="4"/>
        <v>0</v>
      </c>
      <c r="V14" s="14">
        <f t="shared" si="4"/>
        <v>0</v>
      </c>
      <c r="W14" s="14">
        <f t="shared" si="4"/>
        <v>0</v>
      </c>
      <c r="X14" s="14">
        <f t="shared" si="4"/>
        <v>0</v>
      </c>
      <c r="Y14" s="14">
        <f t="shared" si="4"/>
        <v>0</v>
      </c>
      <c r="Z14" s="14">
        <f t="shared" si="4"/>
        <v>0</v>
      </c>
      <c r="AA14" s="14">
        <f t="shared" si="4"/>
        <v>0</v>
      </c>
      <c r="AB14" s="17"/>
      <c r="AC14" s="29"/>
      <c r="AD14" s="88"/>
      <c r="AE14" s="37"/>
      <c r="AF14" s="37"/>
      <c r="AG14" s="14"/>
      <c r="AH14" s="14"/>
      <c r="AI14" s="88"/>
      <c r="AJ14" s="37"/>
      <c r="AK14" s="14"/>
      <c r="AL14" s="88"/>
      <c r="AM14" s="37"/>
      <c r="AN14" s="14"/>
      <c r="AO14" s="17"/>
      <c r="AP14" s="34">
        <f>SUM(AP15:AP17)</f>
        <v>2.284708</v>
      </c>
      <c r="AQ14" s="18">
        <f>SUM(AQ15:AQ17)</f>
        <v>2.0255739999999998</v>
      </c>
      <c r="AR14" s="18">
        <f>SUM(AR15:AR17)</f>
        <v>2.6945360000000003</v>
      </c>
      <c r="AS14" s="18">
        <f aca="true" t="shared" si="5" ref="AS14:BB14">SUM(AS15:AS17)</f>
        <v>4.228421</v>
      </c>
      <c r="AT14" s="18">
        <f t="shared" si="5"/>
        <v>0</v>
      </c>
      <c r="AU14" s="18">
        <f t="shared" si="5"/>
        <v>0</v>
      </c>
      <c r="AV14" s="18">
        <f t="shared" si="5"/>
        <v>0</v>
      </c>
      <c r="AW14" s="18">
        <f t="shared" si="5"/>
        <v>0</v>
      </c>
      <c r="AX14" s="18">
        <f t="shared" si="5"/>
        <v>0</v>
      </c>
      <c r="AY14" s="18">
        <f t="shared" si="5"/>
        <v>0</v>
      </c>
      <c r="AZ14" s="18">
        <f t="shared" si="5"/>
        <v>0</v>
      </c>
      <c r="BA14" s="18">
        <f>SUM(BA15:BA17)</f>
        <v>0</v>
      </c>
      <c r="BB14" s="30">
        <f t="shared" si="5"/>
        <v>0</v>
      </c>
    </row>
    <row r="15" spans="2:54" ht="18" customHeight="1">
      <c r="B15" s="21" t="s">
        <v>2</v>
      </c>
      <c r="C15" s="127"/>
      <c r="D15" s="25"/>
      <c r="E15" s="25"/>
      <c r="F15" s="25"/>
      <c r="G15" s="25"/>
      <c r="H15" s="25"/>
      <c r="I15" s="25"/>
      <c r="J15" s="25"/>
      <c r="K15" s="25"/>
      <c r="L15" s="25"/>
      <c r="M15" s="25"/>
      <c r="N15" s="25"/>
      <c r="O15" s="35"/>
      <c r="P15" s="139">
        <v>0.230062</v>
      </c>
      <c r="Q15" s="138">
        <v>0.326895</v>
      </c>
      <c r="R15" s="155">
        <v>0.491457</v>
      </c>
      <c r="S15" s="155">
        <v>1.952004</v>
      </c>
      <c r="T15" s="22"/>
      <c r="U15" s="23"/>
      <c r="V15" s="23"/>
      <c r="W15" s="23"/>
      <c r="X15" s="88"/>
      <c r="Y15" s="14"/>
      <c r="Z15" s="14"/>
      <c r="AA15" s="88"/>
      <c r="AB15" s="31"/>
      <c r="AC15" s="36"/>
      <c r="AD15" s="33"/>
      <c r="AE15" s="25"/>
      <c r="AF15" s="25"/>
      <c r="AG15" s="25"/>
      <c r="AH15" s="25"/>
      <c r="AI15" s="25"/>
      <c r="AJ15" s="25"/>
      <c r="AK15" s="25"/>
      <c r="AL15" s="25"/>
      <c r="AM15" s="25"/>
      <c r="AN15" s="25"/>
      <c r="AO15" s="35"/>
      <c r="AP15" s="25">
        <f aca="true" t="shared" si="6" ref="AP15:AS17">C15+P15+AC15</f>
        <v>0.230062</v>
      </c>
      <c r="AQ15" s="25">
        <f t="shared" si="6"/>
        <v>0.326895</v>
      </c>
      <c r="AR15" s="25">
        <f t="shared" si="6"/>
        <v>0.491457</v>
      </c>
      <c r="AS15" s="25">
        <f t="shared" si="6"/>
        <v>1.952004</v>
      </c>
      <c r="AT15" s="25"/>
      <c r="AU15" s="25"/>
      <c r="AV15" s="25"/>
      <c r="AW15" s="25"/>
      <c r="AX15" s="25"/>
      <c r="AY15" s="25"/>
      <c r="AZ15" s="25"/>
      <c r="BA15" s="25"/>
      <c r="BB15" s="26"/>
    </row>
    <row r="16" spans="2:54" ht="18" customHeight="1">
      <c r="B16" s="21" t="s">
        <v>3</v>
      </c>
      <c r="C16" s="127"/>
      <c r="D16" s="25"/>
      <c r="E16" s="25"/>
      <c r="F16" s="25"/>
      <c r="G16" s="25"/>
      <c r="H16" s="25"/>
      <c r="I16" s="25"/>
      <c r="J16" s="25"/>
      <c r="K16" s="25"/>
      <c r="L16" s="25"/>
      <c r="M16" s="25"/>
      <c r="N16" s="25"/>
      <c r="O16" s="35"/>
      <c r="P16" s="139">
        <v>0.779468</v>
      </c>
      <c r="Q16" s="138">
        <v>0.423501</v>
      </c>
      <c r="R16" s="155">
        <v>0.740094</v>
      </c>
      <c r="S16" s="155">
        <v>0.614289</v>
      </c>
      <c r="T16" s="22"/>
      <c r="U16" s="23"/>
      <c r="V16" s="23"/>
      <c r="W16" s="23"/>
      <c r="X16" s="60"/>
      <c r="Y16" s="22"/>
      <c r="Z16" s="23"/>
      <c r="AA16" s="22"/>
      <c r="AB16" s="31"/>
      <c r="AC16" s="36"/>
      <c r="AD16" s="33"/>
      <c r="AE16" s="25"/>
      <c r="AF16" s="25"/>
      <c r="AG16" s="25"/>
      <c r="AH16" s="25"/>
      <c r="AI16" s="25"/>
      <c r="AJ16" s="25"/>
      <c r="AK16" s="25"/>
      <c r="AL16" s="25"/>
      <c r="AM16" s="25"/>
      <c r="AN16" s="25"/>
      <c r="AO16" s="35"/>
      <c r="AP16" s="25">
        <f t="shared" si="6"/>
        <v>0.779468</v>
      </c>
      <c r="AQ16" s="25">
        <f t="shared" si="6"/>
        <v>0.423501</v>
      </c>
      <c r="AR16" s="25">
        <f t="shared" si="6"/>
        <v>0.740094</v>
      </c>
      <c r="AS16" s="25">
        <f t="shared" si="6"/>
        <v>0.614289</v>
      </c>
      <c r="AT16" s="25"/>
      <c r="AU16" s="25"/>
      <c r="AV16" s="25"/>
      <c r="AW16" s="25"/>
      <c r="AX16" s="25"/>
      <c r="AY16" s="25"/>
      <c r="AZ16" s="25"/>
      <c r="BA16" s="25"/>
      <c r="BB16" s="26"/>
    </row>
    <row r="17" spans="2:54" ht="18" customHeight="1">
      <c r="B17" s="21" t="s">
        <v>4</v>
      </c>
      <c r="C17" s="127"/>
      <c r="D17" s="25"/>
      <c r="E17" s="25"/>
      <c r="F17" s="25"/>
      <c r="G17" s="25"/>
      <c r="H17" s="25"/>
      <c r="I17" s="25"/>
      <c r="J17" s="25"/>
      <c r="K17" s="25"/>
      <c r="L17" s="25"/>
      <c r="M17" s="25"/>
      <c r="N17" s="25"/>
      <c r="O17" s="35"/>
      <c r="P17" s="139">
        <v>1.275178</v>
      </c>
      <c r="Q17" s="138">
        <v>1.275178</v>
      </c>
      <c r="R17" s="155">
        <v>1.462985</v>
      </c>
      <c r="S17" s="155">
        <v>1.662128</v>
      </c>
      <c r="T17" s="22"/>
      <c r="U17" s="23"/>
      <c r="V17" s="23"/>
      <c r="W17" s="23"/>
      <c r="X17" s="60"/>
      <c r="Y17" s="22"/>
      <c r="Z17" s="23"/>
      <c r="AA17" s="22"/>
      <c r="AB17" s="31"/>
      <c r="AC17" s="36"/>
      <c r="AD17" s="33"/>
      <c r="AE17" s="25"/>
      <c r="AF17" s="25"/>
      <c r="AG17" s="25"/>
      <c r="AH17" s="25"/>
      <c r="AI17" s="25"/>
      <c r="AJ17" s="25"/>
      <c r="AK17" s="25"/>
      <c r="AL17" s="25"/>
      <c r="AM17" s="25"/>
      <c r="AN17" s="25"/>
      <c r="AO17" s="35"/>
      <c r="AP17" s="25">
        <f t="shared" si="6"/>
        <v>1.275178</v>
      </c>
      <c r="AQ17" s="25">
        <f t="shared" si="6"/>
        <v>1.275178</v>
      </c>
      <c r="AR17" s="25">
        <f t="shared" si="6"/>
        <v>1.462985</v>
      </c>
      <c r="AS17" s="25">
        <f t="shared" si="6"/>
        <v>1.662128</v>
      </c>
      <c r="AT17" s="25"/>
      <c r="AU17" s="25"/>
      <c r="AV17" s="25"/>
      <c r="AW17" s="25"/>
      <c r="AX17" s="25"/>
      <c r="AY17" s="25"/>
      <c r="AZ17" s="25"/>
      <c r="BA17" s="25"/>
      <c r="BB17" s="26"/>
    </row>
    <row r="18" spans="2:54" ht="24.75" customHeight="1">
      <c r="B18" s="13" t="s">
        <v>6</v>
      </c>
      <c r="C18" s="38">
        <f>SUM(C19:C21)</f>
        <v>0</v>
      </c>
      <c r="D18" s="16">
        <f>SUM(D19:D21)</f>
        <v>0</v>
      </c>
      <c r="E18" s="14"/>
      <c r="F18" s="14"/>
      <c r="G18" s="14"/>
      <c r="H18" s="14"/>
      <c r="I18" s="14"/>
      <c r="J18" s="14"/>
      <c r="K18" s="14"/>
      <c r="L18" s="14"/>
      <c r="M18" s="14"/>
      <c r="N18" s="14"/>
      <c r="O18" s="88"/>
      <c r="P18" s="38">
        <f>SUM(P19:P21)</f>
        <v>2.091894</v>
      </c>
      <c r="Q18" s="16">
        <f>SUM(Q19:Q21)</f>
        <v>1.9281590000000002</v>
      </c>
      <c r="R18" s="16">
        <f>SUM(R19:R21)</f>
        <v>2.8935500000000003</v>
      </c>
      <c r="S18" s="16">
        <f>SUM(S19:S21)</f>
        <v>3.198865</v>
      </c>
      <c r="T18" s="14"/>
      <c r="U18" s="16"/>
      <c r="V18" s="16"/>
      <c r="W18" s="16"/>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7" ref="AS18:BB18">SUM(AS19:AS21)</f>
        <v>3.198865</v>
      </c>
      <c r="AT18" s="18">
        <f t="shared" si="7"/>
        <v>0</v>
      </c>
      <c r="AU18" s="18">
        <f t="shared" si="7"/>
        <v>0</v>
      </c>
      <c r="AV18" s="18">
        <f t="shared" si="7"/>
        <v>0</v>
      </c>
      <c r="AW18" s="18">
        <f t="shared" si="7"/>
        <v>0</v>
      </c>
      <c r="AX18" s="18">
        <f t="shared" si="7"/>
        <v>0</v>
      </c>
      <c r="AY18" s="18">
        <f t="shared" si="7"/>
        <v>0</v>
      </c>
      <c r="AZ18" s="18">
        <f t="shared" si="7"/>
        <v>0</v>
      </c>
      <c r="BA18" s="18">
        <f>SUM(BA19:BA21)</f>
        <v>0</v>
      </c>
      <c r="BB18" s="30">
        <f t="shared" si="7"/>
        <v>0</v>
      </c>
    </row>
    <row r="19" spans="2:54" ht="18" customHeight="1">
      <c r="B19" s="21" t="s">
        <v>2</v>
      </c>
      <c r="C19" s="127"/>
      <c r="D19" s="25"/>
      <c r="E19" s="25"/>
      <c r="F19" s="25"/>
      <c r="G19" s="25"/>
      <c r="H19" s="25"/>
      <c r="I19" s="25"/>
      <c r="J19" s="25"/>
      <c r="K19" s="25"/>
      <c r="L19" s="25"/>
      <c r="M19" s="25"/>
      <c r="N19" s="25"/>
      <c r="O19" s="35"/>
      <c r="P19" s="138">
        <v>0.315017</v>
      </c>
      <c r="Q19" s="138">
        <v>0.095524</v>
      </c>
      <c r="R19" s="138">
        <v>0.357401</v>
      </c>
      <c r="S19" s="138">
        <v>0.355364</v>
      </c>
      <c r="T19" s="25"/>
      <c r="U19" s="25"/>
      <c r="V19" s="33"/>
      <c r="W19" s="25"/>
      <c r="X19" s="134"/>
      <c r="Y19" s="25"/>
      <c r="Z19" s="25"/>
      <c r="AA19" s="25"/>
      <c r="AB19" s="40"/>
      <c r="AC19" s="36"/>
      <c r="AD19" s="33"/>
      <c r="AE19" s="25"/>
      <c r="AF19" s="25"/>
      <c r="AG19" s="25"/>
      <c r="AH19" s="25"/>
      <c r="AI19" s="25"/>
      <c r="AJ19" s="25"/>
      <c r="AK19" s="25"/>
      <c r="AL19" s="25"/>
      <c r="AM19" s="25"/>
      <c r="AN19" s="25"/>
      <c r="AO19" s="35"/>
      <c r="AP19" s="25">
        <f aca="true" t="shared" si="8" ref="AP19:AS21">C19+P19+AC19</f>
        <v>0.315017</v>
      </c>
      <c r="AQ19" s="25">
        <f t="shared" si="8"/>
        <v>0.095524</v>
      </c>
      <c r="AR19" s="25">
        <f t="shared" si="8"/>
        <v>0.357401</v>
      </c>
      <c r="AS19" s="25">
        <f t="shared" si="8"/>
        <v>0.355364</v>
      </c>
      <c r="AT19" s="25"/>
      <c r="AU19" s="25"/>
      <c r="AV19" s="25"/>
      <c r="AW19" s="25"/>
      <c r="AX19" s="25"/>
      <c r="AY19" s="25"/>
      <c r="AZ19" s="25"/>
      <c r="BA19" s="25"/>
      <c r="BB19" s="26"/>
    </row>
    <row r="20" spans="2:54" ht="18" customHeight="1">
      <c r="B20" s="21" t="s">
        <v>3</v>
      </c>
      <c r="C20" s="127"/>
      <c r="D20" s="25"/>
      <c r="E20" s="25"/>
      <c r="F20" s="25"/>
      <c r="G20" s="25"/>
      <c r="H20" s="25"/>
      <c r="I20" s="25"/>
      <c r="J20" s="25"/>
      <c r="K20" s="25"/>
      <c r="L20" s="25"/>
      <c r="M20" s="25"/>
      <c r="N20" s="25"/>
      <c r="O20" s="35"/>
      <c r="P20" s="138">
        <v>0.698143</v>
      </c>
      <c r="Q20" s="138">
        <v>0.753901</v>
      </c>
      <c r="R20" s="138">
        <v>1.257405</v>
      </c>
      <c r="S20" s="138">
        <v>0.933513</v>
      </c>
      <c r="T20" s="25"/>
      <c r="U20" s="25"/>
      <c r="V20" s="25"/>
      <c r="W20" s="25"/>
      <c r="X20" s="25"/>
      <c r="Y20" s="25"/>
      <c r="Z20" s="25"/>
      <c r="AA20" s="25"/>
      <c r="AB20" s="40"/>
      <c r="AC20" s="36"/>
      <c r="AD20" s="33"/>
      <c r="AE20" s="25"/>
      <c r="AF20" s="25"/>
      <c r="AG20" s="25"/>
      <c r="AH20" s="25"/>
      <c r="AI20" s="25"/>
      <c r="AJ20" s="25"/>
      <c r="AK20" s="25"/>
      <c r="AL20" s="25"/>
      <c r="AM20" s="25"/>
      <c r="AN20" s="25"/>
      <c r="AO20" s="35"/>
      <c r="AP20" s="25">
        <f t="shared" si="8"/>
        <v>0.698143</v>
      </c>
      <c r="AQ20" s="25">
        <f t="shared" si="8"/>
        <v>0.753901</v>
      </c>
      <c r="AR20" s="25">
        <f t="shared" si="8"/>
        <v>1.257405</v>
      </c>
      <c r="AS20" s="25">
        <f t="shared" si="8"/>
        <v>0.933513</v>
      </c>
      <c r="AT20" s="25"/>
      <c r="AU20" s="25"/>
      <c r="AV20" s="25"/>
      <c r="AW20" s="25"/>
      <c r="AX20" s="25"/>
      <c r="AY20" s="25"/>
      <c r="AZ20" s="25"/>
      <c r="BA20" s="25"/>
      <c r="BB20" s="26"/>
    </row>
    <row r="21" spans="2:54" ht="18" customHeight="1">
      <c r="B21" s="21" t="s">
        <v>4</v>
      </c>
      <c r="C21" s="127"/>
      <c r="D21" s="25"/>
      <c r="E21" s="25"/>
      <c r="F21" s="25"/>
      <c r="G21" s="25"/>
      <c r="H21" s="25"/>
      <c r="I21" s="25"/>
      <c r="J21" s="25"/>
      <c r="K21" s="25"/>
      <c r="L21" s="25"/>
      <c r="M21" s="25"/>
      <c r="N21" s="25"/>
      <c r="O21" s="35"/>
      <c r="P21" s="138">
        <v>1.078734</v>
      </c>
      <c r="Q21" s="138">
        <v>1.078734</v>
      </c>
      <c r="R21" s="138">
        <v>1.278744</v>
      </c>
      <c r="S21" s="138">
        <v>1.909988</v>
      </c>
      <c r="T21" s="25"/>
      <c r="U21" s="25"/>
      <c r="V21" s="25"/>
      <c r="W21" s="25"/>
      <c r="X21" s="25"/>
      <c r="Y21" s="25"/>
      <c r="Z21" s="25"/>
      <c r="AA21" s="25"/>
      <c r="AB21" s="40"/>
      <c r="AC21" s="36"/>
      <c r="AD21" s="33"/>
      <c r="AE21" s="25"/>
      <c r="AF21" s="25"/>
      <c r="AG21" s="25"/>
      <c r="AH21" s="25"/>
      <c r="AI21" s="25"/>
      <c r="AJ21" s="25"/>
      <c r="AK21" s="25"/>
      <c r="AL21" s="25"/>
      <c r="AM21" s="25"/>
      <c r="AN21" s="25"/>
      <c r="AO21" s="35"/>
      <c r="AP21" s="25">
        <f t="shared" si="8"/>
        <v>1.078734</v>
      </c>
      <c r="AQ21" s="25">
        <f t="shared" si="8"/>
        <v>1.078734</v>
      </c>
      <c r="AR21" s="25">
        <f t="shared" si="8"/>
        <v>1.278744</v>
      </c>
      <c r="AS21" s="25">
        <f t="shared" si="8"/>
        <v>1.909988</v>
      </c>
      <c r="AT21" s="25"/>
      <c r="AU21" s="25"/>
      <c r="AV21" s="25"/>
      <c r="AW21" s="25"/>
      <c r="AX21" s="25"/>
      <c r="AY21" s="25"/>
      <c r="AZ21" s="25"/>
      <c r="BA21" s="25"/>
      <c r="BB21" s="26"/>
    </row>
    <row r="22" spans="2:54" ht="30">
      <c r="B22" s="13" t="s">
        <v>10</v>
      </c>
      <c r="C22" s="38">
        <f>SUM(C23:C25)</f>
        <v>0</v>
      </c>
      <c r="D22" s="16">
        <f>SUM(D23:D25)</f>
        <v>0</v>
      </c>
      <c r="E22" s="14"/>
      <c r="F22" s="14"/>
      <c r="G22" s="14"/>
      <c r="H22" s="14"/>
      <c r="I22" s="14"/>
      <c r="J22" s="14"/>
      <c r="K22" s="14"/>
      <c r="L22" s="14"/>
      <c r="M22" s="14"/>
      <c r="N22" s="14"/>
      <c r="O22" s="17"/>
      <c r="P22" s="16">
        <f>SUM(P23:P25)</f>
        <v>0.24899400000000002</v>
      </c>
      <c r="Q22" s="16">
        <f>SUM(Q23:Q25)</f>
        <v>0.22283999999999998</v>
      </c>
      <c r="R22" s="16">
        <f>SUM(R23:R25)</f>
        <v>0.22533599999999998</v>
      </c>
      <c r="S22" s="16">
        <f>SUM(S23:S25)</f>
        <v>0.218536</v>
      </c>
      <c r="T22" s="14"/>
      <c r="U22" s="14"/>
      <c r="V22" s="14"/>
      <c r="W22" s="14"/>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9" ref="AS22:BB22">SUM(AS23:AS25)</f>
        <v>0.218536</v>
      </c>
      <c r="AT22" s="18">
        <f t="shared" si="9"/>
        <v>0</v>
      </c>
      <c r="AU22" s="18">
        <f t="shared" si="9"/>
        <v>0</v>
      </c>
      <c r="AV22" s="18">
        <f t="shared" si="9"/>
        <v>0</v>
      </c>
      <c r="AW22" s="18">
        <f t="shared" si="9"/>
        <v>0</v>
      </c>
      <c r="AX22" s="18">
        <f t="shared" si="9"/>
        <v>0</v>
      </c>
      <c r="AY22" s="18">
        <f t="shared" si="9"/>
        <v>0</v>
      </c>
      <c r="AZ22" s="18">
        <f t="shared" si="9"/>
        <v>0</v>
      </c>
      <c r="BA22" s="18">
        <f>SUM(BA23:BA25)</f>
        <v>0</v>
      </c>
      <c r="BB22" s="30">
        <f t="shared" si="9"/>
        <v>0</v>
      </c>
    </row>
    <row r="23" spans="2:54" ht="18" customHeight="1">
      <c r="B23" s="21" t="s">
        <v>2</v>
      </c>
      <c r="C23" s="126"/>
      <c r="D23" s="22"/>
      <c r="E23" s="22"/>
      <c r="F23" s="22"/>
      <c r="G23" s="22"/>
      <c r="H23" s="22"/>
      <c r="I23" s="22"/>
      <c r="J23" s="22"/>
      <c r="K23" s="22"/>
      <c r="L23" s="22"/>
      <c r="M23" s="22"/>
      <c r="N23" s="22"/>
      <c r="O23" s="28"/>
      <c r="P23" s="23">
        <v>0.047926</v>
      </c>
      <c r="Q23" s="23">
        <v>0.021772</v>
      </c>
      <c r="R23" s="138">
        <v>0.003068</v>
      </c>
      <c r="S23" s="138">
        <v>0.015752</v>
      </c>
      <c r="T23" s="22"/>
      <c r="U23" s="22"/>
      <c r="V23" s="22"/>
      <c r="W23" s="22"/>
      <c r="X23" s="22"/>
      <c r="Y23" s="22"/>
      <c r="Z23" s="22"/>
      <c r="AA23" s="22"/>
      <c r="AB23" s="28"/>
      <c r="AC23" s="32"/>
      <c r="AD23" s="23"/>
      <c r="AE23" s="22"/>
      <c r="AF23" s="22"/>
      <c r="AG23" s="22"/>
      <c r="AH23" s="22"/>
      <c r="AI23" s="22"/>
      <c r="AJ23" s="22"/>
      <c r="AK23" s="22"/>
      <c r="AL23" s="22"/>
      <c r="AM23" s="22"/>
      <c r="AN23" s="22"/>
      <c r="AO23" s="28"/>
      <c r="AP23" s="25">
        <f aca="true" t="shared" si="10" ref="AP23:AS25">C23+P23+AC23</f>
        <v>0.047926</v>
      </c>
      <c r="AQ23" s="25">
        <f t="shared" si="10"/>
        <v>0.021772</v>
      </c>
      <c r="AR23" s="25">
        <f t="shared" si="10"/>
        <v>0.003068</v>
      </c>
      <c r="AS23" s="25">
        <f t="shared" si="10"/>
        <v>0.015752</v>
      </c>
      <c r="AT23" s="25"/>
      <c r="AU23" s="25"/>
      <c r="AV23" s="25"/>
      <c r="AW23" s="25"/>
      <c r="AX23" s="25"/>
      <c r="AY23" s="25"/>
      <c r="AZ23" s="25"/>
      <c r="BA23" s="25"/>
      <c r="BB23" s="26"/>
    </row>
    <row r="24" spans="2:54" ht="18" customHeight="1">
      <c r="B24" s="21" t="s">
        <v>3</v>
      </c>
      <c r="C24" s="126"/>
      <c r="D24" s="22"/>
      <c r="E24" s="22"/>
      <c r="F24" s="22"/>
      <c r="G24" s="22"/>
      <c r="H24" s="22"/>
      <c r="I24" s="22"/>
      <c r="J24" s="22"/>
      <c r="K24" s="22"/>
      <c r="L24" s="22"/>
      <c r="M24" s="22"/>
      <c r="N24" s="22"/>
      <c r="O24" s="28"/>
      <c r="P24" s="23">
        <v>0.04572</v>
      </c>
      <c r="Q24" s="23">
        <v>0.045023</v>
      </c>
      <c r="R24" s="138">
        <v>0.066223</v>
      </c>
      <c r="S24" s="138">
        <v>0.046739</v>
      </c>
      <c r="T24" s="14"/>
      <c r="U24" s="14"/>
      <c r="V24" s="14"/>
      <c r="W24" s="14"/>
      <c r="X24" s="14"/>
      <c r="Y24" s="14"/>
      <c r="Z24" s="14"/>
      <c r="AA24" s="14"/>
      <c r="AB24" s="28"/>
      <c r="AC24" s="32"/>
      <c r="AD24" s="23"/>
      <c r="AE24" s="22"/>
      <c r="AF24" s="22"/>
      <c r="AG24" s="22"/>
      <c r="AH24" s="22"/>
      <c r="AI24" s="22"/>
      <c r="AJ24" s="22"/>
      <c r="AK24" s="22"/>
      <c r="AL24" s="22"/>
      <c r="AM24" s="22"/>
      <c r="AN24" s="22"/>
      <c r="AO24" s="28"/>
      <c r="AP24" s="25">
        <f t="shared" si="10"/>
        <v>0.04572</v>
      </c>
      <c r="AQ24" s="25">
        <f t="shared" si="10"/>
        <v>0.045023</v>
      </c>
      <c r="AR24" s="25">
        <f t="shared" si="10"/>
        <v>0.066223</v>
      </c>
      <c r="AS24" s="25">
        <f t="shared" si="10"/>
        <v>0.046739</v>
      </c>
      <c r="AT24" s="25"/>
      <c r="AU24" s="25"/>
      <c r="AV24" s="25"/>
      <c r="AW24" s="25"/>
      <c r="AX24" s="25"/>
      <c r="AY24" s="25"/>
      <c r="AZ24" s="25"/>
      <c r="BA24" s="25"/>
      <c r="BB24" s="26"/>
    </row>
    <row r="25" spans="2:54" ht="18" customHeight="1" thickBot="1">
      <c r="B25" s="21" t="s">
        <v>4</v>
      </c>
      <c r="C25" s="128"/>
      <c r="D25" s="41"/>
      <c r="E25" s="41"/>
      <c r="F25" s="41"/>
      <c r="G25" s="41"/>
      <c r="H25" s="41"/>
      <c r="I25" s="41"/>
      <c r="J25" s="41"/>
      <c r="K25" s="41"/>
      <c r="L25" s="41"/>
      <c r="M25" s="41"/>
      <c r="N25" s="41"/>
      <c r="O25" s="42"/>
      <c r="P25" s="23">
        <v>0.155348</v>
      </c>
      <c r="Q25" s="142">
        <v>0.156045</v>
      </c>
      <c r="R25" s="138">
        <v>0.156045</v>
      </c>
      <c r="S25" s="138">
        <v>0.156045</v>
      </c>
      <c r="T25" s="25"/>
      <c r="U25" s="25"/>
      <c r="V25" s="25"/>
      <c r="W25" s="25"/>
      <c r="X25" s="25"/>
      <c r="Y25" s="25"/>
      <c r="Z25" s="25"/>
      <c r="AA25" s="25"/>
      <c r="AB25" s="28"/>
      <c r="AC25" s="148"/>
      <c r="AD25" s="142"/>
      <c r="AE25" s="41"/>
      <c r="AF25" s="41"/>
      <c r="AG25" s="41"/>
      <c r="AH25" s="41"/>
      <c r="AI25" s="41"/>
      <c r="AJ25" s="41"/>
      <c r="AK25" s="41"/>
      <c r="AL25" s="41"/>
      <c r="AM25" s="41"/>
      <c r="AN25" s="41"/>
      <c r="AO25" s="42"/>
      <c r="AP25" s="25">
        <f t="shared" si="10"/>
        <v>0.155348</v>
      </c>
      <c r="AQ25" s="25">
        <f t="shared" si="10"/>
        <v>0.156045</v>
      </c>
      <c r="AR25" s="25">
        <f t="shared" si="10"/>
        <v>0.156045</v>
      </c>
      <c r="AS25" s="25">
        <f t="shared" si="10"/>
        <v>0.156045</v>
      </c>
      <c r="AT25" s="43"/>
      <c r="AU25" s="43"/>
      <c r="AV25" s="43"/>
      <c r="AW25" s="43"/>
      <c r="AX25" s="43"/>
      <c r="AY25" s="43"/>
      <c r="AZ25" s="43"/>
      <c r="BA25" s="43"/>
      <c r="BB25" s="44"/>
    </row>
    <row r="26" spans="2:54" ht="21.75" customHeight="1">
      <c r="B26" s="45" t="s">
        <v>7</v>
      </c>
      <c r="C26" s="129">
        <f>SUM(C27:C29)</f>
        <v>19.950353</v>
      </c>
      <c r="D26" s="47">
        <f>SUM(D27:D29)</f>
        <v>24.416561</v>
      </c>
      <c r="E26" s="47">
        <f>SUM(E27:E29)</f>
        <v>30.977978</v>
      </c>
      <c r="F26" s="47">
        <f>SUM(F27:F29)</f>
        <v>35.760177</v>
      </c>
      <c r="G26" s="46"/>
      <c r="H26" s="46"/>
      <c r="I26" s="46"/>
      <c r="J26" s="46"/>
      <c r="K26" s="46"/>
      <c r="L26" s="46"/>
      <c r="M26" s="46"/>
      <c r="N26" s="123"/>
      <c r="O26" s="121"/>
      <c r="P26" s="46">
        <f>SUM(P27:P29)</f>
        <v>196.249108</v>
      </c>
      <c r="Q26" s="46">
        <f>SUM(Q27:Q29)</f>
        <v>210.95047499999998</v>
      </c>
      <c r="R26" s="46">
        <f>SUM(R27:R29)</f>
        <v>222.333231</v>
      </c>
      <c r="S26" s="46">
        <f>SUM(S27:S29)</f>
        <v>247.00678</v>
      </c>
      <c r="T26" s="46"/>
      <c r="U26" s="46"/>
      <c r="V26" s="46"/>
      <c r="W26" s="46"/>
      <c r="X26" s="46"/>
      <c r="Y26" s="124"/>
      <c r="Z26" s="46"/>
      <c r="AA26" s="46"/>
      <c r="AB26" s="140"/>
      <c r="AC26" s="129">
        <f>SUM(AC27:AC29)</f>
        <v>0.054744</v>
      </c>
      <c r="AD26" s="149">
        <f>SUM(AD27:AD29)</f>
        <v>0.079944</v>
      </c>
      <c r="AE26" s="149">
        <f>SUM(AE27:AE29)</f>
        <v>0.054735</v>
      </c>
      <c r="AF26" s="149">
        <f>SUM(AF27:AF29)</f>
        <v>0.061224</v>
      </c>
      <c r="AG26" s="46"/>
      <c r="AH26" s="46"/>
      <c r="AI26" s="46"/>
      <c r="AJ26" s="46"/>
      <c r="AK26" s="46"/>
      <c r="AL26" s="46"/>
      <c r="AM26" s="46"/>
      <c r="AN26" s="123"/>
      <c r="AO26" s="121"/>
      <c r="AP26" s="48">
        <f>SUM(AP27:AP29)</f>
        <v>216.254205</v>
      </c>
      <c r="AQ26" s="48">
        <f>SUM(AQ27:AQ29)</f>
        <v>235.44697999999997</v>
      </c>
      <c r="AR26" s="48">
        <f aca="true" t="shared" si="11" ref="AR26:BB26">SUM(AR27:AR29)</f>
        <v>253.365944</v>
      </c>
      <c r="AS26" s="48">
        <f t="shared" si="11"/>
        <v>282.828181</v>
      </c>
      <c r="AT26" s="48">
        <f t="shared" si="11"/>
        <v>0</v>
      </c>
      <c r="AU26" s="48">
        <f t="shared" si="11"/>
        <v>0</v>
      </c>
      <c r="AV26" s="48">
        <f t="shared" si="11"/>
        <v>0</v>
      </c>
      <c r="AW26" s="48">
        <f t="shared" si="11"/>
        <v>0</v>
      </c>
      <c r="AX26" s="48">
        <f t="shared" si="11"/>
        <v>0</v>
      </c>
      <c r="AY26" s="48">
        <f t="shared" si="11"/>
        <v>0</v>
      </c>
      <c r="AZ26" s="48">
        <f t="shared" si="11"/>
        <v>0</v>
      </c>
      <c r="BA26" s="48">
        <f t="shared" si="11"/>
        <v>0</v>
      </c>
      <c r="BB26" s="48">
        <f t="shared" si="11"/>
        <v>0</v>
      </c>
    </row>
    <row r="27" spans="2:54" ht="18" customHeight="1">
      <c r="B27" s="21" t="s">
        <v>2</v>
      </c>
      <c r="C27" s="130">
        <f aca="true" t="shared" si="12" ref="C27:D29">C7+C11+C15+C19+C23</f>
        <v>4.962249</v>
      </c>
      <c r="D27" s="51">
        <f t="shared" si="12"/>
        <v>7.053687</v>
      </c>
      <c r="E27" s="51">
        <f aca="true" t="shared" si="13" ref="E27:F29">E7+E11+E15+E19+E23</f>
        <v>13.067312</v>
      </c>
      <c r="F27" s="51">
        <f t="shared" si="13"/>
        <v>9.474705</v>
      </c>
      <c r="G27" s="49"/>
      <c r="H27" s="49"/>
      <c r="I27" s="49"/>
      <c r="J27" s="49"/>
      <c r="K27" s="49"/>
      <c r="L27" s="49"/>
      <c r="M27" s="49"/>
      <c r="N27" s="92"/>
      <c r="O27" s="50"/>
      <c r="P27" s="49">
        <f aca="true" t="shared" si="14" ref="P27:Q29">P7+P11+P15+P19+P23</f>
        <v>69.107737</v>
      </c>
      <c r="Q27" s="49">
        <f t="shared" si="14"/>
        <v>63.305772999999995</v>
      </c>
      <c r="R27" s="49">
        <f aca="true" t="shared" si="15" ref="R27:S29">R7+R11+R15+R19+R23</f>
        <v>80.65247999999998</v>
      </c>
      <c r="S27" s="49">
        <f t="shared" si="15"/>
        <v>80.00693700000001</v>
      </c>
      <c r="T27" s="49"/>
      <c r="U27" s="49"/>
      <c r="V27" s="49"/>
      <c r="W27" s="49"/>
      <c r="X27" s="49"/>
      <c r="Y27" s="92"/>
      <c r="Z27" s="49"/>
      <c r="AA27" s="49"/>
      <c r="AB27" s="141"/>
      <c r="AC27" s="130">
        <f aca="true" t="shared" si="16" ref="AC27:AD29">AC7+AC11+AC15+AC19+AC23</f>
        <v>0</v>
      </c>
      <c r="AD27" s="150">
        <f t="shared" si="16"/>
        <v>0.0252</v>
      </c>
      <c r="AE27" s="150">
        <f aca="true" t="shared" si="17" ref="AE27:AF29">AE7+AE11+AE15+AE19+AE23</f>
        <v>0</v>
      </c>
      <c r="AF27" s="150">
        <f t="shared" si="17"/>
        <v>0.007864</v>
      </c>
      <c r="AG27" s="49"/>
      <c r="AH27" s="49"/>
      <c r="AI27" s="49"/>
      <c r="AJ27" s="49"/>
      <c r="AK27" s="49"/>
      <c r="AL27" s="49"/>
      <c r="AM27" s="49"/>
      <c r="AN27" s="92"/>
      <c r="AO27" s="50"/>
      <c r="AP27" s="51">
        <f aca="true" t="shared" si="18" ref="AP27:AQ29">AP7+AP11+AP15+AP19+AP23</f>
        <v>74.069986</v>
      </c>
      <c r="AQ27" s="49">
        <f t="shared" si="18"/>
        <v>70.38465999999998</v>
      </c>
      <c r="AR27" s="49">
        <f aca="true" t="shared" si="19" ref="AR27:AX27">AR7+AR11+AR15+AR19+AR23</f>
        <v>93.71979199999998</v>
      </c>
      <c r="AS27" s="49">
        <f t="shared" si="19"/>
        <v>89.48950599999999</v>
      </c>
      <c r="AT27" s="49">
        <f t="shared" si="19"/>
        <v>0</v>
      </c>
      <c r="AU27" s="49">
        <f t="shared" si="19"/>
        <v>0</v>
      </c>
      <c r="AV27" s="49">
        <f t="shared" si="19"/>
        <v>0</v>
      </c>
      <c r="AW27" s="49">
        <f t="shared" si="19"/>
        <v>0</v>
      </c>
      <c r="AX27" s="49">
        <f t="shared" si="19"/>
        <v>0</v>
      </c>
      <c r="AY27" s="49">
        <f aca="true" t="shared" si="20" ref="AY27:AZ29">AY7+AY11+AY15+AY19+AY23</f>
        <v>0</v>
      </c>
      <c r="AZ27" s="49">
        <f t="shared" si="20"/>
        <v>0</v>
      </c>
      <c r="BA27" s="49">
        <f aca="true" t="shared" si="21" ref="BA27:BB29">BA7+BA11+BA15+BA19+BA23</f>
        <v>0</v>
      </c>
      <c r="BB27" s="122">
        <f t="shared" si="21"/>
        <v>0</v>
      </c>
    </row>
    <row r="28" spans="2:54" ht="18" customHeight="1">
      <c r="B28" s="21" t="s">
        <v>3</v>
      </c>
      <c r="C28" s="130">
        <f t="shared" si="12"/>
        <v>12.687555999999999</v>
      </c>
      <c r="D28" s="51">
        <f t="shared" si="12"/>
        <v>14.878912999999999</v>
      </c>
      <c r="E28" s="51">
        <f t="shared" si="13"/>
        <v>14.737295999999999</v>
      </c>
      <c r="F28" s="51">
        <f t="shared" si="13"/>
        <v>22.925263</v>
      </c>
      <c r="G28" s="49"/>
      <c r="H28" s="49"/>
      <c r="I28" s="49"/>
      <c r="J28" s="49"/>
      <c r="K28" s="49"/>
      <c r="L28" s="49"/>
      <c r="M28" s="49"/>
      <c r="N28" s="92"/>
      <c r="O28" s="50"/>
      <c r="P28" s="49">
        <f t="shared" si="14"/>
        <v>57.122436</v>
      </c>
      <c r="Q28" s="49">
        <f t="shared" si="14"/>
        <v>63.33415</v>
      </c>
      <c r="R28" s="49">
        <f t="shared" si="15"/>
        <v>59.864436</v>
      </c>
      <c r="S28" s="49">
        <f t="shared" si="15"/>
        <v>73.27845</v>
      </c>
      <c r="T28" s="49"/>
      <c r="U28" s="49"/>
      <c r="V28" s="49"/>
      <c r="W28" s="49"/>
      <c r="X28" s="49"/>
      <c r="Y28" s="92"/>
      <c r="Z28" s="49"/>
      <c r="AA28" s="49"/>
      <c r="AB28" s="141"/>
      <c r="AC28" s="130">
        <f t="shared" si="16"/>
        <v>0</v>
      </c>
      <c r="AD28" s="150">
        <f t="shared" si="16"/>
        <v>0</v>
      </c>
      <c r="AE28" s="150">
        <f t="shared" si="17"/>
        <v>0</v>
      </c>
      <c r="AF28" s="150">
        <f t="shared" si="17"/>
        <v>0</v>
      </c>
      <c r="AG28" s="49"/>
      <c r="AH28" s="49"/>
      <c r="AI28" s="49"/>
      <c r="AJ28" s="49"/>
      <c r="AK28" s="49"/>
      <c r="AL28" s="49"/>
      <c r="AM28" s="49"/>
      <c r="AN28" s="92"/>
      <c r="AO28" s="50"/>
      <c r="AP28" s="51">
        <f t="shared" si="18"/>
        <v>69.809992</v>
      </c>
      <c r="AQ28" s="49">
        <f t="shared" si="18"/>
        <v>78.213063</v>
      </c>
      <c r="AR28" s="49">
        <f aca="true" t="shared" si="22" ref="AR28:AX28">AR8+AR12+AR16+AR20+AR24</f>
        <v>74.601732</v>
      </c>
      <c r="AS28" s="49">
        <f t="shared" si="22"/>
        <v>96.20371300000001</v>
      </c>
      <c r="AT28" s="49">
        <f t="shared" si="22"/>
        <v>0</v>
      </c>
      <c r="AU28" s="49">
        <f t="shared" si="22"/>
        <v>0</v>
      </c>
      <c r="AV28" s="49">
        <f t="shared" si="22"/>
        <v>0</v>
      </c>
      <c r="AW28" s="49">
        <f t="shared" si="22"/>
        <v>0</v>
      </c>
      <c r="AX28" s="49">
        <f t="shared" si="22"/>
        <v>0</v>
      </c>
      <c r="AY28" s="49">
        <f t="shared" si="20"/>
        <v>0</v>
      </c>
      <c r="AZ28" s="49">
        <f t="shared" si="20"/>
        <v>0</v>
      </c>
      <c r="BA28" s="49">
        <f t="shared" si="21"/>
        <v>0</v>
      </c>
      <c r="BB28" s="50">
        <f t="shared" si="21"/>
        <v>0</v>
      </c>
    </row>
    <row r="29" spans="2:54" ht="18" customHeight="1" thickBot="1">
      <c r="B29" s="21" t="s">
        <v>4</v>
      </c>
      <c r="C29" s="131">
        <f t="shared" si="12"/>
        <v>2.300548</v>
      </c>
      <c r="D29" s="51">
        <f t="shared" si="12"/>
        <v>2.4839610000000003</v>
      </c>
      <c r="E29" s="51">
        <f t="shared" si="13"/>
        <v>3.1733700000000002</v>
      </c>
      <c r="F29" s="51">
        <f t="shared" si="13"/>
        <v>3.3602090000000002</v>
      </c>
      <c r="G29" s="49"/>
      <c r="H29" s="49"/>
      <c r="I29" s="49"/>
      <c r="J29" s="49"/>
      <c r="K29" s="49"/>
      <c r="L29" s="49"/>
      <c r="M29" s="49"/>
      <c r="N29" s="92"/>
      <c r="O29" s="50"/>
      <c r="P29" s="49">
        <f t="shared" si="14"/>
        <v>70.018935</v>
      </c>
      <c r="Q29" s="49">
        <f t="shared" si="14"/>
        <v>84.310552</v>
      </c>
      <c r="R29" s="49">
        <f t="shared" si="15"/>
        <v>81.81631500000002</v>
      </c>
      <c r="S29" s="49">
        <f t="shared" si="15"/>
        <v>93.72139299999999</v>
      </c>
      <c r="T29" s="49"/>
      <c r="U29" s="49"/>
      <c r="V29" s="49"/>
      <c r="W29" s="49"/>
      <c r="X29" s="49"/>
      <c r="Y29" s="92"/>
      <c r="Z29" s="49"/>
      <c r="AA29" s="49"/>
      <c r="AB29" s="141"/>
      <c r="AC29" s="131">
        <f t="shared" si="16"/>
        <v>0.054744</v>
      </c>
      <c r="AD29" s="151">
        <f t="shared" si="16"/>
        <v>0.054744</v>
      </c>
      <c r="AE29" s="151">
        <f t="shared" si="17"/>
        <v>0.054735</v>
      </c>
      <c r="AF29" s="151">
        <f t="shared" si="17"/>
        <v>0.053360000000000005</v>
      </c>
      <c r="AG29" s="49"/>
      <c r="AH29" s="49"/>
      <c r="AI29" s="49"/>
      <c r="AJ29" s="49"/>
      <c r="AK29" s="49"/>
      <c r="AL29" s="49"/>
      <c r="AM29" s="49"/>
      <c r="AN29" s="92"/>
      <c r="AO29" s="50"/>
      <c r="AP29" s="54">
        <f t="shared" si="18"/>
        <v>72.374227</v>
      </c>
      <c r="AQ29" s="52">
        <f t="shared" si="18"/>
        <v>86.849257</v>
      </c>
      <c r="AR29" s="52">
        <f aca="true" t="shared" si="23" ref="AR29:AX29">AR9+AR13+AR17+AR21+AR25</f>
        <v>85.04442000000002</v>
      </c>
      <c r="AS29" s="52">
        <f t="shared" si="23"/>
        <v>97.134962</v>
      </c>
      <c r="AT29" s="52">
        <f t="shared" si="23"/>
        <v>0</v>
      </c>
      <c r="AU29" s="52">
        <f t="shared" si="23"/>
        <v>0</v>
      </c>
      <c r="AV29" s="52">
        <f t="shared" si="23"/>
        <v>0</v>
      </c>
      <c r="AW29" s="52">
        <f t="shared" si="23"/>
        <v>0</v>
      </c>
      <c r="AX29" s="52">
        <f t="shared" si="23"/>
        <v>0</v>
      </c>
      <c r="AY29" s="52">
        <f t="shared" si="20"/>
        <v>0</v>
      </c>
      <c r="AZ29" s="52">
        <f t="shared" si="20"/>
        <v>0</v>
      </c>
      <c r="BA29" s="52">
        <f t="shared" si="21"/>
        <v>0</v>
      </c>
      <c r="BB29" s="53">
        <f t="shared" si="21"/>
        <v>0</v>
      </c>
    </row>
    <row r="30" spans="2:54" ht="38.25" customHeight="1">
      <c r="B30" s="169" t="s">
        <v>30</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row>
    <row r="31" spans="2:41" ht="18" customHeigh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55"/>
      <c r="AD31" s="55"/>
      <c r="AE31" s="55"/>
      <c r="AF31" s="55"/>
      <c r="AG31" s="55"/>
      <c r="AH31" s="55"/>
      <c r="AI31" s="55"/>
      <c r="AJ31" s="55"/>
      <c r="AK31" s="55"/>
      <c r="AL31" s="55"/>
      <c r="AM31" s="55"/>
      <c r="AN31" s="55"/>
      <c r="AO31" s="55"/>
    </row>
    <row r="32" spans="2:41" ht="14.25">
      <c r="B32" s="164"/>
      <c r="C32" s="164"/>
      <c r="D32" s="164"/>
      <c r="E32" s="164"/>
      <c r="F32" s="164"/>
      <c r="G32" s="164"/>
      <c r="H32" s="164"/>
      <c r="I32" s="164"/>
      <c r="J32" s="164"/>
      <c r="K32" s="164"/>
      <c r="L32" s="164"/>
      <c r="M32" s="164"/>
      <c r="N32" s="164"/>
      <c r="O32" s="164"/>
      <c r="P32" s="164"/>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4.2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4.2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4.2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4.2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4.25">
      <c r="B50" s="58"/>
    </row>
    <row r="51" ht="14.25">
      <c r="B51" s="87"/>
    </row>
    <row r="52" spans="2:41" ht="1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4.2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4.2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4.25">
      <c r="B64" s="58"/>
    </row>
    <row r="65" ht="14.25">
      <c r="B65" s="87"/>
    </row>
    <row r="66" ht="14.25">
      <c r="B66" s="80"/>
    </row>
    <row r="67" spans="2:41" ht="1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5"/>
      <c r="B106" s="103"/>
    </row>
    <row r="107" spans="1:41" ht="1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5">
      <c r="A131" s="105"/>
      <c r="B131" s="103"/>
    </row>
    <row r="132" spans="1:41" ht="1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4.2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4.2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4.2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4.2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4.2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4.2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4.25">
      <c r="P167" s="60"/>
      <c r="Q167" s="60"/>
      <c r="R167" s="60"/>
      <c r="S167" s="60"/>
      <c r="T167" s="60"/>
      <c r="U167" s="60"/>
      <c r="V167" s="60"/>
      <c r="W167" s="60"/>
      <c r="X167" s="60"/>
      <c r="Y167" s="60"/>
      <c r="Z167" s="60"/>
      <c r="AA167" s="60"/>
      <c r="AB167" s="60"/>
    </row>
    <row r="168" spans="16:41" ht="14.2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4.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4.25">
      <c r="AC173" s="60"/>
      <c r="AD173" s="60"/>
      <c r="AE173" s="60"/>
      <c r="AF173" s="60"/>
      <c r="AG173" s="60"/>
      <c r="AH173" s="60"/>
      <c r="AI173" s="60"/>
      <c r="AJ173" s="60"/>
      <c r="AK173" s="60"/>
      <c r="AL173" s="60"/>
      <c r="AM173" s="60"/>
      <c r="AN173" s="60"/>
      <c r="AO173" s="60"/>
    </row>
    <row r="174" spans="29:41" ht="14.25">
      <c r="AC174" s="60"/>
      <c r="AD174" s="60"/>
      <c r="AE174" s="60"/>
      <c r="AF174" s="60"/>
      <c r="AG174" s="60"/>
      <c r="AH174" s="60"/>
      <c r="AI174" s="60"/>
      <c r="AJ174" s="60"/>
      <c r="AK174" s="60"/>
      <c r="AL174" s="60"/>
      <c r="AM174" s="60"/>
      <c r="AN174" s="60"/>
      <c r="AO174" s="60"/>
    </row>
    <row r="175" spans="16:41" ht="14.2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4.2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4.2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4.2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4.2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4.2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4.2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4.2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4.2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4.2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4.2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4.2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4.2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4.2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4.2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4.2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4.2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4.2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4.2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4.2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4.25">
      <c r="P195" s="60"/>
      <c r="Q195" s="60"/>
      <c r="R195" s="60"/>
      <c r="S195" s="60"/>
      <c r="T195" s="60"/>
      <c r="U195" s="60"/>
      <c r="V195" s="60"/>
      <c r="W195" s="60"/>
      <c r="X195" s="60"/>
      <c r="Y195" s="60"/>
      <c r="Z195" s="60"/>
      <c r="AA195" s="60"/>
      <c r="AB195" s="60"/>
    </row>
    <row r="196" spans="16:28" ht="14.25">
      <c r="P196" s="60"/>
      <c r="Q196" s="60"/>
      <c r="R196" s="60"/>
      <c r="S196" s="60"/>
      <c r="T196" s="60"/>
      <c r="U196" s="60"/>
      <c r="V196" s="60"/>
      <c r="W196" s="60"/>
      <c r="X196" s="60"/>
      <c r="Y196" s="60"/>
      <c r="Z196" s="60"/>
      <c r="AA196" s="60"/>
      <c r="AB196" s="60"/>
    </row>
    <row r="197" spans="16:28" ht="14.25">
      <c r="P197" s="60"/>
      <c r="Q197" s="60"/>
      <c r="R197" s="60"/>
      <c r="S197" s="60"/>
      <c r="T197" s="60"/>
      <c r="U197" s="60"/>
      <c r="V197" s="60"/>
      <c r="W197" s="60"/>
      <c r="X197" s="60"/>
      <c r="Y197" s="60"/>
      <c r="Z197" s="60"/>
      <c r="AA197" s="60"/>
      <c r="AB197" s="60"/>
    </row>
    <row r="198" spans="16:28" ht="14.25">
      <c r="P198" s="60"/>
      <c r="Q198" s="60"/>
      <c r="R198" s="60"/>
      <c r="S198" s="60"/>
      <c r="T198" s="60"/>
      <c r="U198" s="60"/>
      <c r="V198" s="60"/>
      <c r="W198" s="60"/>
      <c r="X198" s="60"/>
      <c r="Y198" s="60"/>
      <c r="Z198" s="60"/>
      <c r="AA198" s="60"/>
      <c r="AB198" s="60"/>
    </row>
    <row r="199" ht="8.25" customHeight="1"/>
    <row r="202" spans="16:28" ht="14.25">
      <c r="P202" s="60"/>
      <c r="Q202" s="60"/>
      <c r="R202" s="60"/>
      <c r="S202" s="60"/>
      <c r="T202" s="60"/>
      <c r="U202" s="60"/>
      <c r="V202" s="60"/>
      <c r="W202" s="60"/>
      <c r="X202" s="60"/>
      <c r="Y202" s="60"/>
      <c r="Z202" s="60"/>
      <c r="AA202" s="60"/>
      <c r="AB202" s="60"/>
    </row>
    <row r="203" spans="16:28" ht="14.25">
      <c r="P203" s="60"/>
      <c r="Q203" s="60"/>
      <c r="R203" s="60"/>
      <c r="S203" s="60"/>
      <c r="T203" s="60"/>
      <c r="U203" s="60"/>
      <c r="V203" s="60"/>
      <c r="W203" s="60"/>
      <c r="X203" s="60"/>
      <c r="Y203" s="60"/>
      <c r="Z203" s="60"/>
      <c r="AA203" s="60"/>
      <c r="AB203" s="60"/>
    </row>
    <row r="204" spans="16:28" ht="14.25">
      <c r="P204" s="60"/>
      <c r="Q204" s="60"/>
      <c r="R204" s="60"/>
      <c r="S204" s="60"/>
      <c r="T204" s="60"/>
      <c r="U204" s="60"/>
      <c r="V204" s="60"/>
      <c r="W204" s="60"/>
      <c r="X204" s="60"/>
      <c r="Y204" s="60"/>
      <c r="Z204" s="60"/>
      <c r="AA204" s="60"/>
      <c r="AB204" s="60"/>
    </row>
    <row r="205" spans="16:28" ht="14.25">
      <c r="P205" s="60"/>
      <c r="Q205" s="60"/>
      <c r="R205" s="60"/>
      <c r="S205" s="60"/>
      <c r="T205" s="60"/>
      <c r="U205" s="60"/>
      <c r="V205" s="60"/>
      <c r="W205" s="60"/>
      <c r="X205" s="60"/>
      <c r="Y205" s="60"/>
      <c r="Z205" s="60"/>
      <c r="AA205" s="60"/>
      <c r="AB205" s="60"/>
    </row>
    <row r="206" spans="16:28" ht="14.25">
      <c r="P206" s="60"/>
      <c r="Q206" s="60"/>
      <c r="R206" s="60"/>
      <c r="S206" s="60"/>
      <c r="T206" s="60"/>
      <c r="U206" s="60"/>
      <c r="V206" s="60"/>
      <c r="W206" s="60"/>
      <c r="X206" s="60"/>
      <c r="Y206" s="60"/>
      <c r="Z206" s="60"/>
      <c r="AA206" s="60"/>
      <c r="AB206" s="60"/>
    </row>
    <row r="207" spans="16:28" ht="14.25">
      <c r="P207" s="60"/>
      <c r="Q207" s="60"/>
      <c r="R207" s="60"/>
      <c r="S207" s="60"/>
      <c r="T207" s="60"/>
      <c r="U207" s="60"/>
      <c r="V207" s="60"/>
      <c r="W207" s="60"/>
      <c r="X207" s="60"/>
      <c r="Y207" s="60"/>
      <c r="Z207" s="60"/>
      <c r="AA207" s="60"/>
      <c r="AB207" s="60"/>
    </row>
    <row r="208" spans="16:28" ht="14.25">
      <c r="P208" s="60"/>
      <c r="Q208" s="60"/>
      <c r="R208" s="60"/>
      <c r="S208" s="60"/>
      <c r="T208" s="60"/>
      <c r="U208" s="60"/>
      <c r="V208" s="60"/>
      <c r="W208" s="60"/>
      <c r="X208" s="60"/>
      <c r="Y208" s="60"/>
      <c r="Z208" s="60"/>
      <c r="AA208" s="60"/>
      <c r="AB208" s="60"/>
    </row>
    <row r="209" spans="16:28" ht="14.25">
      <c r="P209" s="60"/>
      <c r="Q209" s="60"/>
      <c r="R209" s="60"/>
      <c r="S209" s="60"/>
      <c r="T209" s="60"/>
      <c r="U209" s="60"/>
      <c r="V209" s="60"/>
      <c r="W209" s="60"/>
      <c r="X209" s="60"/>
      <c r="Y209" s="60"/>
      <c r="Z209" s="60"/>
      <c r="AA209" s="60"/>
      <c r="AB209" s="60"/>
    </row>
    <row r="210" spans="16:28" ht="14.25">
      <c r="P210" s="60"/>
      <c r="Q210" s="60"/>
      <c r="R210" s="60"/>
      <c r="S210" s="60"/>
      <c r="T210" s="60"/>
      <c r="U210" s="60"/>
      <c r="V210" s="60"/>
      <c r="W210" s="60"/>
      <c r="X210" s="60"/>
      <c r="Y210" s="60"/>
      <c r="Z210" s="60"/>
      <c r="AA210" s="60"/>
      <c r="AB210" s="60"/>
    </row>
    <row r="211" spans="16:28" ht="14.25">
      <c r="P211" s="60"/>
      <c r="Q211" s="60"/>
      <c r="R211" s="60"/>
      <c r="S211" s="60"/>
      <c r="T211" s="60"/>
      <c r="U211" s="60"/>
      <c r="V211" s="60"/>
      <c r="W211" s="60"/>
      <c r="X211" s="60"/>
      <c r="Y211" s="60"/>
      <c r="Z211" s="60"/>
      <c r="AA211" s="60"/>
      <c r="AB211" s="60"/>
    </row>
    <row r="212" spans="16:28" ht="14.25">
      <c r="P212" s="60"/>
      <c r="Q212" s="60"/>
      <c r="R212" s="60"/>
      <c r="S212" s="60"/>
      <c r="T212" s="60"/>
      <c r="U212" s="60"/>
      <c r="V212" s="60"/>
      <c r="W212" s="60"/>
      <c r="X212" s="60"/>
      <c r="Y212" s="60"/>
      <c r="Z212" s="60"/>
      <c r="AA212" s="60"/>
      <c r="AB212" s="60"/>
    </row>
    <row r="213" spans="16:28" ht="14.25">
      <c r="P213" s="60"/>
      <c r="Q213" s="60"/>
      <c r="R213" s="60"/>
      <c r="S213" s="60"/>
      <c r="T213" s="60"/>
      <c r="U213" s="60"/>
      <c r="V213" s="60"/>
      <c r="W213" s="60"/>
      <c r="X213" s="60"/>
      <c r="Y213" s="60"/>
      <c r="Z213" s="60"/>
      <c r="AA213" s="60"/>
      <c r="AB213" s="60"/>
    </row>
    <row r="214" spans="16:28" ht="14.25">
      <c r="P214" s="60"/>
      <c r="Q214" s="60"/>
      <c r="R214" s="60"/>
      <c r="S214" s="60"/>
      <c r="T214" s="60"/>
      <c r="U214" s="60"/>
      <c r="V214" s="60"/>
      <c r="W214" s="60"/>
      <c r="X214" s="60"/>
      <c r="Y214" s="60"/>
      <c r="Z214" s="60"/>
      <c r="AA214" s="60"/>
      <c r="AB214" s="60"/>
    </row>
    <row r="215" spans="16:28" ht="14.25">
      <c r="P215" s="60"/>
      <c r="Q215" s="60"/>
      <c r="R215" s="60"/>
      <c r="S215" s="60"/>
      <c r="T215" s="60"/>
      <c r="U215" s="60"/>
      <c r="V215" s="60"/>
      <c r="W215" s="60"/>
      <c r="X215" s="60"/>
      <c r="Y215" s="60"/>
      <c r="Z215" s="60"/>
      <c r="AA215" s="60"/>
      <c r="AB215" s="60"/>
    </row>
    <row r="216" spans="16:28" ht="14.25">
      <c r="P216" s="60"/>
      <c r="Q216" s="60"/>
      <c r="R216" s="60"/>
      <c r="S216" s="60"/>
      <c r="T216" s="60"/>
      <c r="U216" s="60"/>
      <c r="V216" s="60"/>
      <c r="W216" s="60"/>
      <c r="X216" s="60"/>
      <c r="Y216" s="60"/>
      <c r="Z216" s="60"/>
      <c r="AA216" s="60"/>
      <c r="AB216" s="60"/>
    </row>
    <row r="217" spans="16:28" ht="14.25">
      <c r="P217" s="60"/>
      <c r="Q217" s="60"/>
      <c r="R217" s="60"/>
      <c r="S217" s="60"/>
      <c r="T217" s="60"/>
      <c r="U217" s="60"/>
      <c r="V217" s="60"/>
      <c r="W217" s="60"/>
      <c r="X217" s="60"/>
      <c r="Y217" s="60"/>
      <c r="Z217" s="60"/>
      <c r="AA217" s="60"/>
      <c r="AB217" s="60"/>
    </row>
    <row r="218" spans="16:28" ht="14.25">
      <c r="P218" s="60"/>
      <c r="Q218" s="60"/>
      <c r="R218" s="60"/>
      <c r="S218" s="60"/>
      <c r="T218" s="60"/>
      <c r="U218" s="60"/>
      <c r="V218" s="60"/>
      <c r="W218" s="60"/>
      <c r="X218" s="60"/>
      <c r="Y218" s="60"/>
      <c r="Z218" s="60"/>
      <c r="AA218" s="60"/>
      <c r="AB218" s="60"/>
    </row>
    <row r="219" spans="16:41" ht="14.2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4.25">
      <c r="P220" s="60"/>
      <c r="Q220" s="60"/>
      <c r="R220" s="60"/>
      <c r="S220" s="60"/>
      <c r="T220" s="60"/>
      <c r="U220" s="60"/>
      <c r="V220" s="60"/>
      <c r="W220" s="60"/>
      <c r="X220" s="60"/>
      <c r="Y220" s="60"/>
      <c r="Z220" s="60"/>
      <c r="AA220" s="60"/>
      <c r="AB220" s="60"/>
    </row>
    <row r="221" spans="16:28" ht="14.25">
      <c r="P221" s="60"/>
      <c r="Q221" s="60"/>
      <c r="R221" s="60"/>
      <c r="S221" s="60"/>
      <c r="T221" s="60"/>
      <c r="U221" s="60"/>
      <c r="V221" s="60"/>
      <c r="W221" s="60"/>
      <c r="X221" s="60"/>
      <c r="Y221" s="60"/>
      <c r="Z221" s="60"/>
      <c r="AA221" s="60"/>
      <c r="AB221" s="60"/>
    </row>
    <row r="224" spans="2:41" ht="1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5">
      <c r="B225" s="107"/>
      <c r="AC225" s="108"/>
      <c r="AD225" s="108"/>
      <c r="AE225" s="108"/>
      <c r="AF225" s="108"/>
      <c r="AG225" s="108"/>
      <c r="AH225" s="108"/>
      <c r="AI225" s="108"/>
      <c r="AJ225" s="108"/>
      <c r="AK225" s="108"/>
      <c r="AL225" s="108"/>
      <c r="AM225" s="108"/>
      <c r="AN225" s="108"/>
      <c r="AO225" s="108"/>
    </row>
    <row r="226" spans="2:41" ht="1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5">
      <c r="B227" s="107"/>
      <c r="AC227" s="110"/>
      <c r="AD227" s="110"/>
      <c r="AE227" s="110"/>
      <c r="AF227" s="110"/>
      <c r="AG227" s="110"/>
      <c r="AH227" s="110"/>
      <c r="AI227" s="110"/>
      <c r="AJ227" s="110"/>
      <c r="AK227" s="110"/>
      <c r="AL227" s="110"/>
      <c r="AM227" s="110"/>
      <c r="AN227" s="110"/>
      <c r="AO227" s="110"/>
    </row>
    <row r="228" spans="1:41" ht="1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5">
      <c r="A229" s="107"/>
      <c r="B229" s="107"/>
      <c r="AC229" s="110"/>
      <c r="AD229" s="110"/>
      <c r="AE229" s="110"/>
      <c r="AF229" s="110"/>
      <c r="AG229" s="110"/>
      <c r="AH229" s="110"/>
      <c r="AI229" s="110"/>
      <c r="AJ229" s="110"/>
      <c r="AK229" s="110"/>
      <c r="AL229" s="110"/>
      <c r="AM229" s="110"/>
      <c r="AN229" s="110"/>
      <c r="AO229" s="110"/>
    </row>
    <row r="230" spans="1:41" ht="1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5">
      <c r="A232" s="107"/>
      <c r="B232" s="107"/>
      <c r="AC232" s="110"/>
      <c r="AD232" s="110"/>
      <c r="AE232" s="110"/>
      <c r="AF232" s="110"/>
      <c r="AG232" s="110"/>
      <c r="AH232" s="110"/>
      <c r="AI232" s="110"/>
      <c r="AJ232" s="110"/>
      <c r="AK232" s="110"/>
      <c r="AL232" s="110"/>
      <c r="AM232" s="110"/>
      <c r="AN232" s="110"/>
      <c r="AO232" s="110"/>
    </row>
    <row r="233" spans="1:41" ht="1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5">
      <c r="A236" s="107"/>
      <c r="B236" s="107"/>
      <c r="AC236" s="110"/>
      <c r="AD236" s="110"/>
      <c r="AE236" s="110"/>
      <c r="AF236" s="110"/>
      <c r="AG236" s="110"/>
      <c r="AH236" s="110"/>
      <c r="AI236" s="110"/>
      <c r="AJ236" s="110"/>
      <c r="AK236" s="110"/>
      <c r="AL236" s="110"/>
      <c r="AM236" s="110"/>
      <c r="AN236" s="110"/>
      <c r="AO236" s="110"/>
    </row>
    <row r="237" spans="1:41" ht="1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4.2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4.2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5">
      <c r="A240" s="107"/>
      <c r="B240" s="107"/>
      <c r="AC240" s="110"/>
      <c r="AD240" s="110"/>
      <c r="AE240" s="110"/>
      <c r="AF240" s="110"/>
      <c r="AG240" s="110"/>
      <c r="AH240" s="110"/>
      <c r="AI240" s="110"/>
      <c r="AJ240" s="110"/>
      <c r="AK240" s="110"/>
      <c r="AL240" s="110"/>
      <c r="AM240" s="110"/>
      <c r="AN240" s="110"/>
      <c r="AO240" s="110"/>
    </row>
    <row r="241" spans="1:41" ht="1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5">
      <c r="A246" s="107"/>
      <c r="B246" s="107"/>
      <c r="AC246" s="110"/>
      <c r="AD246" s="110"/>
      <c r="AE246" s="110"/>
      <c r="AF246" s="110"/>
      <c r="AG246" s="110"/>
      <c r="AH246" s="110"/>
      <c r="AI246" s="110"/>
      <c r="AJ246" s="110"/>
      <c r="AK246" s="110"/>
      <c r="AL246" s="110"/>
      <c r="AM246" s="110"/>
      <c r="AN246" s="110"/>
      <c r="AO246" s="110"/>
    </row>
    <row r="247" spans="1:41" ht="1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5">
      <c r="A253" s="107"/>
      <c r="B253" s="107"/>
      <c r="AC253" s="110"/>
      <c r="AD253" s="110"/>
      <c r="AE253" s="110"/>
      <c r="AF253" s="110"/>
      <c r="AG253" s="110"/>
      <c r="AH253" s="110"/>
      <c r="AI253" s="110"/>
      <c r="AJ253" s="110"/>
      <c r="AK253" s="110"/>
      <c r="AL253" s="110"/>
      <c r="AM253" s="110"/>
      <c r="AN253" s="110"/>
      <c r="AO253" s="110"/>
    </row>
    <row r="254" spans="1:41" ht="1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5">
      <c r="A255" s="107"/>
      <c r="B255" s="107"/>
      <c r="AC255" s="110"/>
      <c r="AD255" s="110"/>
      <c r="AE255" s="110"/>
      <c r="AF255" s="110"/>
      <c r="AG255" s="110"/>
      <c r="AH255" s="110"/>
      <c r="AI255" s="110"/>
      <c r="AJ255" s="110"/>
      <c r="AK255" s="110"/>
      <c r="AL255" s="110"/>
      <c r="AM255" s="110"/>
      <c r="AN255" s="110"/>
      <c r="AO255" s="110"/>
    </row>
    <row r="256" spans="1:41" ht="1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5">
      <c r="A259" s="76"/>
      <c r="B259" s="76"/>
    </row>
    <row r="261" spans="16:41" ht="14.2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4.25">
      <c r="AC262" s="60"/>
      <c r="AD262" s="60"/>
      <c r="AE262" s="60"/>
      <c r="AF262" s="60"/>
      <c r="AG262" s="60"/>
      <c r="AH262" s="60"/>
      <c r="AI262" s="60"/>
      <c r="AJ262" s="60"/>
      <c r="AK262" s="60"/>
      <c r="AL262" s="60"/>
      <c r="AM262" s="60"/>
      <c r="AN262" s="60"/>
      <c r="AO262" s="60"/>
    </row>
    <row r="264" spans="16:41" ht="14.2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4.2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4.2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4.2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4.2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4.2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4.2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4.2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4.2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4.25">
      <c r="P273" s="60"/>
      <c r="Q273" s="60"/>
      <c r="R273" s="60"/>
      <c r="S273" s="60"/>
      <c r="T273" s="60"/>
      <c r="U273" s="60"/>
      <c r="V273" s="60"/>
      <c r="W273" s="60"/>
      <c r="X273" s="60"/>
      <c r="Y273" s="60"/>
      <c r="Z273" s="60"/>
      <c r="AA273" s="60"/>
      <c r="AB273" s="60"/>
    </row>
    <row r="274" spans="16:41" ht="14.2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4.2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4.2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4.2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4.2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5">
      <c r="A279" s="101"/>
      <c r="B279" s="102"/>
      <c r="P279" s="60"/>
      <c r="Q279" s="60"/>
      <c r="R279" s="60"/>
      <c r="S279" s="60"/>
      <c r="T279" s="60"/>
      <c r="U279" s="60"/>
      <c r="V279" s="60"/>
      <c r="W279" s="60"/>
      <c r="X279" s="60"/>
      <c r="Y279" s="60"/>
      <c r="Z279" s="60"/>
      <c r="AA279" s="60"/>
      <c r="AB279" s="60"/>
    </row>
    <row r="280" spans="16:41" ht="14.2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4.2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4.2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4.25">
      <c r="P283" s="60"/>
      <c r="Q283" s="60"/>
      <c r="R283" s="60"/>
      <c r="S283" s="60"/>
      <c r="T283" s="60"/>
      <c r="U283" s="60"/>
      <c r="V283" s="60"/>
      <c r="W283" s="60"/>
      <c r="X283" s="60"/>
      <c r="Y283" s="60"/>
      <c r="Z283" s="60"/>
      <c r="AA283" s="60"/>
      <c r="AB283" s="60"/>
    </row>
    <row r="284" spans="16:28" ht="14.25">
      <c r="P284" s="60"/>
      <c r="Q284" s="60"/>
      <c r="R284" s="60"/>
      <c r="S284" s="60"/>
      <c r="T284" s="60"/>
      <c r="U284" s="60"/>
      <c r="V284" s="60"/>
      <c r="W284" s="60"/>
      <c r="X284" s="60"/>
      <c r="Y284" s="60"/>
      <c r="Z284" s="60"/>
      <c r="AA284" s="60"/>
      <c r="AB284" s="60"/>
    </row>
    <row r="285" spans="16:41" ht="14.2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4.25">
      <c r="P288" s="60"/>
      <c r="Q288" s="60"/>
      <c r="R288" s="60"/>
      <c r="S288" s="60"/>
      <c r="T288" s="60"/>
      <c r="U288" s="60"/>
      <c r="V288" s="60"/>
      <c r="W288" s="60"/>
      <c r="X288" s="60"/>
      <c r="Y288" s="60"/>
      <c r="Z288" s="60"/>
      <c r="AA288" s="60"/>
      <c r="AB288" s="60"/>
    </row>
    <row r="289" spans="16:41" ht="14.2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4.25">
      <c r="P290" s="60"/>
      <c r="Q290" s="60"/>
      <c r="R290" s="60"/>
      <c r="S290" s="60"/>
      <c r="T290" s="60"/>
      <c r="U290" s="60"/>
      <c r="V290" s="60"/>
      <c r="W290" s="60"/>
      <c r="X290" s="60"/>
      <c r="Y290" s="60"/>
      <c r="Z290" s="60"/>
      <c r="AA290" s="60"/>
      <c r="AB290" s="60"/>
    </row>
    <row r="291" spans="16:28" ht="14.25">
      <c r="P291" s="60"/>
      <c r="Q291" s="60"/>
      <c r="R291" s="60"/>
      <c r="S291" s="60"/>
      <c r="T291" s="60"/>
      <c r="U291" s="60"/>
      <c r="V291" s="60"/>
      <c r="W291" s="60"/>
      <c r="X291" s="60"/>
      <c r="Y291" s="60"/>
      <c r="Z291" s="60"/>
      <c r="AA291" s="60"/>
      <c r="AB291" s="60"/>
    </row>
    <row r="292" spans="16:28" ht="14.25">
      <c r="P292" s="60"/>
      <c r="Q292" s="60"/>
      <c r="R292" s="60"/>
      <c r="S292" s="60"/>
      <c r="T292" s="60"/>
      <c r="U292" s="60"/>
      <c r="V292" s="60"/>
      <c r="W292" s="60"/>
      <c r="X292" s="60"/>
      <c r="Y292" s="60"/>
      <c r="Z292" s="60"/>
      <c r="AA292" s="60"/>
      <c r="AB292" s="60"/>
    </row>
    <row r="293" spans="16:28" ht="14.25">
      <c r="P293" s="60"/>
      <c r="Q293" s="60"/>
      <c r="R293" s="60"/>
      <c r="S293" s="60"/>
      <c r="T293" s="60"/>
      <c r="U293" s="60"/>
      <c r="V293" s="60"/>
      <c r="W293" s="60"/>
      <c r="X293" s="60"/>
      <c r="Y293" s="60"/>
      <c r="Z293" s="60"/>
      <c r="AA293" s="60"/>
      <c r="AB293" s="60"/>
    </row>
    <row r="294" spans="16:28" ht="14.25">
      <c r="P294" s="60"/>
      <c r="Q294" s="60"/>
      <c r="R294" s="60"/>
      <c r="S294" s="60"/>
      <c r="T294" s="60"/>
      <c r="U294" s="60"/>
      <c r="V294" s="60"/>
      <c r="W294" s="60"/>
      <c r="X294" s="60"/>
      <c r="Y294" s="60"/>
      <c r="Z294" s="60"/>
      <c r="AA294" s="60"/>
      <c r="AB294" s="60"/>
    </row>
    <row r="295" spans="16:28" ht="14.25">
      <c r="P295" s="60"/>
      <c r="Q295" s="60"/>
      <c r="R295" s="60"/>
      <c r="S295" s="60"/>
      <c r="T295" s="60"/>
      <c r="U295" s="60"/>
      <c r="V295" s="60"/>
      <c r="W295" s="60"/>
      <c r="X295" s="60"/>
      <c r="Y295" s="60"/>
      <c r="Z295" s="60"/>
      <c r="AA295" s="60"/>
      <c r="AB295" s="60"/>
    </row>
    <row r="296" spans="1:28" ht="14.25">
      <c r="A296" s="111"/>
      <c r="B296" s="111"/>
      <c r="P296" s="60"/>
      <c r="Q296" s="60"/>
      <c r="R296" s="60"/>
      <c r="S296" s="60"/>
      <c r="T296" s="60"/>
      <c r="U296" s="60"/>
      <c r="V296" s="60"/>
      <c r="W296" s="60"/>
      <c r="X296" s="60"/>
      <c r="Y296" s="60"/>
      <c r="Z296" s="60"/>
      <c r="AA296" s="60"/>
      <c r="AB296" s="60"/>
    </row>
    <row r="297" spans="16:28" ht="14.25">
      <c r="P297" s="60"/>
      <c r="Q297" s="60"/>
      <c r="R297" s="60"/>
      <c r="S297" s="60"/>
      <c r="T297" s="60"/>
      <c r="U297" s="60"/>
      <c r="V297" s="60"/>
      <c r="W297" s="60"/>
      <c r="X297" s="60"/>
      <c r="Y297" s="60"/>
      <c r="Z297" s="60"/>
      <c r="AA297" s="60"/>
      <c r="AB297" s="60"/>
    </row>
    <row r="298" spans="16:28" ht="14.25">
      <c r="P298" s="60"/>
      <c r="Q298" s="60"/>
      <c r="R298" s="60"/>
      <c r="S298" s="60"/>
      <c r="T298" s="60"/>
      <c r="U298" s="60"/>
      <c r="V298" s="60"/>
      <c r="W298" s="60"/>
      <c r="X298" s="60"/>
      <c r="Y298" s="60"/>
      <c r="Z298" s="60"/>
      <c r="AA298" s="60"/>
      <c r="AB298" s="60"/>
    </row>
    <row r="299" spans="16:28" ht="14.25">
      <c r="P299" s="60"/>
      <c r="Q299" s="60"/>
      <c r="R299" s="60"/>
      <c r="S299" s="60"/>
      <c r="T299" s="60"/>
      <c r="U299" s="60"/>
      <c r="V299" s="60"/>
      <c r="W299" s="60"/>
      <c r="X299" s="60"/>
      <c r="Y299" s="60"/>
      <c r="Z299" s="60"/>
      <c r="AA299" s="60"/>
      <c r="AB299" s="60"/>
    </row>
    <row r="300" spans="16:28" ht="14.25">
      <c r="P300" s="60"/>
      <c r="Q300" s="60"/>
      <c r="R300" s="60"/>
      <c r="S300" s="60"/>
      <c r="T300" s="60"/>
      <c r="U300" s="60"/>
      <c r="V300" s="60"/>
      <c r="W300" s="60"/>
      <c r="X300" s="60"/>
      <c r="Y300" s="60"/>
      <c r="Z300" s="60"/>
      <c r="AA300" s="60"/>
      <c r="AB300" s="60"/>
    </row>
    <row r="301" spans="1:28" ht="15">
      <c r="A301" s="101"/>
      <c r="B301" s="102"/>
      <c r="P301" s="60"/>
      <c r="Q301" s="60"/>
      <c r="R301" s="60"/>
      <c r="S301" s="60"/>
      <c r="T301" s="60"/>
      <c r="U301" s="60"/>
      <c r="V301" s="60"/>
      <c r="W301" s="60"/>
      <c r="X301" s="60"/>
      <c r="Y301" s="60"/>
      <c r="Z301" s="60"/>
      <c r="AA301" s="60"/>
      <c r="AB301" s="60"/>
    </row>
    <row r="302" spans="16:41" ht="14.2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4.2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4.25">
      <c r="P304" s="60"/>
      <c r="Q304" s="60"/>
      <c r="R304" s="60"/>
      <c r="S304" s="60"/>
      <c r="T304" s="60"/>
      <c r="U304" s="60"/>
      <c r="V304" s="60"/>
      <c r="W304" s="60"/>
      <c r="X304" s="60"/>
      <c r="Y304" s="60"/>
      <c r="Z304" s="60"/>
      <c r="AA304" s="60"/>
      <c r="AB304" s="60"/>
    </row>
    <row r="305" spans="16:28" ht="14.25">
      <c r="P305" s="60"/>
      <c r="Q305" s="60"/>
      <c r="R305" s="60"/>
      <c r="S305" s="60"/>
      <c r="T305" s="60"/>
      <c r="U305" s="60"/>
      <c r="V305" s="60"/>
      <c r="W305" s="60"/>
      <c r="X305" s="60"/>
      <c r="Y305" s="60"/>
      <c r="Z305" s="60"/>
      <c r="AA305" s="60"/>
      <c r="AB305" s="60"/>
    </row>
    <row r="306" spans="16:28" ht="14.25">
      <c r="P306" s="60"/>
      <c r="Q306" s="60"/>
      <c r="R306" s="60"/>
      <c r="S306" s="60"/>
      <c r="T306" s="60"/>
      <c r="U306" s="60"/>
      <c r="V306" s="60"/>
      <c r="W306" s="60"/>
      <c r="X306" s="60"/>
      <c r="Y306" s="60"/>
      <c r="Z306" s="60"/>
      <c r="AA306" s="60"/>
      <c r="AB306" s="60"/>
    </row>
    <row r="307" spans="16:28" ht="14.25">
      <c r="P307" s="60"/>
      <c r="Q307" s="60"/>
      <c r="R307" s="60"/>
      <c r="S307" s="60"/>
      <c r="T307" s="60"/>
      <c r="U307" s="60"/>
      <c r="V307" s="60"/>
      <c r="W307" s="60"/>
      <c r="X307" s="60"/>
      <c r="Y307" s="60"/>
      <c r="Z307" s="60"/>
      <c r="AA307" s="60"/>
      <c r="AB307" s="60"/>
    </row>
    <row r="308" spans="16:28" ht="14.25">
      <c r="P308" s="60"/>
      <c r="Q308" s="60"/>
      <c r="R308" s="60"/>
      <c r="S308" s="60"/>
      <c r="T308" s="60"/>
      <c r="U308" s="60"/>
      <c r="V308" s="60"/>
      <c r="W308" s="60"/>
      <c r="X308" s="60"/>
      <c r="Y308" s="60"/>
      <c r="Z308" s="60"/>
      <c r="AA308" s="60"/>
      <c r="AB308" s="60"/>
    </row>
    <row r="309" spans="16:28" ht="14.25">
      <c r="P309" s="60"/>
      <c r="Q309" s="60"/>
      <c r="R309" s="60"/>
      <c r="S309" s="60"/>
      <c r="T309" s="60"/>
      <c r="U309" s="60"/>
      <c r="V309" s="60"/>
      <c r="W309" s="60"/>
      <c r="X309" s="60"/>
      <c r="Y309" s="60"/>
      <c r="Z309" s="60"/>
      <c r="AA309" s="60"/>
      <c r="AB309" s="60"/>
    </row>
    <row r="310" spans="16:28" ht="14.25">
      <c r="P310" s="60"/>
      <c r="Q310" s="60"/>
      <c r="R310" s="60"/>
      <c r="S310" s="60"/>
      <c r="T310" s="60"/>
      <c r="U310" s="60"/>
      <c r="V310" s="60"/>
      <c r="W310" s="60"/>
      <c r="X310" s="60"/>
      <c r="Y310" s="60"/>
      <c r="Z310" s="60"/>
      <c r="AA310" s="60"/>
      <c r="AB310" s="60"/>
    </row>
    <row r="312" spans="16:28" ht="14.25">
      <c r="P312" s="60"/>
      <c r="Q312" s="60"/>
      <c r="R312" s="60"/>
      <c r="S312" s="60"/>
      <c r="T312" s="60"/>
      <c r="U312" s="60"/>
      <c r="V312" s="60"/>
      <c r="W312" s="60"/>
      <c r="X312" s="60"/>
      <c r="Y312" s="60"/>
      <c r="Z312" s="60"/>
      <c r="AA312" s="60"/>
      <c r="AB312" s="60"/>
    </row>
    <row r="313" spans="16:28" ht="14.25">
      <c r="P313" s="60"/>
      <c r="Q313" s="60"/>
      <c r="R313" s="60"/>
      <c r="S313" s="60"/>
      <c r="T313" s="60"/>
      <c r="U313" s="60"/>
      <c r="V313" s="60"/>
      <c r="W313" s="60"/>
      <c r="X313" s="60"/>
      <c r="Y313" s="60"/>
      <c r="Z313" s="60"/>
      <c r="AA313" s="60"/>
      <c r="AB313" s="60"/>
    </row>
    <row r="314" spans="16:28" ht="14.25">
      <c r="P314" s="60"/>
      <c r="Q314" s="60"/>
      <c r="R314" s="60"/>
      <c r="S314" s="60"/>
      <c r="T314" s="60"/>
      <c r="U314" s="60"/>
      <c r="V314" s="60"/>
      <c r="W314" s="60"/>
      <c r="X314" s="60"/>
      <c r="Y314" s="60"/>
      <c r="Z314" s="60"/>
      <c r="AA314" s="60"/>
      <c r="AB314" s="60"/>
    </row>
    <row r="315" spans="16:28" ht="14.25">
      <c r="P315" s="60"/>
      <c r="Q315" s="60"/>
      <c r="R315" s="60"/>
      <c r="S315" s="60"/>
      <c r="T315" s="60"/>
      <c r="U315" s="60"/>
      <c r="V315" s="60"/>
      <c r="W315" s="60"/>
      <c r="X315" s="60"/>
      <c r="Y315" s="60"/>
      <c r="Z315" s="60"/>
      <c r="AA315" s="60"/>
      <c r="AB315" s="60"/>
    </row>
    <row r="316" spans="16:28" ht="14.25">
      <c r="P316" s="60"/>
      <c r="Q316" s="60"/>
      <c r="R316" s="60"/>
      <c r="S316" s="60"/>
      <c r="T316" s="60"/>
      <c r="U316" s="60"/>
      <c r="V316" s="60"/>
      <c r="W316" s="60"/>
      <c r="X316" s="60"/>
      <c r="Y316" s="60"/>
      <c r="Z316" s="60"/>
      <c r="AA316" s="60"/>
      <c r="AB316" s="60"/>
    </row>
    <row r="317" spans="16:28" ht="14.25">
      <c r="P317" s="60"/>
      <c r="Q317" s="60"/>
      <c r="R317" s="60"/>
      <c r="S317" s="60"/>
      <c r="T317" s="60"/>
      <c r="U317" s="60"/>
      <c r="V317" s="60"/>
      <c r="W317" s="60"/>
      <c r="X317" s="60"/>
      <c r="Y317" s="60"/>
      <c r="Z317" s="60"/>
      <c r="AA317" s="60"/>
      <c r="AB317" s="60"/>
    </row>
    <row r="318" spans="16:28" ht="14.25">
      <c r="P318" s="60"/>
      <c r="Q318" s="60"/>
      <c r="R318" s="60"/>
      <c r="S318" s="60"/>
      <c r="T318" s="60"/>
      <c r="U318" s="60"/>
      <c r="V318" s="60"/>
      <c r="W318" s="60"/>
      <c r="X318" s="60"/>
      <c r="Y318" s="60"/>
      <c r="Z318" s="60"/>
      <c r="AA318" s="60"/>
      <c r="AB318" s="60"/>
    </row>
    <row r="319" spans="16:28" ht="14.25">
      <c r="P319" s="60"/>
      <c r="Q319" s="60"/>
      <c r="R319" s="60"/>
      <c r="S319" s="60"/>
      <c r="T319" s="60"/>
      <c r="U319" s="60"/>
      <c r="V319" s="60"/>
      <c r="W319" s="60"/>
      <c r="X319" s="60"/>
      <c r="Y319" s="60"/>
      <c r="Z319" s="60"/>
      <c r="AA319" s="60"/>
      <c r="AB319" s="60"/>
    </row>
    <row r="320" spans="16:28" ht="14.25">
      <c r="P320" s="60"/>
      <c r="Q320" s="60"/>
      <c r="R320" s="60"/>
      <c r="S320" s="60"/>
      <c r="T320" s="60"/>
      <c r="U320" s="60"/>
      <c r="V320" s="60"/>
      <c r="W320" s="60"/>
      <c r="X320" s="60"/>
      <c r="Y320" s="60"/>
      <c r="Z320" s="60"/>
      <c r="AA320" s="60"/>
      <c r="AB320" s="60"/>
    </row>
    <row r="321" spans="16:28" ht="14.25">
      <c r="P321" s="60"/>
      <c r="Q321" s="60"/>
      <c r="R321" s="60"/>
      <c r="S321" s="60"/>
      <c r="T321" s="60"/>
      <c r="U321" s="60"/>
      <c r="V321" s="60"/>
      <c r="W321" s="60"/>
      <c r="X321" s="60"/>
      <c r="Y321" s="60"/>
      <c r="Z321" s="60"/>
      <c r="AA321" s="60"/>
      <c r="AB321" s="60"/>
    </row>
    <row r="322" spans="16:28" ht="14.25">
      <c r="P322" s="60"/>
      <c r="Q322" s="60"/>
      <c r="R322" s="60"/>
      <c r="S322" s="60"/>
      <c r="T322" s="60"/>
      <c r="U322" s="60"/>
      <c r="V322" s="60"/>
      <c r="W322" s="60"/>
      <c r="X322" s="60"/>
      <c r="Y322" s="60"/>
      <c r="Z322" s="60"/>
      <c r="AA322" s="60"/>
      <c r="AB322" s="60"/>
    </row>
    <row r="323" spans="16:28" ht="14.25">
      <c r="P323" s="60"/>
      <c r="Q323" s="60"/>
      <c r="R323" s="60"/>
      <c r="S323" s="60"/>
      <c r="T323" s="60"/>
      <c r="U323" s="60"/>
      <c r="V323" s="60"/>
      <c r="W323" s="60"/>
      <c r="X323" s="60"/>
      <c r="Y323" s="60"/>
      <c r="Z323" s="60"/>
      <c r="AA323" s="60"/>
      <c r="AB323" s="60"/>
    </row>
    <row r="324" spans="1:28" ht="14.25">
      <c r="A324" s="111"/>
      <c r="B324" s="111"/>
      <c r="P324" s="60"/>
      <c r="Q324" s="60"/>
      <c r="R324" s="60"/>
      <c r="S324" s="60"/>
      <c r="T324" s="60"/>
      <c r="U324" s="60"/>
      <c r="V324" s="60"/>
      <c r="W324" s="60"/>
      <c r="X324" s="60"/>
      <c r="Y324" s="60"/>
      <c r="Z324" s="60"/>
      <c r="AA324" s="60"/>
      <c r="AB324" s="60"/>
    </row>
    <row r="325" spans="16:28" ht="14.25">
      <c r="P325" s="60"/>
      <c r="Q325" s="60"/>
      <c r="R325" s="60"/>
      <c r="S325" s="60"/>
      <c r="T325" s="60"/>
      <c r="U325" s="60"/>
      <c r="V325" s="60"/>
      <c r="W325" s="60"/>
      <c r="X325" s="60"/>
      <c r="Y325" s="60"/>
      <c r="Z325" s="60"/>
      <c r="AA325" s="60"/>
      <c r="AB325" s="60"/>
    </row>
    <row r="326" spans="16:28" ht="14.25">
      <c r="P326" s="60"/>
      <c r="Q326" s="60"/>
      <c r="R326" s="60"/>
      <c r="S326" s="60"/>
      <c r="T326" s="60"/>
      <c r="U326" s="60"/>
      <c r="V326" s="60"/>
      <c r="W326" s="60"/>
      <c r="X326" s="60"/>
      <c r="Y326" s="60"/>
      <c r="Z326" s="60"/>
      <c r="AA326" s="60"/>
      <c r="AB326" s="60"/>
    </row>
    <row r="327" spans="16:28" ht="14.25">
      <c r="P327" s="60"/>
      <c r="Q327" s="60"/>
      <c r="R327" s="60"/>
      <c r="S327" s="60"/>
      <c r="T327" s="60"/>
      <c r="U327" s="60"/>
      <c r="V327" s="60"/>
      <c r="W327" s="60"/>
      <c r="X327" s="60"/>
      <c r="Y327" s="60"/>
      <c r="Z327" s="60"/>
      <c r="AA327" s="60"/>
      <c r="AB327" s="60"/>
    </row>
    <row r="328" spans="16:28" ht="14.25">
      <c r="P328" s="60"/>
      <c r="Q328" s="60"/>
      <c r="R328" s="60"/>
      <c r="S328" s="60"/>
      <c r="T328" s="60"/>
      <c r="U328" s="60"/>
      <c r="V328" s="60"/>
      <c r="W328" s="60"/>
      <c r="X328" s="60"/>
      <c r="Y328" s="60"/>
      <c r="Z328" s="60"/>
      <c r="AA328" s="60"/>
      <c r="AB328" s="60"/>
    </row>
    <row r="329" spans="1:28" ht="15">
      <c r="A329" s="101"/>
      <c r="B329" s="102"/>
      <c r="P329" s="60"/>
      <c r="Q329" s="60"/>
      <c r="R329" s="60"/>
      <c r="S329" s="60"/>
      <c r="T329" s="60"/>
      <c r="U329" s="60"/>
      <c r="V329" s="60"/>
      <c r="W329" s="60"/>
      <c r="X329" s="60"/>
      <c r="Y329" s="60"/>
      <c r="Z329" s="60"/>
      <c r="AA329" s="60"/>
      <c r="AB329" s="60"/>
    </row>
    <row r="330" spans="16:41" ht="14.2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4.2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4.2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4.2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4.25">
      <c r="B338" s="113"/>
    </row>
    <row r="339" spans="2:41" ht="14.2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4.25">
      <c r="B340" s="113"/>
      <c r="AC340" s="113"/>
      <c r="AD340" s="113"/>
      <c r="AE340" s="113"/>
      <c r="AF340" s="113"/>
      <c r="AG340" s="113"/>
      <c r="AH340" s="113"/>
      <c r="AI340" s="113"/>
      <c r="AJ340" s="113"/>
      <c r="AK340" s="113"/>
      <c r="AL340" s="113"/>
      <c r="AM340" s="113"/>
      <c r="AN340" s="113"/>
      <c r="AO340" s="113"/>
    </row>
    <row r="341" spans="2:41" ht="14.2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4.2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4.2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4.2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4.25">
      <c r="A345" s="113"/>
      <c r="B345" s="113"/>
      <c r="AC345" s="113"/>
      <c r="AD345" s="113"/>
      <c r="AE345" s="113"/>
      <c r="AF345" s="113"/>
      <c r="AG345" s="113"/>
      <c r="AH345" s="113"/>
      <c r="AI345" s="113"/>
      <c r="AJ345" s="113"/>
      <c r="AK345" s="113"/>
      <c r="AL345" s="113"/>
      <c r="AM345" s="113"/>
      <c r="AN345" s="113"/>
      <c r="AO345" s="113"/>
    </row>
    <row r="346" spans="1:41" ht="14.2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4.25">
      <c r="A347" s="113"/>
      <c r="B347" s="113"/>
      <c r="AC347" s="113"/>
      <c r="AD347" s="113"/>
      <c r="AE347" s="113"/>
      <c r="AF347" s="113"/>
      <c r="AG347" s="113"/>
      <c r="AH347" s="113"/>
      <c r="AI347" s="113"/>
      <c r="AJ347" s="113"/>
      <c r="AK347" s="113"/>
      <c r="AL347" s="113"/>
      <c r="AM347" s="113"/>
      <c r="AN347" s="113"/>
      <c r="AO347" s="113"/>
    </row>
    <row r="348" spans="1:41" ht="14.2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4.2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4.2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4.2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4.2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4.2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4.2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4.2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4.25">
      <c r="A357" s="113"/>
      <c r="B357" s="113"/>
      <c r="AC357" s="113"/>
      <c r="AD357" s="113"/>
      <c r="AE357" s="113"/>
      <c r="AF357" s="113"/>
      <c r="AG357" s="113"/>
      <c r="AH357" s="113"/>
      <c r="AI357" s="113"/>
      <c r="AJ357" s="113"/>
      <c r="AK357" s="113"/>
      <c r="AL357" s="113"/>
      <c r="AM357" s="113"/>
      <c r="AN357" s="113"/>
      <c r="AO357" s="113"/>
    </row>
    <row r="358" spans="1:41" ht="14.2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4.2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4.25">
      <c r="B360" s="113"/>
    </row>
    <row r="361" spans="16:28" ht="14.25">
      <c r="P361" s="60"/>
      <c r="Q361" s="60"/>
      <c r="R361" s="60"/>
      <c r="S361" s="60"/>
      <c r="T361" s="60"/>
      <c r="U361" s="60"/>
      <c r="V361" s="60"/>
      <c r="W361" s="60"/>
      <c r="X361" s="60"/>
      <c r="Y361" s="60"/>
      <c r="Z361" s="60"/>
      <c r="AA361" s="60"/>
      <c r="AB361" s="60"/>
    </row>
    <row r="362" spans="16:28" ht="14.25">
      <c r="P362" s="60"/>
      <c r="Q362" s="60"/>
      <c r="R362" s="60"/>
      <c r="S362" s="60"/>
      <c r="T362" s="60"/>
      <c r="U362" s="60"/>
      <c r="V362" s="60"/>
      <c r="W362" s="60"/>
      <c r="X362" s="60"/>
      <c r="Y362" s="60"/>
      <c r="Z362" s="60"/>
      <c r="AA362" s="60"/>
      <c r="AB362" s="60"/>
    </row>
    <row r="363" spans="16:28" ht="14.25">
      <c r="P363" s="60"/>
      <c r="Q363" s="60"/>
      <c r="R363" s="60"/>
      <c r="S363" s="60"/>
      <c r="T363" s="60"/>
      <c r="U363" s="60"/>
      <c r="V363" s="60"/>
      <c r="W363" s="60"/>
      <c r="X363" s="60"/>
      <c r="Y363" s="60"/>
      <c r="Z363" s="60"/>
      <c r="AA363" s="60"/>
      <c r="AB363" s="60"/>
    </row>
    <row r="364" spans="16:28" ht="14.25">
      <c r="P364" s="60"/>
      <c r="Q364" s="60"/>
      <c r="R364" s="60"/>
      <c r="S364" s="60"/>
      <c r="T364" s="60"/>
      <c r="U364" s="60"/>
      <c r="V364" s="60"/>
      <c r="W364" s="60"/>
      <c r="X364" s="60"/>
      <c r="Y364" s="60"/>
      <c r="Z364" s="60"/>
      <c r="AA364" s="60"/>
      <c r="AB364" s="60"/>
    </row>
    <row r="365" spans="16:28" ht="14.25">
      <c r="P365" s="60"/>
      <c r="Q365" s="60"/>
      <c r="R365" s="60"/>
      <c r="S365" s="60"/>
      <c r="T365" s="60"/>
      <c r="U365" s="60"/>
      <c r="V365" s="60"/>
      <c r="W365" s="60"/>
      <c r="X365" s="60"/>
      <c r="Y365" s="60"/>
      <c r="Z365" s="60"/>
      <c r="AA365" s="60"/>
      <c r="AB365" s="60"/>
    </row>
    <row r="366" spans="16:28" ht="14.25">
      <c r="P366" s="60"/>
      <c r="Q366" s="60"/>
      <c r="R366" s="60"/>
      <c r="S366" s="60"/>
      <c r="T366" s="60"/>
      <c r="U366" s="60"/>
      <c r="V366" s="60"/>
      <c r="W366" s="60"/>
      <c r="X366" s="60"/>
      <c r="Y366" s="60"/>
      <c r="Z366" s="60"/>
      <c r="AA366" s="60"/>
      <c r="AB366" s="60"/>
    </row>
    <row r="367" spans="16:28" ht="14.25">
      <c r="P367" s="60"/>
      <c r="Q367" s="60"/>
      <c r="R367" s="60"/>
      <c r="S367" s="60"/>
      <c r="T367" s="60"/>
      <c r="U367" s="60"/>
      <c r="V367" s="60"/>
      <c r="W367" s="60"/>
      <c r="X367" s="60"/>
      <c r="Y367" s="60"/>
      <c r="Z367" s="60"/>
      <c r="AA367" s="60"/>
      <c r="AB367" s="60"/>
    </row>
    <row r="368" spans="16:28" ht="14.25">
      <c r="P368" s="60"/>
      <c r="Q368" s="60"/>
      <c r="R368" s="60"/>
      <c r="S368" s="60"/>
      <c r="T368" s="60"/>
      <c r="U368" s="60"/>
      <c r="V368" s="60"/>
      <c r="W368" s="60"/>
      <c r="X368" s="60"/>
      <c r="Y368" s="60"/>
      <c r="Z368" s="60"/>
      <c r="AA368" s="60"/>
      <c r="AB368" s="60"/>
    </row>
    <row r="369" spans="16:28" ht="14.25">
      <c r="P369" s="60"/>
      <c r="Q369" s="60"/>
      <c r="R369" s="60"/>
      <c r="S369" s="60"/>
      <c r="T369" s="60"/>
      <c r="U369" s="60"/>
      <c r="V369" s="60"/>
      <c r="W369" s="60"/>
      <c r="X369" s="60"/>
      <c r="Y369" s="60"/>
      <c r="Z369" s="60"/>
      <c r="AA369" s="60"/>
      <c r="AB369" s="60"/>
    </row>
    <row r="370" spans="16:28" ht="14.25">
      <c r="P370" s="60"/>
      <c r="Q370" s="60"/>
      <c r="R370" s="60"/>
      <c r="S370" s="60"/>
      <c r="T370" s="60"/>
      <c r="U370" s="60"/>
      <c r="V370" s="60"/>
      <c r="W370" s="60"/>
      <c r="X370" s="60"/>
      <c r="Y370" s="60"/>
      <c r="Z370" s="60"/>
      <c r="AA370" s="60"/>
      <c r="AB370" s="60"/>
    </row>
    <row r="371" spans="16:28" ht="14.25">
      <c r="P371" s="60"/>
      <c r="Q371" s="60"/>
      <c r="R371" s="60"/>
      <c r="S371" s="60"/>
      <c r="T371" s="60"/>
      <c r="U371" s="60"/>
      <c r="V371" s="60"/>
      <c r="W371" s="60"/>
      <c r="X371" s="60"/>
      <c r="Y371" s="60"/>
      <c r="Z371" s="60"/>
      <c r="AA371" s="60"/>
      <c r="AB371" s="60"/>
    </row>
    <row r="372" spans="1:28" ht="15">
      <c r="A372" s="101"/>
      <c r="B372" s="102"/>
      <c r="P372" s="60"/>
      <c r="Q372" s="60"/>
      <c r="R372" s="60"/>
      <c r="S372" s="60"/>
      <c r="T372" s="60"/>
      <c r="U372" s="60"/>
      <c r="V372" s="60"/>
      <c r="W372" s="60"/>
      <c r="X372" s="60"/>
      <c r="Y372" s="60"/>
      <c r="Z372" s="60"/>
      <c r="AA372" s="60"/>
      <c r="AB372" s="60"/>
    </row>
    <row r="373" spans="16:28" ht="14.25">
      <c r="P373" s="60"/>
      <c r="Q373" s="60"/>
      <c r="R373" s="60"/>
      <c r="S373" s="60"/>
      <c r="T373" s="60"/>
      <c r="U373" s="60"/>
      <c r="V373" s="60"/>
      <c r="W373" s="60"/>
      <c r="X373" s="60"/>
      <c r="Y373" s="60"/>
      <c r="Z373" s="60"/>
      <c r="AA373" s="60"/>
      <c r="AB373" s="60"/>
    </row>
    <row r="374" spans="2:28" ht="14.25">
      <c r="B374" s="106"/>
      <c r="P374" s="60"/>
      <c r="Q374" s="60"/>
      <c r="R374" s="60"/>
      <c r="S374" s="60"/>
      <c r="T374" s="60"/>
      <c r="U374" s="60"/>
      <c r="V374" s="60"/>
      <c r="W374" s="60"/>
      <c r="X374" s="60"/>
      <c r="Y374" s="60"/>
      <c r="Z374" s="60"/>
      <c r="AA374" s="60"/>
      <c r="AB374" s="60"/>
    </row>
    <row r="375" spans="16:28" ht="14.25">
      <c r="P375" s="60"/>
      <c r="Q375" s="60"/>
      <c r="R375" s="60"/>
      <c r="S375" s="60"/>
      <c r="T375" s="60"/>
      <c r="U375" s="60"/>
      <c r="V375" s="60"/>
      <c r="W375" s="60"/>
      <c r="X375" s="60"/>
      <c r="Y375" s="60"/>
      <c r="Z375" s="60"/>
      <c r="AA375" s="60"/>
      <c r="AB375" s="60"/>
    </row>
    <row r="376" spans="16:28" ht="14.25">
      <c r="P376" s="60"/>
      <c r="Q376" s="60"/>
      <c r="R376" s="60"/>
      <c r="S376" s="60"/>
      <c r="T376" s="60"/>
      <c r="U376" s="60"/>
      <c r="V376" s="60"/>
      <c r="W376" s="60"/>
      <c r="X376" s="60"/>
      <c r="Y376" s="60"/>
      <c r="Z376" s="60"/>
      <c r="AA376" s="60"/>
      <c r="AB376" s="60"/>
    </row>
    <row r="377" spans="16:28" ht="14.25">
      <c r="P377" s="60"/>
      <c r="Q377" s="60"/>
      <c r="R377" s="60"/>
      <c r="S377" s="60"/>
      <c r="T377" s="60"/>
      <c r="U377" s="60"/>
      <c r="V377" s="60"/>
      <c r="W377" s="60"/>
      <c r="X377" s="60"/>
      <c r="Y377" s="60"/>
      <c r="Z377" s="60"/>
      <c r="AA377" s="60"/>
      <c r="AB377" s="60"/>
    </row>
    <row r="378" spans="16:28" ht="14.25">
      <c r="P378" s="60"/>
      <c r="Q378" s="60"/>
      <c r="R378" s="60"/>
      <c r="S378" s="60"/>
      <c r="T378" s="60"/>
      <c r="U378" s="60"/>
      <c r="V378" s="60"/>
      <c r="W378" s="60"/>
      <c r="X378" s="60"/>
      <c r="Y378" s="60"/>
      <c r="Z378" s="60"/>
      <c r="AA378" s="60"/>
      <c r="AB378" s="60"/>
    </row>
    <row r="379" spans="16:28" ht="14.25">
      <c r="P379" s="60"/>
      <c r="Q379" s="60"/>
      <c r="R379" s="60"/>
      <c r="S379" s="60"/>
      <c r="T379" s="60"/>
      <c r="U379" s="60"/>
      <c r="V379" s="60"/>
      <c r="W379" s="60"/>
      <c r="X379" s="60"/>
      <c r="Y379" s="60"/>
      <c r="Z379" s="60"/>
      <c r="AA379" s="60"/>
      <c r="AB379" s="60"/>
    </row>
    <row r="380" spans="16:28" ht="14.25">
      <c r="P380" s="60"/>
      <c r="Q380" s="60"/>
      <c r="R380" s="60"/>
      <c r="S380" s="60"/>
      <c r="T380" s="60"/>
      <c r="U380" s="60"/>
      <c r="V380" s="60"/>
      <c r="W380" s="60"/>
      <c r="X380" s="60"/>
      <c r="Y380" s="60"/>
      <c r="Z380" s="60"/>
      <c r="AA380" s="60"/>
      <c r="AB380" s="60"/>
    </row>
    <row r="381" spans="16:28" ht="14.25">
      <c r="P381" s="60"/>
      <c r="Q381" s="60"/>
      <c r="R381" s="60"/>
      <c r="S381" s="60"/>
      <c r="T381" s="60"/>
      <c r="U381" s="60"/>
      <c r="V381" s="60"/>
      <c r="W381" s="60"/>
      <c r="X381" s="60"/>
      <c r="Y381" s="60"/>
      <c r="Z381" s="60"/>
      <c r="AA381" s="60"/>
      <c r="AB381" s="60"/>
    </row>
    <row r="382" spans="16:28" ht="14.25">
      <c r="P382" s="60"/>
      <c r="Q382" s="60"/>
      <c r="R382" s="60"/>
      <c r="S382" s="60"/>
      <c r="T382" s="60"/>
      <c r="U382" s="60"/>
      <c r="V382" s="60"/>
      <c r="W382" s="60"/>
      <c r="X382" s="60"/>
      <c r="Y382" s="60"/>
      <c r="Z382" s="60"/>
      <c r="AA382" s="60"/>
      <c r="AB382" s="60"/>
    </row>
    <row r="383" spans="16:28" ht="14.25">
      <c r="P383" s="60"/>
      <c r="Q383" s="60"/>
      <c r="R383" s="60"/>
      <c r="S383" s="60"/>
      <c r="T383" s="60"/>
      <c r="U383" s="60"/>
      <c r="V383" s="60"/>
      <c r="W383" s="60"/>
      <c r="X383" s="60"/>
      <c r="Y383" s="60"/>
      <c r="Z383" s="60"/>
      <c r="AA383" s="60"/>
      <c r="AB383" s="60"/>
    </row>
    <row r="384" spans="16:41" ht="14.2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4.2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4.2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5">
      <c r="A387" s="101"/>
      <c r="B387" s="102"/>
      <c r="P387" s="60"/>
      <c r="Q387" s="60"/>
      <c r="R387" s="60"/>
      <c r="S387" s="60"/>
      <c r="T387" s="60"/>
      <c r="U387" s="60"/>
      <c r="V387" s="60"/>
      <c r="W387" s="60"/>
      <c r="X387" s="60"/>
      <c r="Y387" s="60"/>
      <c r="Z387" s="60"/>
      <c r="AA387" s="60"/>
      <c r="AB387" s="60"/>
    </row>
    <row r="388" spans="16:28" ht="14.25">
      <c r="P388" s="60"/>
      <c r="Q388" s="60"/>
      <c r="R388" s="60"/>
      <c r="S388" s="60"/>
      <c r="T388" s="60"/>
      <c r="U388" s="60"/>
      <c r="V388" s="60"/>
      <c r="W388" s="60"/>
      <c r="X388" s="60"/>
      <c r="Y388" s="60"/>
      <c r="Z388" s="60"/>
      <c r="AA388" s="60"/>
      <c r="AB388" s="60"/>
    </row>
    <row r="389" spans="16:28" ht="14.25">
      <c r="P389" s="60"/>
      <c r="Q389" s="60"/>
      <c r="R389" s="60"/>
      <c r="S389" s="60"/>
      <c r="T389" s="60"/>
      <c r="U389" s="60"/>
      <c r="V389" s="60"/>
      <c r="W389" s="60"/>
      <c r="X389" s="60"/>
      <c r="Y389" s="60"/>
      <c r="Z389" s="60"/>
      <c r="AA389" s="60"/>
      <c r="AB389" s="60"/>
    </row>
    <row r="390" spans="16:28" ht="14.25">
      <c r="P390" s="60"/>
      <c r="Q390" s="60"/>
      <c r="R390" s="60"/>
      <c r="S390" s="60"/>
      <c r="T390" s="60"/>
      <c r="U390" s="60"/>
      <c r="V390" s="60"/>
      <c r="W390" s="60"/>
      <c r="X390" s="60"/>
      <c r="Y390" s="60"/>
      <c r="Z390" s="60"/>
      <c r="AA390" s="60"/>
      <c r="AB390" s="60"/>
    </row>
    <row r="391" spans="16:28" ht="14.25">
      <c r="P391" s="60"/>
      <c r="Q391" s="60"/>
      <c r="R391" s="60"/>
      <c r="S391" s="60"/>
      <c r="T391" s="60"/>
      <c r="U391" s="60"/>
      <c r="V391" s="60"/>
      <c r="W391" s="60"/>
      <c r="X391" s="60"/>
      <c r="Y391" s="60"/>
      <c r="Z391" s="60"/>
      <c r="AA391" s="60"/>
      <c r="AB391" s="60"/>
    </row>
    <row r="392" spans="16:28" ht="14.25">
      <c r="P392" s="60"/>
      <c r="Q392" s="60"/>
      <c r="R392" s="60"/>
      <c r="S392" s="60"/>
      <c r="T392" s="60"/>
      <c r="U392" s="60"/>
      <c r="V392" s="60"/>
      <c r="W392" s="60"/>
      <c r="X392" s="60"/>
      <c r="Y392" s="60"/>
      <c r="Z392" s="60"/>
      <c r="AA392" s="60"/>
      <c r="AB392" s="60"/>
    </row>
    <row r="393" spans="16:28" ht="14.25">
      <c r="P393" s="60"/>
      <c r="Q393" s="60"/>
      <c r="R393" s="60"/>
      <c r="S393" s="60"/>
      <c r="T393" s="60"/>
      <c r="U393" s="60"/>
      <c r="V393" s="60"/>
      <c r="W393" s="60"/>
      <c r="X393" s="60"/>
      <c r="Y393" s="60"/>
      <c r="Z393" s="60"/>
      <c r="AA393" s="60"/>
      <c r="AB393" s="60"/>
    </row>
    <row r="394" spans="16:28" ht="14.25">
      <c r="P394" s="60"/>
      <c r="Q394" s="60"/>
      <c r="R394" s="60"/>
      <c r="S394" s="60"/>
      <c r="T394" s="60"/>
      <c r="U394" s="60"/>
      <c r="V394" s="60"/>
      <c r="W394" s="60"/>
      <c r="X394" s="60"/>
      <c r="Y394" s="60"/>
      <c r="Z394" s="60"/>
      <c r="AA394" s="60"/>
      <c r="AB394" s="60"/>
    </row>
    <row r="395" spans="16:28" ht="14.25">
      <c r="P395" s="60"/>
      <c r="Q395" s="60"/>
      <c r="R395" s="60"/>
      <c r="S395" s="60"/>
      <c r="T395" s="60"/>
      <c r="U395" s="60"/>
      <c r="V395" s="60"/>
      <c r="W395" s="60"/>
      <c r="X395" s="60"/>
      <c r="Y395" s="60"/>
      <c r="Z395" s="60"/>
      <c r="AA395" s="60"/>
      <c r="AB395" s="60"/>
    </row>
    <row r="396" spans="16:28" ht="14.25">
      <c r="P396" s="60"/>
      <c r="Q396" s="60"/>
      <c r="R396" s="60"/>
      <c r="S396" s="60"/>
      <c r="T396" s="60"/>
      <c r="U396" s="60"/>
      <c r="V396" s="60"/>
      <c r="W396" s="60"/>
      <c r="X396" s="60"/>
      <c r="Y396" s="60"/>
      <c r="Z396" s="60"/>
      <c r="AA396" s="60"/>
      <c r="AB396" s="60"/>
    </row>
    <row r="397" spans="16:28" ht="14.25">
      <c r="P397" s="60"/>
      <c r="Q397" s="60"/>
      <c r="R397" s="60"/>
      <c r="S397" s="60"/>
      <c r="T397" s="60"/>
      <c r="U397" s="60"/>
      <c r="V397" s="60"/>
      <c r="W397" s="60"/>
      <c r="X397" s="60"/>
      <c r="Y397" s="60"/>
      <c r="Z397" s="60"/>
      <c r="AA397" s="60"/>
      <c r="AB397" s="60"/>
    </row>
    <row r="398" spans="16:28" ht="14.25">
      <c r="P398" s="60"/>
      <c r="Q398" s="60"/>
      <c r="R398" s="60"/>
      <c r="S398" s="60"/>
      <c r="T398" s="60"/>
      <c r="U398" s="60"/>
      <c r="V398" s="60"/>
      <c r="W398" s="60"/>
      <c r="X398" s="60"/>
      <c r="Y398" s="60"/>
      <c r="Z398" s="60"/>
      <c r="AA398" s="60"/>
      <c r="AB398" s="60"/>
    </row>
    <row r="399" spans="16:28" ht="14.25">
      <c r="P399" s="60"/>
      <c r="Q399" s="60"/>
      <c r="R399" s="60"/>
      <c r="S399" s="60"/>
      <c r="T399" s="60"/>
      <c r="U399" s="60"/>
      <c r="V399" s="60"/>
      <c r="W399" s="60"/>
      <c r="X399" s="60"/>
      <c r="Y399" s="60"/>
      <c r="Z399" s="60"/>
      <c r="AA399" s="60"/>
      <c r="AB399" s="60"/>
    </row>
    <row r="400" spans="16:28" ht="14.25">
      <c r="P400" s="60"/>
      <c r="Q400" s="60"/>
      <c r="R400" s="60"/>
      <c r="S400" s="60"/>
      <c r="T400" s="60"/>
      <c r="U400" s="60"/>
      <c r="V400" s="60"/>
      <c r="W400" s="60"/>
      <c r="X400" s="60"/>
      <c r="Y400" s="60"/>
      <c r="Z400" s="60"/>
      <c r="AA400" s="60"/>
      <c r="AB400" s="60"/>
    </row>
    <row r="401" spans="16:28" ht="14.25">
      <c r="P401" s="60"/>
      <c r="Q401" s="60"/>
      <c r="R401" s="60"/>
      <c r="S401" s="60"/>
      <c r="T401" s="60"/>
      <c r="U401" s="60"/>
      <c r="V401" s="60"/>
      <c r="W401" s="60"/>
      <c r="X401" s="60"/>
      <c r="Y401" s="60"/>
      <c r="Z401" s="60"/>
      <c r="AA401" s="60"/>
      <c r="AB401" s="60"/>
    </row>
    <row r="402" spans="16:28" ht="14.25">
      <c r="P402" s="60"/>
      <c r="Q402" s="60"/>
      <c r="R402" s="60"/>
      <c r="S402" s="60"/>
      <c r="T402" s="60"/>
      <c r="U402" s="60"/>
      <c r="V402" s="60"/>
      <c r="W402" s="60"/>
      <c r="X402" s="60"/>
      <c r="Y402" s="60"/>
      <c r="Z402" s="60"/>
      <c r="AA402" s="60"/>
      <c r="AB402" s="60"/>
    </row>
    <row r="403" spans="1:28" ht="15">
      <c r="A403" s="101"/>
      <c r="B403" s="102"/>
      <c r="P403" s="60"/>
      <c r="Q403" s="60"/>
      <c r="R403" s="60"/>
      <c r="S403" s="60"/>
      <c r="T403" s="60"/>
      <c r="U403" s="60"/>
      <c r="V403" s="60"/>
      <c r="W403" s="60"/>
      <c r="X403" s="60"/>
      <c r="Y403" s="60"/>
      <c r="Z403" s="60"/>
      <c r="AA403" s="60"/>
      <c r="AB403" s="60"/>
    </row>
    <row r="404" spans="16:41" ht="14.2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4.2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4.25">
      <c r="P406" s="60"/>
      <c r="Q406" s="60"/>
      <c r="R406" s="60"/>
      <c r="S406" s="60"/>
      <c r="T406" s="60"/>
      <c r="U406" s="60"/>
      <c r="V406" s="60"/>
      <c r="W406" s="60"/>
      <c r="X406" s="60"/>
      <c r="Y406" s="60"/>
      <c r="Z406" s="60"/>
      <c r="AA406" s="60"/>
      <c r="AB406" s="60"/>
    </row>
    <row r="407" spans="2:28" ht="14.25">
      <c r="B407" s="113"/>
      <c r="P407" s="60"/>
      <c r="Q407" s="60"/>
      <c r="R407" s="60"/>
      <c r="S407" s="60"/>
      <c r="T407" s="60"/>
      <c r="U407" s="60"/>
      <c r="V407" s="60"/>
      <c r="W407" s="60"/>
      <c r="X407" s="60"/>
      <c r="Y407" s="60"/>
      <c r="Z407" s="60"/>
      <c r="AA407" s="60"/>
      <c r="AB407" s="60"/>
    </row>
    <row r="408" spans="1:41" ht="1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4.25">
      <c r="A409" s="116"/>
      <c r="B409" s="116"/>
    </row>
    <row r="410" spans="1:41" ht="14.2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4.25">
      <c r="A411" s="116"/>
      <c r="B411" s="116"/>
    </row>
    <row r="412" spans="1:2" ht="14.25">
      <c r="A412" s="116"/>
      <c r="B412" s="116"/>
    </row>
    <row r="413" spans="1:41" ht="14.2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4.25">
      <c r="A414" s="116"/>
      <c r="B414" s="116"/>
    </row>
    <row r="415" spans="1:41" ht="14.2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4.25">
      <c r="A416" s="113"/>
      <c r="B416" s="113"/>
      <c r="P416" s="60"/>
      <c r="Q416" s="60"/>
      <c r="R416" s="60"/>
      <c r="S416" s="60"/>
      <c r="T416" s="60"/>
      <c r="U416" s="60"/>
      <c r="V416" s="60"/>
      <c r="W416" s="60"/>
      <c r="X416" s="60"/>
      <c r="Y416" s="60"/>
      <c r="Z416" s="60"/>
      <c r="AA416" s="60"/>
      <c r="AB416" s="60"/>
    </row>
    <row r="417" spans="16:28" ht="14.25">
      <c r="P417" s="60"/>
      <c r="Q417" s="60"/>
      <c r="R417" s="60"/>
      <c r="S417" s="60"/>
      <c r="T417" s="60"/>
      <c r="U417" s="60"/>
      <c r="V417" s="60"/>
      <c r="W417" s="60"/>
      <c r="X417" s="60"/>
      <c r="Y417" s="60"/>
      <c r="Z417" s="60"/>
      <c r="AA417" s="60"/>
      <c r="AB417" s="60"/>
    </row>
    <row r="418" spans="16:28" ht="14.25">
      <c r="P418" s="60"/>
      <c r="Q418" s="60"/>
      <c r="R418" s="60"/>
      <c r="S418" s="60"/>
      <c r="T418" s="60"/>
      <c r="U418" s="60"/>
      <c r="V418" s="60"/>
      <c r="W418" s="60"/>
      <c r="X418" s="60"/>
      <c r="Y418" s="60"/>
      <c r="Z418" s="60"/>
      <c r="AA418" s="60"/>
      <c r="AB418" s="60"/>
    </row>
    <row r="419" spans="16:28" ht="14.25">
      <c r="P419" s="60"/>
      <c r="Q419" s="60"/>
      <c r="R419" s="60"/>
      <c r="S419" s="60"/>
      <c r="T419" s="60"/>
      <c r="U419" s="60"/>
      <c r="V419" s="60"/>
      <c r="W419" s="60"/>
      <c r="X419" s="60"/>
      <c r="Y419" s="60"/>
      <c r="Z419" s="60"/>
      <c r="AA419" s="60"/>
      <c r="AB419" s="60"/>
    </row>
    <row r="420" spans="16:28" ht="14.25">
      <c r="P420" s="60"/>
      <c r="Q420" s="60"/>
      <c r="R420" s="60"/>
      <c r="S420" s="60"/>
      <c r="T420" s="60"/>
      <c r="U420" s="60"/>
      <c r="V420" s="60"/>
      <c r="W420" s="60"/>
      <c r="X420" s="60"/>
      <c r="Y420" s="60"/>
      <c r="Z420" s="60"/>
      <c r="AA420" s="60"/>
      <c r="AB420" s="60"/>
    </row>
    <row r="421" spans="16:28" ht="14.25">
      <c r="P421" s="60"/>
      <c r="Q421" s="60"/>
      <c r="R421" s="60"/>
      <c r="S421" s="60"/>
      <c r="T421" s="60"/>
      <c r="U421" s="60"/>
      <c r="V421" s="60"/>
      <c r="W421" s="60"/>
      <c r="X421" s="60"/>
      <c r="Y421" s="60"/>
      <c r="Z421" s="60"/>
      <c r="AA421" s="60"/>
      <c r="AB421" s="60"/>
    </row>
    <row r="422" spans="16:28" ht="14.25">
      <c r="P422" s="60"/>
      <c r="Q422" s="60"/>
      <c r="R422" s="60"/>
      <c r="S422" s="60"/>
      <c r="T422" s="60"/>
      <c r="U422" s="60"/>
      <c r="V422" s="60"/>
      <c r="W422" s="60"/>
      <c r="X422" s="60"/>
      <c r="Y422" s="60"/>
      <c r="Z422" s="60"/>
      <c r="AA422" s="60"/>
      <c r="AB422" s="60"/>
    </row>
    <row r="423" spans="16:28" ht="14.25">
      <c r="P423" s="60"/>
      <c r="Q423" s="60"/>
      <c r="R423" s="60"/>
      <c r="S423" s="60"/>
      <c r="T423" s="60"/>
      <c r="U423" s="60"/>
      <c r="V423" s="60"/>
      <c r="W423" s="60"/>
      <c r="X423" s="60"/>
      <c r="Y423" s="60"/>
      <c r="Z423" s="60"/>
      <c r="AA423" s="60"/>
      <c r="AB423" s="60"/>
    </row>
    <row r="424" spans="16:28" ht="14.25">
      <c r="P424" s="60"/>
      <c r="Q424" s="60"/>
      <c r="R424" s="60"/>
      <c r="S424" s="60"/>
      <c r="T424" s="60"/>
      <c r="U424" s="60"/>
      <c r="V424" s="60"/>
      <c r="W424" s="60"/>
      <c r="X424" s="60"/>
      <c r="Y424" s="60"/>
      <c r="Z424" s="60"/>
      <c r="AA424" s="60"/>
      <c r="AB424" s="60"/>
    </row>
    <row r="425" spans="16:28" ht="14.25">
      <c r="P425" s="60"/>
      <c r="Q425" s="60"/>
      <c r="R425" s="60"/>
      <c r="S425" s="60"/>
      <c r="T425" s="60"/>
      <c r="U425" s="60"/>
      <c r="V425" s="60"/>
      <c r="W425" s="60"/>
      <c r="X425" s="60"/>
      <c r="Y425" s="60"/>
      <c r="Z425" s="60"/>
      <c r="AA425" s="60"/>
      <c r="AB425" s="60"/>
    </row>
    <row r="426" spans="2:28" ht="14.25">
      <c r="B426" s="113"/>
      <c r="P426" s="60"/>
      <c r="Q426" s="60"/>
      <c r="R426" s="60"/>
      <c r="S426" s="60"/>
      <c r="T426" s="60"/>
      <c r="U426" s="60"/>
      <c r="V426" s="60"/>
      <c r="W426" s="60"/>
      <c r="X426" s="60"/>
      <c r="Y426" s="60"/>
      <c r="Z426" s="60"/>
      <c r="AA426" s="60"/>
      <c r="AB426" s="60"/>
    </row>
    <row r="427" spans="2:28" ht="14.25">
      <c r="B427" s="113"/>
      <c r="P427" s="60"/>
      <c r="Q427" s="60"/>
      <c r="R427" s="60"/>
      <c r="S427" s="60"/>
      <c r="T427" s="60"/>
      <c r="U427" s="60"/>
      <c r="V427" s="60"/>
      <c r="W427" s="60"/>
      <c r="X427" s="60"/>
      <c r="Y427" s="60"/>
      <c r="Z427" s="60"/>
      <c r="AA427" s="60"/>
      <c r="AB427" s="60"/>
    </row>
    <row r="428" spans="2:41" ht="1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4.25">
      <c r="B429" s="118"/>
      <c r="P429" s="60"/>
      <c r="Q429" s="60"/>
      <c r="R429" s="60"/>
      <c r="S429" s="60"/>
      <c r="T429" s="60"/>
      <c r="U429" s="60"/>
      <c r="V429" s="60"/>
      <c r="W429" s="60"/>
      <c r="X429" s="60"/>
      <c r="Y429" s="60"/>
      <c r="Z429" s="60"/>
      <c r="AA429" s="60"/>
      <c r="AB429" s="60"/>
    </row>
    <row r="430" spans="2:28" ht="14.2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4.25">
      <c r="A432" s="118"/>
      <c r="B432" s="118"/>
      <c r="P432" s="60"/>
      <c r="Q432" s="60"/>
      <c r="R432" s="60"/>
      <c r="S432" s="60"/>
      <c r="T432" s="60"/>
      <c r="U432" s="60"/>
      <c r="V432" s="60"/>
      <c r="W432" s="60"/>
      <c r="X432" s="60"/>
      <c r="Y432" s="60"/>
      <c r="Z432" s="60"/>
      <c r="AA432" s="60"/>
      <c r="AB432" s="60"/>
    </row>
    <row r="433" spans="1:41" ht="14.2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4.25">
      <c r="B434" s="113"/>
      <c r="P434" s="60"/>
      <c r="Q434" s="60"/>
      <c r="R434" s="60"/>
      <c r="S434" s="60"/>
      <c r="T434" s="60"/>
      <c r="U434" s="60"/>
      <c r="V434" s="60"/>
      <c r="W434" s="60"/>
      <c r="X434" s="60"/>
      <c r="Y434" s="60"/>
      <c r="Z434" s="60"/>
      <c r="AA434" s="60"/>
      <c r="AB434" s="60"/>
    </row>
    <row r="435" spans="16:28" ht="14.25">
      <c r="P435" s="60"/>
      <c r="Q435" s="60"/>
      <c r="R435" s="60"/>
      <c r="S435" s="60"/>
      <c r="T435" s="60"/>
      <c r="U435" s="60"/>
      <c r="V435" s="60"/>
      <c r="W435" s="60"/>
      <c r="X435" s="60"/>
      <c r="Y435" s="60"/>
      <c r="Z435" s="60"/>
      <c r="AA435" s="60"/>
      <c r="AB435" s="60"/>
    </row>
    <row r="436" spans="16:41" ht="14.2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4.25">
      <c r="P437" s="60"/>
      <c r="Q437" s="60"/>
      <c r="R437" s="60"/>
      <c r="S437" s="60"/>
      <c r="T437" s="60"/>
      <c r="U437" s="60"/>
      <c r="V437" s="60"/>
      <c r="W437" s="60"/>
      <c r="X437" s="60"/>
      <c r="Y437" s="60"/>
      <c r="Z437" s="60"/>
      <c r="AA437" s="60"/>
      <c r="AB437" s="60"/>
    </row>
    <row r="438" spans="16:41" ht="14.2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4.25">
      <c r="P439" s="60"/>
      <c r="Q439" s="60"/>
      <c r="R439" s="60"/>
      <c r="S439" s="60"/>
      <c r="T439" s="60"/>
      <c r="U439" s="60"/>
      <c r="V439" s="60"/>
      <c r="W439" s="60"/>
      <c r="X439" s="60"/>
      <c r="Y439" s="60"/>
      <c r="Z439" s="60"/>
      <c r="AA439" s="60"/>
      <c r="AB439" s="60"/>
    </row>
    <row r="440" spans="16:28" ht="14.2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pageMargins left="0" right="0" top="0" bottom="0.1968503937007874" header="0" footer="0.2755905511811024"/>
  <pageSetup horizontalDpi="600" verticalDpi="600" orientation="landscape" paperSize="9" scale="88"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2014-04-25T08:47:02Z</cp:lastPrinted>
  <dcterms:created xsi:type="dcterms:W3CDTF">2011-07-14T08:04:14Z</dcterms:created>
  <dcterms:modified xsi:type="dcterms:W3CDTF">2014-04-25T08:47:07Z</dcterms:modified>
  <cp:category/>
  <cp:version/>
  <cp:contentType/>
  <cp:contentStatus/>
</cp:coreProperties>
</file>