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Martie  2017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'Martie  2017'!$B$2:$DN$29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<sst xmlns="http://schemas.openxmlformats.org/spreadsheetml/2006/main" count="147" uniqueCount="46">
  <si>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</si>
  <si>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</si>
  <si>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</si>
  <si>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</si>
  <si>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</si>
  <si>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</si>
  <si>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</si>
  <si>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</si>
  <si>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</si>
  <si>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</si>
  <si>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</si>
  <si>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</si>
  <si>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</si>
  <si>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Dec 2014</t>
  </si>
  <si>
    <t>Dec
 2014</t>
  </si>
  <si>
    <t xml:space="preserve">Arierate ale Bugetului General Consolidat </t>
  </si>
  <si>
    <t>Mart 
2015</t>
  </si>
  <si>
    <t>Iunie 
2015</t>
  </si>
  <si>
    <t>Sept 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</si>
  <si>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</si>
  <si>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</si>
  <si>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</si>
  <si>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</si>
  <si>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</si>
  <si>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</si>
  <si>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</si>
  <si>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</si>
  <si>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</si>
  <si>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</si>
  <si>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</si>
  <si>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</si>
  <si>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</si>
  <si>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</si>
  <si>
    <t>Ian
2017</t>
  </si>
  <si>
    <t>Febr
2017</t>
  </si>
  <si>
    <t>Mart
2017</t>
  </si>
  <si>
    <t>Apr
2017</t>
  </si>
  <si>
    <t>Mai
2017</t>
  </si>
  <si>
    <t>Iunie
2017</t>
  </si>
  <si>
    <t>Iulie
2017</t>
  </si>
  <si>
    <t>Aug
2017</t>
  </si>
  <si>
    <t>Sept
2017</t>
  </si>
  <si>
    <t>Oct
2017</t>
  </si>
  <si>
    <t>Nov
2017</t>
  </si>
  <si>
    <t>Dec
2017</t>
  </si>
  <si>
    <t xml:space="preserve">Bugetul Asigurărilor Sociale 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</si>
</sst>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wrapText="1"/>
    </xf>
    <xf numFmtId="172" fontId="0" fillId="0" borderId="16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8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20" fillId="0" borderId="20" xfId="0" applyNumberFormat="1" applyFont="1" applyFill="1" applyBorder="1" applyAlignment="1">
      <alignment horizontal="center"/>
    </xf>
    <xf numFmtId="172" fontId="20" fillId="0" borderId="21" xfId="0" applyNumberFormat="1" applyFont="1" applyFill="1" applyBorder="1" applyAlignment="1">
      <alignment wrapText="1"/>
    </xf>
    <xf numFmtId="172" fontId="20" fillId="0" borderId="22" xfId="0" applyNumberFormat="1" applyFont="1" applyFill="1" applyBorder="1" applyAlignment="1">
      <alignment wrapText="1"/>
    </xf>
    <xf numFmtId="4" fontId="20" fillId="0" borderId="21" xfId="0" applyNumberFormat="1" applyFont="1" applyFill="1" applyBorder="1" applyAlignment="1">
      <alignment wrapText="1"/>
    </xf>
    <xf numFmtId="172" fontId="20" fillId="0" borderId="15" xfId="0" applyNumberFormat="1" applyFont="1" applyFill="1" applyBorder="1" applyAlignment="1">
      <alignment horizontal="right" wrapText="1"/>
    </xf>
    <xf numFmtId="172" fontId="20" fillId="0" borderId="23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72" fontId="25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6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7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3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21" fillId="0" borderId="15" xfId="0" applyNumberFormat="1" applyFont="1" applyFill="1" applyBorder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2" fillId="0" borderId="0" xfId="0" applyNumberFormat="1" applyFont="1" applyFill="1" applyBorder="1" applyAlignment="1">
      <alignment/>
    </xf>
    <xf numFmtId="172" fontId="20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4" fontId="20" fillId="0" borderId="27" xfId="0" applyNumberFormat="1" applyFont="1" applyFill="1" applyBorder="1" applyAlignment="1">
      <alignment wrapText="1"/>
    </xf>
    <xf numFmtId="49" fontId="0" fillId="0" borderId="19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20" fillId="0" borderId="28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15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174" fontId="20" fillId="0" borderId="15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 wrapText="1"/>
    </xf>
    <xf numFmtId="172" fontId="20" fillId="0" borderId="31" xfId="0" applyNumberFormat="1" applyFont="1" applyFill="1" applyBorder="1" applyAlignment="1">
      <alignment horizontal="right" vertical="center"/>
    </xf>
    <xf numFmtId="172" fontId="20" fillId="0" borderId="32" xfId="0" applyNumberFormat="1" applyFont="1" applyFill="1" applyBorder="1" applyAlignment="1">
      <alignment horizontal="right" vertical="center"/>
    </xf>
    <xf numFmtId="174" fontId="20" fillId="0" borderId="31" xfId="0" applyNumberFormat="1" applyFont="1" applyFill="1" applyBorder="1" applyAlignment="1">
      <alignment horizontal="right" vertical="center"/>
    </xf>
    <xf numFmtId="174" fontId="0" fillId="0" borderId="2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horizontal="left" indent="2"/>
    </xf>
    <xf numFmtId="0" fontId="0" fillId="0" borderId="33" xfId="0" applyFont="1" applyFill="1" applyBorder="1" applyAlignment="1">
      <alignment horizontal="left" indent="2"/>
    </xf>
    <xf numFmtId="172" fontId="20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172" fontId="20" fillId="0" borderId="34" xfId="0" applyNumberFormat="1" applyFont="1" applyFill="1" applyBorder="1" applyAlignment="1">
      <alignment horizontal="right" vertical="center"/>
    </xf>
    <xf numFmtId="172" fontId="20" fillId="0" borderId="35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174" fontId="0" fillId="0" borderId="34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/>
    </xf>
    <xf numFmtId="172" fontId="20" fillId="0" borderId="36" xfId="0" applyNumberFormat="1" applyFont="1" applyFill="1" applyBorder="1" applyAlignment="1">
      <alignment wrapText="1"/>
    </xf>
    <xf numFmtId="172" fontId="20" fillId="0" borderId="37" xfId="0" applyNumberFormat="1" applyFont="1" applyFill="1" applyBorder="1" applyAlignment="1">
      <alignment horizontal="right" wrapText="1"/>
    </xf>
    <xf numFmtId="172" fontId="20" fillId="0" borderId="34" xfId="0" applyNumberFormat="1" applyFont="1" applyFill="1" applyBorder="1" applyAlignment="1">
      <alignment horizontal="right" wrapText="1"/>
    </xf>
    <xf numFmtId="172" fontId="20" fillId="0" borderId="38" xfId="0" applyNumberFormat="1" applyFont="1" applyFill="1" applyBorder="1" applyAlignment="1">
      <alignment horizontal="right" wrapText="1"/>
    </xf>
    <xf numFmtId="4" fontId="20" fillId="0" borderId="36" xfId="0" applyNumberFormat="1" applyFont="1" applyFill="1" applyBorder="1" applyAlignment="1">
      <alignment wrapText="1"/>
    </xf>
    <xf numFmtId="4" fontId="20" fillId="0" borderId="38" xfId="0" applyNumberFormat="1" applyFont="1" applyFill="1" applyBorder="1" applyAlignment="1">
      <alignment horizontal="right" wrapText="1"/>
    </xf>
    <xf numFmtId="174" fontId="20" fillId="0" borderId="35" xfId="0" applyNumberFormat="1" applyFont="1" applyFill="1" applyBorder="1" applyAlignment="1">
      <alignment horizontal="right" vertical="center"/>
    </xf>
    <xf numFmtId="172" fontId="20" fillId="0" borderId="39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172" fontId="0" fillId="0" borderId="3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 wrapText="1"/>
    </xf>
    <xf numFmtId="172" fontId="20" fillId="0" borderId="40" xfId="0" applyNumberFormat="1" applyFont="1" applyFill="1" applyBorder="1" applyAlignment="1">
      <alignment horizontal="right" vertical="center"/>
    </xf>
    <xf numFmtId="172" fontId="20" fillId="0" borderId="27" xfId="0" applyNumberFormat="1" applyFont="1" applyFill="1" applyBorder="1" applyAlignment="1">
      <alignment wrapText="1"/>
    </xf>
    <xf numFmtId="172" fontId="20" fillId="0" borderId="41" xfId="0" applyNumberFormat="1" applyFont="1" applyFill="1" applyBorder="1" applyAlignment="1">
      <alignment horizontal="right" wrapText="1"/>
    </xf>
    <xf numFmtId="172" fontId="0" fillId="0" borderId="29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172" fontId="0" fillId="0" borderId="24" xfId="0" applyNumberFormat="1" applyFont="1" applyFill="1" applyBorder="1" applyAlignment="1">
      <alignment horizontal="right"/>
    </xf>
    <xf numFmtId="0" fontId="20" fillId="24" borderId="13" xfId="0" applyFont="1" applyFill="1" applyBorder="1" applyAlignment="1">
      <alignment vertical="center" wrapText="1"/>
    </xf>
    <xf numFmtId="172" fontId="0" fillId="0" borderId="42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174" fontId="0" fillId="0" borderId="29" xfId="0" applyNumberFormat="1" applyFont="1" applyFill="1" applyBorder="1" applyAlignment="1">
      <alignment/>
    </xf>
    <xf numFmtId="172" fontId="0" fillId="0" borderId="29" xfId="0" applyNumberFormat="1" applyFont="1" applyFill="1" applyBorder="1" applyAlignment="1">
      <alignment/>
    </xf>
    <xf numFmtId="172" fontId="0" fillId="0" borderId="43" xfId="0" applyNumberFormat="1" applyFont="1" applyFill="1" applyBorder="1" applyAlignment="1">
      <alignment/>
    </xf>
    <xf numFmtId="174" fontId="20" fillId="0" borderId="40" xfId="0" applyNumberFormat="1" applyFont="1" applyFill="1" applyBorder="1" applyAlignment="1">
      <alignment horizontal="right" vertical="center"/>
    </xf>
    <xf numFmtId="174" fontId="20" fillId="0" borderId="24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 horizontal="right"/>
    </xf>
    <xf numFmtId="174" fontId="20" fillId="0" borderId="32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172" fontId="20" fillId="0" borderId="43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36" fillId="0" borderId="30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35" fillId="0" borderId="46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X440"/>
  <sheetViews>
    <sheetView tabSelected="1" view="pageBreakPreview" zoomScale="90" zoomScaleNormal="80" zoomScaleSheetLayoutView="90" zoomScalePageLayoutView="0" workbookViewId="0" topLeftCell="A1">
      <pane xSplit="2" ySplit="6" topLeftCell="C22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V33" sqref="BV33"/>
    </sheetView>
  </sheetViews>
  <sheetFormatPr defaultColWidth="25.140625" defaultRowHeight="12.75" outlineLevelCol="1"/>
  <cols>
    <col min="1" max="1" width="3.8515625" style="1" customWidth="1"/>
    <col min="2" max="2" width="21.00390625" style="1" customWidth="1"/>
    <col min="3" max="3" width="5.00390625" style="5" hidden="1" customWidth="1" outlineLevel="1"/>
    <col min="4" max="6" width="5.00390625" style="5" hidden="1" customWidth="1" outlineLevel="1" collapsed="1"/>
    <col min="7" max="7" width="5.57421875" style="5" bestFit="1" customWidth="1" collapsed="1"/>
    <col min="8" max="9" width="5.57421875" style="5" hidden="1" customWidth="1" outlineLevel="1"/>
    <col min="10" max="10" width="5.57421875" style="5" customWidth="1" collapsed="1"/>
    <col min="11" max="12" width="5.57421875" style="5" hidden="1" customWidth="1" outlineLevel="1"/>
    <col min="13" max="13" width="5.57421875" style="5" customWidth="1" collapsed="1"/>
    <col min="14" max="14" width="6.140625" style="5" hidden="1" customWidth="1" outlineLevel="1"/>
    <col min="15" max="15" width="5.57421875" style="5" hidden="1" customWidth="1" outlineLevel="1"/>
    <col min="16" max="16" width="5.57421875" style="5" customWidth="1" collapsed="1"/>
    <col min="17" max="18" width="5.57421875" style="5" hidden="1" customWidth="1" outlineLevel="1"/>
    <col min="19" max="19" width="5.57421875" style="5" bestFit="1" customWidth="1" collapsed="1"/>
    <col min="20" max="22" width="5.57421875" style="5" customWidth="1"/>
    <col min="23" max="30" width="5.57421875" style="5" hidden="1" customWidth="1" outlineLevel="1"/>
    <col min="31" max="31" width="5.57421875" style="5" customWidth="1" collapsed="1"/>
    <col min="32" max="35" width="5.57421875" style="1" hidden="1" customWidth="1" outlineLevel="1" collapsed="1"/>
    <col min="36" max="36" width="5.57421875" style="1" bestFit="1" customWidth="1" collapsed="1"/>
    <col min="37" max="38" width="5.57421875" style="1" hidden="1" customWidth="1" outlineLevel="1"/>
    <col min="39" max="39" width="5.57421875" style="1" bestFit="1" customWidth="1" collapsed="1"/>
    <col min="40" max="41" width="6.57421875" style="1" hidden="1" customWidth="1" outlineLevel="1"/>
    <col min="42" max="42" width="5.57421875" style="1" bestFit="1" customWidth="1" collapsed="1"/>
    <col min="43" max="44" width="6.57421875" style="1" hidden="1" customWidth="1" outlineLevel="1"/>
    <col min="45" max="45" width="5.57421875" style="1" customWidth="1" collapsed="1"/>
    <col min="46" max="47" width="5.57421875" style="1" hidden="1" customWidth="1" outlineLevel="1"/>
    <col min="48" max="48" width="5.57421875" style="1" bestFit="1" customWidth="1" collapsed="1"/>
    <col min="49" max="51" width="5.57421875" style="1" customWidth="1"/>
    <col min="52" max="59" width="5.57421875" style="1" hidden="1" customWidth="1" outlineLevel="1"/>
    <col min="60" max="60" width="5.00390625" style="1" bestFit="1" customWidth="1" collapsed="1"/>
    <col min="61" max="61" width="5.28125" style="1" hidden="1" customWidth="1" outlineLevel="1" collapsed="1"/>
    <col min="62" max="64" width="5.00390625" style="1" hidden="1" customWidth="1" outlineLevel="1" collapsed="1"/>
    <col min="65" max="65" width="5.00390625" style="1" bestFit="1" customWidth="1" collapsed="1"/>
    <col min="66" max="67" width="5.00390625" style="1" hidden="1" customWidth="1" outlineLevel="1"/>
    <col min="68" max="68" width="5.00390625" style="1" customWidth="1" collapsed="1"/>
    <col min="69" max="70" width="5.00390625" style="1" hidden="1" customWidth="1" outlineLevel="1"/>
    <col min="71" max="71" width="5.00390625" style="1" customWidth="1" collapsed="1"/>
    <col min="72" max="73" width="5.00390625" style="1" hidden="1" customWidth="1" outlineLevel="1"/>
    <col min="74" max="74" width="5.00390625" style="1" customWidth="1" collapsed="1"/>
    <col min="75" max="76" width="5.00390625" style="1" hidden="1" customWidth="1" outlineLevel="1"/>
    <col min="77" max="77" width="5.00390625" style="1" bestFit="1" customWidth="1" collapsed="1"/>
    <col min="78" max="80" width="5.00390625" style="1" customWidth="1"/>
    <col min="81" max="88" width="5.00390625" style="1" hidden="1" customWidth="1" outlineLevel="1"/>
    <col min="89" max="89" width="5.00390625" style="1" customWidth="1" collapsed="1"/>
    <col min="90" max="93" width="5.57421875" style="1" hidden="1" customWidth="1" outlineLevel="1" collapsed="1"/>
    <col min="94" max="94" width="5.57421875" style="1" bestFit="1" customWidth="1" collapsed="1"/>
    <col min="95" max="95" width="5.140625" style="1" hidden="1" customWidth="1" outlineLevel="1"/>
    <col min="96" max="96" width="6.00390625" style="1" hidden="1" customWidth="1" outlineLevel="1"/>
    <col min="97" max="97" width="5.57421875" style="1" bestFit="1" customWidth="1" collapsed="1"/>
    <col min="98" max="99" width="5.57421875" style="1" hidden="1" customWidth="1" outlineLevel="1"/>
    <col min="100" max="100" width="5.57421875" style="1" bestFit="1" customWidth="1" collapsed="1"/>
    <col min="101" max="102" width="5.57421875" style="1" hidden="1" customWidth="1" outlineLevel="1"/>
    <col min="103" max="103" width="5.57421875" style="1" bestFit="1" customWidth="1" collapsed="1"/>
    <col min="104" max="105" width="5.57421875" style="1" hidden="1" customWidth="1" outlineLevel="1"/>
    <col min="106" max="106" width="5.57421875" style="1" bestFit="1" customWidth="1" collapsed="1"/>
    <col min="107" max="107" width="5.57421875" style="1" bestFit="1" customWidth="1"/>
    <col min="108" max="109" width="5.57421875" style="1" customWidth="1"/>
    <col min="110" max="117" width="5.57421875" style="1" hidden="1" customWidth="1" outlineLevel="1"/>
    <col min="118" max="118" width="5.57421875" style="1" customWidth="1" collapsed="1"/>
    <col min="119" max="119" width="6.140625" style="1" customWidth="1"/>
    <col min="120" max="16384" width="25.140625" style="1" customWidth="1"/>
  </cols>
  <sheetData>
    <row r="1" spans="3:31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123" ht="18" customHeight="1">
      <c r="B2" s="198" t="s">
        <v>15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</row>
    <row r="3" spans="2:128" ht="15.75" customHeight="1" thickBot="1"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170"/>
      <c r="CM3" s="188"/>
      <c r="CN3" s="188"/>
      <c r="CO3" s="188"/>
      <c r="CP3" s="188"/>
      <c r="CQ3" s="58"/>
      <c r="CR3" s="58"/>
      <c r="CS3" s="58"/>
      <c r="CT3" s="58"/>
      <c r="CU3" s="58"/>
      <c r="CV3" s="58"/>
      <c r="CW3" s="200"/>
      <c r="CX3" s="200"/>
      <c r="CY3" s="200"/>
      <c r="CZ3" s="200"/>
      <c r="DA3" s="200"/>
      <c r="DB3" s="200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197" t="s">
        <v>11</v>
      </c>
      <c r="DN3" s="197"/>
      <c r="DO3" s="58"/>
      <c r="DP3" s="58"/>
      <c r="DQ3" s="58"/>
      <c r="DR3" s="58"/>
      <c r="DS3" s="58"/>
      <c r="DT3" s="120"/>
      <c r="DU3" s="120"/>
      <c r="DV3" s="120"/>
      <c r="DW3" s="120"/>
      <c r="DX3" s="120"/>
    </row>
    <row r="4" spans="2:118" s="117" customFormat="1" ht="31.5" customHeight="1" thickBot="1">
      <c r="B4" s="186" t="s">
        <v>0</v>
      </c>
      <c r="C4" s="189" t="s">
        <v>12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  <c r="AF4" s="172"/>
      <c r="AG4" s="172"/>
      <c r="AH4" s="172"/>
      <c r="AI4" s="172"/>
      <c r="AJ4" s="191" t="s">
        <v>1</v>
      </c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2"/>
      <c r="BI4" s="193" t="s">
        <v>45</v>
      </c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90"/>
      <c r="CL4" s="194" t="s">
        <v>7</v>
      </c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6"/>
    </row>
    <row r="5" spans="2:118" ht="30.75" customHeight="1" thickBot="1">
      <c r="B5" s="187"/>
      <c r="C5" s="11" t="s">
        <v>13</v>
      </c>
      <c r="D5" s="11" t="s">
        <v>16</v>
      </c>
      <c r="E5" s="12" t="s">
        <v>17</v>
      </c>
      <c r="F5" s="14" t="s">
        <v>18</v>
      </c>
      <c r="G5" s="11" t="s">
        <v>19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11" t="s">
        <v>42</v>
      </c>
      <c r="AD5" s="11" t="s">
        <v>43</v>
      </c>
      <c r="AE5" s="15" t="s">
        <v>44</v>
      </c>
      <c r="AF5" s="11" t="s">
        <v>13</v>
      </c>
      <c r="AG5" s="11" t="s">
        <v>16</v>
      </c>
      <c r="AH5" s="12" t="s">
        <v>17</v>
      </c>
      <c r="AI5" s="14" t="s">
        <v>18</v>
      </c>
      <c r="AJ5" s="11" t="s">
        <v>19</v>
      </c>
      <c r="AK5" s="11" t="s">
        <v>21</v>
      </c>
      <c r="AL5" s="11" t="s">
        <v>22</v>
      </c>
      <c r="AM5" s="11" t="s">
        <v>23</v>
      </c>
      <c r="AN5" s="11" t="s">
        <v>24</v>
      </c>
      <c r="AO5" s="11" t="s">
        <v>25</v>
      </c>
      <c r="AP5" s="11" t="s">
        <v>26</v>
      </c>
      <c r="AQ5" s="11" t="s">
        <v>27</v>
      </c>
      <c r="AR5" s="11" t="s">
        <v>28</v>
      </c>
      <c r="AS5" s="11" t="s">
        <v>29</v>
      </c>
      <c r="AT5" s="11" t="s">
        <v>30</v>
      </c>
      <c r="AU5" s="11" t="s">
        <v>31</v>
      </c>
      <c r="AV5" s="11" t="s">
        <v>32</v>
      </c>
      <c r="AW5" s="11" t="s">
        <v>33</v>
      </c>
      <c r="AX5" s="11" t="s">
        <v>34</v>
      </c>
      <c r="AY5" s="11" t="s">
        <v>35</v>
      </c>
      <c r="AZ5" s="11" t="s">
        <v>36</v>
      </c>
      <c r="BA5" s="11" t="s">
        <v>37</v>
      </c>
      <c r="BB5" s="11" t="s">
        <v>38</v>
      </c>
      <c r="BC5" s="11" t="s">
        <v>39</v>
      </c>
      <c r="BD5" s="11" t="s">
        <v>40</v>
      </c>
      <c r="BE5" s="11" t="s">
        <v>41</v>
      </c>
      <c r="BF5" s="11" t="s">
        <v>42</v>
      </c>
      <c r="BG5" s="11" t="s">
        <v>43</v>
      </c>
      <c r="BH5" s="15" t="s">
        <v>44</v>
      </c>
      <c r="BI5" s="11" t="s">
        <v>13</v>
      </c>
      <c r="BJ5" s="11" t="s">
        <v>16</v>
      </c>
      <c r="BK5" s="12" t="s">
        <v>17</v>
      </c>
      <c r="BL5" s="14" t="s">
        <v>18</v>
      </c>
      <c r="BM5" s="11" t="s">
        <v>19</v>
      </c>
      <c r="BN5" s="11" t="s">
        <v>21</v>
      </c>
      <c r="BO5" s="11" t="s">
        <v>22</v>
      </c>
      <c r="BP5" s="11" t="s">
        <v>23</v>
      </c>
      <c r="BQ5" s="11" t="s">
        <v>24</v>
      </c>
      <c r="BR5" s="11" t="s">
        <v>25</v>
      </c>
      <c r="BS5" s="11" t="s">
        <v>26</v>
      </c>
      <c r="BT5" s="11" t="s">
        <v>27</v>
      </c>
      <c r="BU5" s="11" t="s">
        <v>28</v>
      </c>
      <c r="BV5" s="11" t="s">
        <v>29</v>
      </c>
      <c r="BW5" s="11" t="s">
        <v>30</v>
      </c>
      <c r="BX5" s="11" t="s">
        <v>31</v>
      </c>
      <c r="BY5" s="13" t="s">
        <v>32</v>
      </c>
      <c r="BZ5" s="13" t="s">
        <v>33</v>
      </c>
      <c r="CA5" s="11" t="s">
        <v>34</v>
      </c>
      <c r="CB5" s="11" t="s">
        <v>35</v>
      </c>
      <c r="CC5" s="11" t="s">
        <v>36</v>
      </c>
      <c r="CD5" s="11" t="s">
        <v>37</v>
      </c>
      <c r="CE5" s="11" t="s">
        <v>38</v>
      </c>
      <c r="CF5" s="11" t="s">
        <v>39</v>
      </c>
      <c r="CG5" s="11" t="s">
        <v>40</v>
      </c>
      <c r="CH5" s="11" t="s">
        <v>41</v>
      </c>
      <c r="CI5" s="11" t="s">
        <v>42</v>
      </c>
      <c r="CJ5" s="11" t="s">
        <v>43</v>
      </c>
      <c r="CK5" s="15" t="s">
        <v>44</v>
      </c>
      <c r="CL5" s="11" t="s">
        <v>14</v>
      </c>
      <c r="CM5" s="11" t="s">
        <v>16</v>
      </c>
      <c r="CN5" s="12" t="s">
        <v>17</v>
      </c>
      <c r="CO5" s="14" t="s">
        <v>20</v>
      </c>
      <c r="CP5" s="11" t="s">
        <v>19</v>
      </c>
      <c r="CQ5" s="11" t="s">
        <v>21</v>
      </c>
      <c r="CR5" s="11" t="s">
        <v>22</v>
      </c>
      <c r="CS5" s="11" t="s">
        <v>23</v>
      </c>
      <c r="CT5" s="11" t="s">
        <v>24</v>
      </c>
      <c r="CU5" s="11" t="s">
        <v>25</v>
      </c>
      <c r="CV5" s="11" t="s">
        <v>26</v>
      </c>
      <c r="CW5" s="11" t="s">
        <v>27</v>
      </c>
      <c r="CX5" s="11" t="s">
        <v>28</v>
      </c>
      <c r="CY5" s="11" t="s">
        <v>29</v>
      </c>
      <c r="CZ5" s="11" t="s">
        <v>30</v>
      </c>
      <c r="DA5" s="11" t="s">
        <v>31</v>
      </c>
      <c r="DB5" s="11" t="s">
        <v>32</v>
      </c>
      <c r="DC5" s="11" t="s">
        <v>33</v>
      </c>
      <c r="DD5" s="11" t="s">
        <v>34</v>
      </c>
      <c r="DE5" s="11" t="s">
        <v>35</v>
      </c>
      <c r="DF5" s="11" t="s">
        <v>36</v>
      </c>
      <c r="DG5" s="11" t="s">
        <v>37</v>
      </c>
      <c r="DH5" s="11" t="s">
        <v>38</v>
      </c>
      <c r="DI5" s="11" t="s">
        <v>39</v>
      </c>
      <c r="DJ5" s="11" t="s">
        <v>40</v>
      </c>
      <c r="DK5" s="11" t="s">
        <v>41</v>
      </c>
      <c r="DL5" s="11" t="s">
        <v>42</v>
      </c>
      <c r="DM5" s="11" t="s">
        <v>43</v>
      </c>
      <c r="DN5" s="15" t="s">
        <v>44</v>
      </c>
    </row>
    <row r="6" spans="2:118" s="117" customFormat="1" ht="39">
      <c r="B6" s="132" t="s">
        <v>9</v>
      </c>
      <c r="C6" s="126">
        <f aca="true" t="shared" si="0" ref="C6:AE6">SUM(C7:C9)</f>
        <v>5.280256</v>
      </c>
      <c r="D6" s="126">
        <f t="shared" si="0"/>
        <v>67.10362500000001</v>
      </c>
      <c r="E6" s="126">
        <f t="shared" si="0"/>
        <v>13.434909000000001</v>
      </c>
      <c r="F6" s="126">
        <f t="shared" si="0"/>
        <v>11.104914</v>
      </c>
      <c r="G6" s="125">
        <f t="shared" si="0"/>
        <v>12.665899</v>
      </c>
      <c r="H6" s="125">
        <f t="shared" si="0"/>
        <v>11.787249</v>
      </c>
      <c r="I6" s="125">
        <f t="shared" si="0"/>
        <v>8.626572</v>
      </c>
      <c r="J6" s="125">
        <f t="shared" si="0"/>
        <v>19.963645</v>
      </c>
      <c r="K6" s="125">
        <f t="shared" si="0"/>
        <v>21.538733999999998</v>
      </c>
      <c r="L6" s="125">
        <f t="shared" si="0"/>
        <v>21.167331</v>
      </c>
      <c r="M6" s="125">
        <f t="shared" si="0"/>
        <v>14.43475</v>
      </c>
      <c r="N6" s="125">
        <f t="shared" si="0"/>
        <v>22.303383</v>
      </c>
      <c r="O6" s="125">
        <f t="shared" si="0"/>
        <v>29.639702000000003</v>
      </c>
      <c r="P6" s="125">
        <f t="shared" si="0"/>
        <v>33.30378</v>
      </c>
      <c r="Q6" s="125">
        <f t="shared" si="0"/>
        <v>42.187398</v>
      </c>
      <c r="R6" s="125">
        <f t="shared" si="0"/>
        <v>37.517593999999995</v>
      </c>
      <c r="S6" s="125">
        <f t="shared" si="0"/>
        <v>23.362002</v>
      </c>
      <c r="T6" s="125">
        <f t="shared" si="0"/>
        <v>24.962455</v>
      </c>
      <c r="U6" s="125">
        <f t="shared" si="0"/>
        <v>21.281720999999997</v>
      </c>
      <c r="V6" s="125">
        <f t="shared" si="0"/>
        <v>24.079138999999998</v>
      </c>
      <c r="W6" s="125">
        <f t="shared" si="0"/>
        <v>0</v>
      </c>
      <c r="X6" s="125">
        <f t="shared" si="0"/>
        <v>0</v>
      </c>
      <c r="Y6" s="125">
        <f t="shared" si="0"/>
        <v>0</v>
      </c>
      <c r="Z6" s="125">
        <f t="shared" si="0"/>
        <v>0</v>
      </c>
      <c r="AA6" s="125">
        <f t="shared" si="0"/>
        <v>0</v>
      </c>
      <c r="AB6" s="125">
        <f t="shared" si="0"/>
        <v>0</v>
      </c>
      <c r="AC6" s="125">
        <f t="shared" si="0"/>
        <v>0</v>
      </c>
      <c r="AD6" s="125">
        <f t="shared" si="0"/>
        <v>0</v>
      </c>
      <c r="AE6" s="166">
        <f t="shared" si="0"/>
        <v>0</v>
      </c>
      <c r="AF6" s="146">
        <f aca="true" t="shared" si="1" ref="AF6:BH6">SUM(AF7:AF9)</f>
        <v>114.892023</v>
      </c>
      <c r="AG6" s="134">
        <f t="shared" si="1"/>
        <v>245.34373899999997</v>
      </c>
      <c r="AH6" s="134">
        <f t="shared" si="1"/>
        <v>238.311168</v>
      </c>
      <c r="AI6" s="134">
        <f t="shared" si="1"/>
        <v>247.00481600000003</v>
      </c>
      <c r="AJ6" s="133">
        <f t="shared" si="1"/>
        <v>70.43172799999999</v>
      </c>
      <c r="AK6" s="133">
        <f t="shared" si="1"/>
        <v>77.073519</v>
      </c>
      <c r="AL6" s="133">
        <f t="shared" si="1"/>
        <v>86.127343</v>
      </c>
      <c r="AM6" s="133">
        <f t="shared" si="1"/>
        <v>114.109238</v>
      </c>
      <c r="AN6" s="133">
        <f t="shared" si="1"/>
        <v>120.190328</v>
      </c>
      <c r="AO6" s="133">
        <f t="shared" si="1"/>
        <v>135.656325</v>
      </c>
      <c r="AP6" s="133">
        <f t="shared" si="1"/>
        <v>139.848782</v>
      </c>
      <c r="AQ6" s="133">
        <f t="shared" si="1"/>
        <v>143.277476</v>
      </c>
      <c r="AR6" s="133">
        <f t="shared" si="1"/>
        <v>142.066608</v>
      </c>
      <c r="AS6" s="133">
        <f t="shared" si="1"/>
        <v>168.13958100000002</v>
      </c>
      <c r="AT6" s="133">
        <f t="shared" si="1"/>
        <v>177.68696500000001</v>
      </c>
      <c r="AU6" s="133">
        <f t="shared" si="1"/>
        <v>213.150601</v>
      </c>
      <c r="AV6" s="133">
        <f t="shared" si="1"/>
        <v>173.976942</v>
      </c>
      <c r="AW6" s="133">
        <f t="shared" si="1"/>
        <v>186.630382</v>
      </c>
      <c r="AX6" s="133">
        <f t="shared" si="1"/>
        <v>190.740591</v>
      </c>
      <c r="AY6" s="133">
        <f t="shared" si="1"/>
        <v>196.16521699999998</v>
      </c>
      <c r="AZ6" s="133">
        <f t="shared" si="1"/>
        <v>0</v>
      </c>
      <c r="BA6" s="133">
        <f t="shared" si="1"/>
        <v>0</v>
      </c>
      <c r="BB6" s="133">
        <f t="shared" si="1"/>
        <v>0</v>
      </c>
      <c r="BC6" s="133">
        <f t="shared" si="1"/>
        <v>0</v>
      </c>
      <c r="BD6" s="133">
        <f t="shared" si="1"/>
        <v>0</v>
      </c>
      <c r="BE6" s="133">
        <f t="shared" si="1"/>
        <v>0</v>
      </c>
      <c r="BF6" s="133">
        <f t="shared" si="1"/>
        <v>0</v>
      </c>
      <c r="BG6" s="133">
        <f t="shared" si="1"/>
        <v>0</v>
      </c>
      <c r="BH6" s="166">
        <f t="shared" si="1"/>
        <v>0</v>
      </c>
      <c r="BI6" s="147">
        <f aca="true" t="shared" si="2" ref="BI6:CK6">SUM(BI7:BI9)</f>
        <v>0.018884</v>
      </c>
      <c r="BJ6" s="131">
        <f t="shared" si="2"/>
        <v>0.018884</v>
      </c>
      <c r="BK6" s="131">
        <f t="shared" si="2"/>
        <v>0.091249</v>
      </c>
      <c r="BL6" s="131">
        <f t="shared" si="2"/>
        <v>0.091249</v>
      </c>
      <c r="BM6" s="131">
        <f t="shared" si="2"/>
        <v>0.072365</v>
      </c>
      <c r="BN6" s="131">
        <f t="shared" si="2"/>
        <v>0.072365</v>
      </c>
      <c r="BO6" s="131">
        <f t="shared" si="2"/>
        <v>0.072365</v>
      </c>
      <c r="BP6" s="131">
        <f t="shared" si="2"/>
        <v>0.072365</v>
      </c>
      <c r="BQ6" s="131">
        <f t="shared" si="2"/>
        <v>0.07262199999999999</v>
      </c>
      <c r="BR6" s="131">
        <f t="shared" si="2"/>
        <v>0.072365</v>
      </c>
      <c r="BS6" s="131">
        <f t="shared" si="2"/>
        <v>0.072365</v>
      </c>
      <c r="BT6" s="131">
        <f t="shared" si="2"/>
        <v>0.072365</v>
      </c>
      <c r="BU6" s="131">
        <f t="shared" si="2"/>
        <v>0.072365</v>
      </c>
      <c r="BV6" s="131">
        <f t="shared" si="2"/>
        <v>0</v>
      </c>
      <c r="BW6" s="131">
        <f t="shared" si="2"/>
        <v>0</v>
      </c>
      <c r="BX6" s="131">
        <f t="shared" si="2"/>
        <v>0</v>
      </c>
      <c r="BY6" s="131">
        <f t="shared" si="2"/>
        <v>0</v>
      </c>
      <c r="BZ6" s="131">
        <f t="shared" si="2"/>
        <v>0</v>
      </c>
      <c r="CA6" s="131">
        <f t="shared" si="2"/>
        <v>0</v>
      </c>
      <c r="CB6" s="131">
        <f t="shared" si="2"/>
        <v>0</v>
      </c>
      <c r="CC6" s="131">
        <f t="shared" si="2"/>
        <v>0</v>
      </c>
      <c r="CD6" s="131">
        <f t="shared" si="2"/>
        <v>0</v>
      </c>
      <c r="CE6" s="131">
        <f t="shared" si="2"/>
        <v>0</v>
      </c>
      <c r="CF6" s="131">
        <f t="shared" si="2"/>
        <v>0</v>
      </c>
      <c r="CG6" s="131">
        <f t="shared" si="2"/>
        <v>0</v>
      </c>
      <c r="CH6" s="131">
        <f t="shared" si="2"/>
        <v>0</v>
      </c>
      <c r="CI6" s="131">
        <f t="shared" si="2"/>
        <v>0</v>
      </c>
      <c r="CJ6" s="131">
        <f t="shared" si="2"/>
        <v>0</v>
      </c>
      <c r="CK6" s="131">
        <f t="shared" si="2"/>
        <v>0</v>
      </c>
      <c r="CL6" s="157">
        <f aca="true" t="shared" si="3" ref="CL6:CU6">SUM(CL7:CL9)</f>
        <v>120.191163</v>
      </c>
      <c r="CM6" s="135">
        <f t="shared" si="3"/>
        <v>312.466248</v>
      </c>
      <c r="CN6" s="135">
        <f t="shared" si="3"/>
        <v>251.837326</v>
      </c>
      <c r="CO6" s="181">
        <f t="shared" si="3"/>
        <v>258.200979</v>
      </c>
      <c r="CP6" s="157">
        <f t="shared" si="3"/>
        <v>83.169992</v>
      </c>
      <c r="CQ6" s="135">
        <f t="shared" si="3"/>
        <v>88.933133</v>
      </c>
      <c r="CR6" s="135">
        <f t="shared" si="3"/>
        <v>94.82628</v>
      </c>
      <c r="CS6" s="135">
        <f t="shared" si="3"/>
        <v>134.145248</v>
      </c>
      <c r="CT6" s="135">
        <f t="shared" si="3"/>
        <v>141.801684</v>
      </c>
      <c r="CU6" s="135">
        <f t="shared" si="3"/>
        <v>156.896021</v>
      </c>
      <c r="CV6" s="135">
        <f aca="true" t="shared" si="4" ref="CV6:DB6">SUM(CV7:CV9)</f>
        <v>154.355897</v>
      </c>
      <c r="CW6" s="135">
        <f t="shared" si="4"/>
        <v>165.653224</v>
      </c>
      <c r="CX6" s="135">
        <f t="shared" si="4"/>
        <v>171.77867499999996</v>
      </c>
      <c r="CY6" s="135">
        <f t="shared" si="4"/>
        <v>201.443361</v>
      </c>
      <c r="CZ6" s="135">
        <f t="shared" si="4"/>
        <v>219.87436300000002</v>
      </c>
      <c r="DA6" s="135">
        <f t="shared" si="4"/>
        <v>250.668195</v>
      </c>
      <c r="DB6" s="135">
        <f t="shared" si="4"/>
        <v>197.338944</v>
      </c>
      <c r="DC6" s="135">
        <f aca="true" t="shared" si="5" ref="DC6:DN6">SUM(DC7:DC9)</f>
        <v>211.59283699999997</v>
      </c>
      <c r="DD6" s="135">
        <f t="shared" si="5"/>
        <v>212.022312</v>
      </c>
      <c r="DE6" s="135">
        <f t="shared" si="5"/>
        <v>220.24435599999998</v>
      </c>
      <c r="DF6" s="135">
        <f t="shared" si="5"/>
        <v>0</v>
      </c>
      <c r="DG6" s="135">
        <f t="shared" si="5"/>
        <v>0</v>
      </c>
      <c r="DH6" s="135">
        <f t="shared" si="5"/>
        <v>0</v>
      </c>
      <c r="DI6" s="135">
        <f t="shared" si="5"/>
        <v>0</v>
      </c>
      <c r="DJ6" s="135">
        <f t="shared" si="5"/>
        <v>0</v>
      </c>
      <c r="DK6" s="135">
        <f t="shared" si="5"/>
        <v>0</v>
      </c>
      <c r="DL6" s="135">
        <f t="shared" si="5"/>
        <v>0</v>
      </c>
      <c r="DM6" s="135">
        <f t="shared" si="5"/>
        <v>0</v>
      </c>
      <c r="DN6" s="178">
        <f t="shared" si="5"/>
        <v>0</v>
      </c>
    </row>
    <row r="7" spans="1:118" ht="12.75">
      <c r="A7" s="17"/>
      <c r="B7" s="140" t="s">
        <v>2</v>
      </c>
      <c r="C7" s="19">
        <v>2.844627</v>
      </c>
      <c r="D7" s="19">
        <v>10.076185</v>
      </c>
      <c r="E7" s="19">
        <v>3.220885</v>
      </c>
      <c r="F7" s="19">
        <v>2.299222</v>
      </c>
      <c r="G7" s="2">
        <v>1.599609</v>
      </c>
      <c r="H7" s="19">
        <v>1.536623</v>
      </c>
      <c r="I7" s="19">
        <v>1.36147</v>
      </c>
      <c r="J7" s="19">
        <v>9.043122</v>
      </c>
      <c r="K7" s="19">
        <v>9.575173</v>
      </c>
      <c r="L7" s="19">
        <v>8.459307</v>
      </c>
      <c r="M7" s="19">
        <v>1.390021</v>
      </c>
      <c r="N7" s="19">
        <v>8.889226</v>
      </c>
      <c r="O7" s="19">
        <v>13.863555</v>
      </c>
      <c r="P7" s="19">
        <v>13.421762</v>
      </c>
      <c r="Q7" s="19">
        <v>17.576231</v>
      </c>
      <c r="R7" s="19">
        <v>8.16234</v>
      </c>
      <c r="S7" s="19">
        <v>10.7047</v>
      </c>
      <c r="T7" s="19">
        <v>9.434935</v>
      </c>
      <c r="U7" s="19">
        <v>10.056543</v>
      </c>
      <c r="V7" s="19">
        <v>11.30641</v>
      </c>
      <c r="W7" s="19"/>
      <c r="X7" s="19"/>
      <c r="Y7" s="19"/>
      <c r="Z7" s="19"/>
      <c r="AA7" s="19"/>
      <c r="AB7" s="19"/>
      <c r="AC7" s="19"/>
      <c r="AD7" s="19"/>
      <c r="AE7" s="121"/>
      <c r="AF7" s="161">
        <v>78.422204</v>
      </c>
      <c r="AG7" s="19">
        <v>147.93456</v>
      </c>
      <c r="AH7" s="19">
        <v>77.08034</v>
      </c>
      <c r="AI7" s="19">
        <v>86.072535</v>
      </c>
      <c r="AJ7" s="19">
        <v>38.815096</v>
      </c>
      <c r="AK7" s="19">
        <v>43.94333</v>
      </c>
      <c r="AL7" s="19">
        <v>53.909943</v>
      </c>
      <c r="AM7" s="19">
        <v>70.277201</v>
      </c>
      <c r="AN7" s="19">
        <v>61.069221</v>
      </c>
      <c r="AO7" s="19">
        <v>59.392089</v>
      </c>
      <c r="AP7" s="19">
        <v>46.14445</v>
      </c>
      <c r="AQ7" s="19">
        <v>50.070427</v>
      </c>
      <c r="AR7" s="19">
        <v>55.95476</v>
      </c>
      <c r="AS7" s="19">
        <v>69.887875</v>
      </c>
      <c r="AT7" s="19">
        <v>67.465377</v>
      </c>
      <c r="AU7" s="19">
        <v>99.065135</v>
      </c>
      <c r="AV7" s="19">
        <v>74.122325</v>
      </c>
      <c r="AW7" s="19">
        <v>82.045599</v>
      </c>
      <c r="AX7" s="19">
        <v>76.273395</v>
      </c>
      <c r="AY7" s="19">
        <v>78.259197</v>
      </c>
      <c r="AZ7" s="19"/>
      <c r="BA7" s="19"/>
      <c r="BB7" s="19"/>
      <c r="BC7" s="19"/>
      <c r="BD7" s="19"/>
      <c r="BE7" s="19"/>
      <c r="BF7" s="19"/>
      <c r="BG7" s="19"/>
      <c r="BH7" s="173"/>
      <c r="BI7" s="148"/>
      <c r="BJ7" s="22"/>
      <c r="BK7" s="22"/>
      <c r="BL7" s="23"/>
      <c r="BM7" s="22"/>
      <c r="BN7" s="22"/>
      <c r="BO7" s="22"/>
      <c r="BP7" s="22"/>
      <c r="BQ7" s="22">
        <v>0.000257</v>
      </c>
      <c r="BR7" s="22"/>
      <c r="BS7" s="22"/>
      <c r="BT7" s="22"/>
      <c r="BU7" s="22"/>
      <c r="BV7" s="22"/>
      <c r="BW7" s="22"/>
      <c r="BX7" s="22"/>
      <c r="BY7" s="22"/>
      <c r="BZ7" s="22"/>
      <c r="CA7" s="175"/>
      <c r="CB7" s="22"/>
      <c r="CC7" s="22"/>
      <c r="CD7" s="175"/>
      <c r="CE7" s="22"/>
      <c r="CF7" s="22"/>
      <c r="CG7" s="22"/>
      <c r="CH7" s="175"/>
      <c r="CI7" s="22"/>
      <c r="CJ7" s="22"/>
      <c r="CK7" s="136"/>
      <c r="CL7" s="26">
        <f aca="true" t="shared" si="6" ref="CL7:CU9">C7+AF7+BI7</f>
        <v>81.266831</v>
      </c>
      <c r="CM7" s="27">
        <f t="shared" si="6"/>
        <v>158.01074500000001</v>
      </c>
      <c r="CN7" s="27">
        <f t="shared" si="6"/>
        <v>80.301225</v>
      </c>
      <c r="CO7" s="27">
        <f t="shared" si="6"/>
        <v>88.371757</v>
      </c>
      <c r="CP7" s="27">
        <f t="shared" si="6"/>
        <v>40.414705</v>
      </c>
      <c r="CQ7" s="27">
        <f t="shared" si="6"/>
        <v>45.479953</v>
      </c>
      <c r="CR7" s="27">
        <f t="shared" si="6"/>
        <v>55.271412999999995</v>
      </c>
      <c r="CS7" s="27">
        <f t="shared" si="6"/>
        <v>79.320323</v>
      </c>
      <c r="CT7" s="27">
        <f t="shared" si="6"/>
        <v>70.64465100000001</v>
      </c>
      <c r="CU7" s="27">
        <f t="shared" si="6"/>
        <v>67.851396</v>
      </c>
      <c r="CV7" s="27">
        <f aca="true" t="shared" si="7" ref="CV7:DB9">M7+AP7+BS7</f>
        <v>47.534470999999996</v>
      </c>
      <c r="CW7" s="27">
        <f t="shared" si="7"/>
        <v>58.959653</v>
      </c>
      <c r="CX7" s="27">
        <f t="shared" si="7"/>
        <v>69.818315</v>
      </c>
      <c r="CY7" s="27">
        <f t="shared" si="7"/>
        <v>83.309637</v>
      </c>
      <c r="CZ7" s="27">
        <f t="shared" si="7"/>
        <v>85.041608</v>
      </c>
      <c r="DA7" s="27">
        <f t="shared" si="7"/>
        <v>107.227475</v>
      </c>
      <c r="DB7" s="27">
        <f t="shared" si="7"/>
        <v>84.827025</v>
      </c>
      <c r="DC7" s="27">
        <f aca="true" t="shared" si="8" ref="DC7:DN9">T7+AW7+BZ7</f>
        <v>91.48053399999999</v>
      </c>
      <c r="DD7" s="27">
        <f t="shared" si="8"/>
        <v>86.329938</v>
      </c>
      <c r="DE7" s="27">
        <f t="shared" si="8"/>
        <v>89.565607</v>
      </c>
      <c r="DF7" s="27">
        <f t="shared" si="8"/>
        <v>0</v>
      </c>
      <c r="DG7" s="27">
        <f t="shared" si="8"/>
        <v>0</v>
      </c>
      <c r="DH7" s="27">
        <f t="shared" si="8"/>
        <v>0</v>
      </c>
      <c r="DI7" s="27">
        <f t="shared" si="8"/>
        <v>0</v>
      </c>
      <c r="DJ7" s="27">
        <f t="shared" si="8"/>
        <v>0</v>
      </c>
      <c r="DK7" s="27">
        <f t="shared" si="8"/>
        <v>0</v>
      </c>
      <c r="DL7" s="27">
        <f t="shared" si="8"/>
        <v>0</v>
      </c>
      <c r="DM7" s="27">
        <f t="shared" si="8"/>
        <v>0</v>
      </c>
      <c r="DN7" s="171">
        <f t="shared" si="8"/>
        <v>0</v>
      </c>
    </row>
    <row r="8" spans="1:118" ht="12.75">
      <c r="A8" s="17"/>
      <c r="B8" s="140" t="s">
        <v>3</v>
      </c>
      <c r="C8" s="19">
        <v>1.50587</v>
      </c>
      <c r="D8" s="19">
        <v>53.329794</v>
      </c>
      <c r="E8" s="19">
        <v>7.767569</v>
      </c>
      <c r="F8" s="19">
        <v>6.88646</v>
      </c>
      <c r="G8" s="2">
        <v>9.146986</v>
      </c>
      <c r="H8" s="19">
        <v>7.866124</v>
      </c>
      <c r="I8" s="19">
        <v>4.803883</v>
      </c>
      <c r="J8" s="19">
        <v>8.553304</v>
      </c>
      <c r="K8" s="19">
        <v>9.081908</v>
      </c>
      <c r="L8" s="19">
        <v>9.736312</v>
      </c>
      <c r="M8" s="19">
        <v>9.489623</v>
      </c>
      <c r="N8" s="19">
        <v>9.410155</v>
      </c>
      <c r="O8" s="19">
        <v>11.243455</v>
      </c>
      <c r="P8" s="19">
        <v>15.089802</v>
      </c>
      <c r="Q8" s="19">
        <v>19.505443</v>
      </c>
      <c r="R8" s="19">
        <v>24.44564</v>
      </c>
      <c r="S8" s="19">
        <v>5.566172</v>
      </c>
      <c r="T8" s="19">
        <v>8.665125</v>
      </c>
      <c r="U8" s="19">
        <v>5.812618</v>
      </c>
      <c r="V8" s="19">
        <v>6.996499</v>
      </c>
      <c r="W8" s="19"/>
      <c r="X8" s="19"/>
      <c r="Y8" s="19"/>
      <c r="Z8" s="19"/>
      <c r="AA8" s="19"/>
      <c r="AB8" s="19"/>
      <c r="AC8" s="19"/>
      <c r="AD8" s="19"/>
      <c r="AE8" s="121"/>
      <c r="AF8" s="161">
        <v>21.223686</v>
      </c>
      <c r="AG8" s="19">
        <v>87.231062</v>
      </c>
      <c r="AH8" s="19">
        <v>148.364748</v>
      </c>
      <c r="AI8" s="19">
        <v>137.669126</v>
      </c>
      <c r="AJ8" s="19">
        <v>20.797147</v>
      </c>
      <c r="AK8" s="19">
        <v>23.235359</v>
      </c>
      <c r="AL8" s="19">
        <v>23.598082</v>
      </c>
      <c r="AM8" s="19">
        <v>36.044769</v>
      </c>
      <c r="AN8" s="19">
        <v>50.409408</v>
      </c>
      <c r="AO8" s="19">
        <v>64.599417</v>
      </c>
      <c r="AP8" s="19">
        <v>83.732496</v>
      </c>
      <c r="AQ8" s="19">
        <v>82.300364</v>
      </c>
      <c r="AR8" s="19">
        <v>72.831048</v>
      </c>
      <c r="AS8" s="19">
        <v>77.896591</v>
      </c>
      <c r="AT8" s="19">
        <v>84.719372</v>
      </c>
      <c r="AU8" s="19">
        <v>88.812667</v>
      </c>
      <c r="AV8" s="19">
        <v>69.018075</v>
      </c>
      <c r="AW8" s="19">
        <v>72.07008</v>
      </c>
      <c r="AX8" s="19">
        <v>81.175425</v>
      </c>
      <c r="AY8" s="19">
        <v>79.585122</v>
      </c>
      <c r="AZ8" s="19"/>
      <c r="BA8" s="19"/>
      <c r="BB8" s="19"/>
      <c r="BC8" s="19"/>
      <c r="BD8" s="19"/>
      <c r="BE8" s="19"/>
      <c r="BF8" s="19"/>
      <c r="BG8" s="19"/>
      <c r="BH8" s="173"/>
      <c r="BI8" s="148"/>
      <c r="BJ8" s="22"/>
      <c r="BK8" s="20">
        <v>0.072365</v>
      </c>
      <c r="BL8" s="24">
        <v>0.072365</v>
      </c>
      <c r="BM8" s="20">
        <v>0.072365</v>
      </c>
      <c r="BN8" s="20">
        <v>0.072365</v>
      </c>
      <c r="BO8" s="20">
        <v>0.072365</v>
      </c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162"/>
      <c r="CB8" s="20"/>
      <c r="CC8" s="20"/>
      <c r="CD8" s="162"/>
      <c r="CE8" s="20"/>
      <c r="CF8" s="20"/>
      <c r="CG8" s="20"/>
      <c r="CH8" s="162"/>
      <c r="CI8" s="20"/>
      <c r="CJ8" s="20"/>
      <c r="CK8" s="123"/>
      <c r="CL8" s="26">
        <f t="shared" si="6"/>
        <v>22.729556000000002</v>
      </c>
      <c r="CM8" s="27">
        <f t="shared" si="6"/>
        <v>140.560856</v>
      </c>
      <c r="CN8" s="27">
        <f t="shared" si="6"/>
        <v>156.204682</v>
      </c>
      <c r="CO8" s="27">
        <f t="shared" si="6"/>
        <v>144.627951</v>
      </c>
      <c r="CP8" s="27">
        <f t="shared" si="6"/>
        <v>30.016498000000002</v>
      </c>
      <c r="CQ8" s="27">
        <f t="shared" si="6"/>
        <v>31.173848</v>
      </c>
      <c r="CR8" s="27">
        <f t="shared" si="6"/>
        <v>28.474330000000002</v>
      </c>
      <c r="CS8" s="27">
        <f t="shared" si="6"/>
        <v>44.598073</v>
      </c>
      <c r="CT8" s="27">
        <f t="shared" si="6"/>
        <v>59.491316</v>
      </c>
      <c r="CU8" s="27">
        <f t="shared" si="6"/>
        <v>74.335729</v>
      </c>
      <c r="CV8" s="27">
        <f t="shared" si="7"/>
        <v>93.22211899999999</v>
      </c>
      <c r="CW8" s="27">
        <f t="shared" si="7"/>
        <v>91.710519</v>
      </c>
      <c r="CX8" s="27">
        <f t="shared" si="7"/>
        <v>84.07450299999999</v>
      </c>
      <c r="CY8" s="27">
        <f t="shared" si="7"/>
        <v>92.986393</v>
      </c>
      <c r="CZ8" s="27">
        <f t="shared" si="7"/>
        <v>104.224815</v>
      </c>
      <c r="DA8" s="27">
        <f t="shared" si="7"/>
        <v>113.258307</v>
      </c>
      <c r="DB8" s="27">
        <f t="shared" si="7"/>
        <v>74.58424699999999</v>
      </c>
      <c r="DC8" s="27">
        <f t="shared" si="8"/>
        <v>80.73520500000001</v>
      </c>
      <c r="DD8" s="27">
        <f t="shared" si="8"/>
        <v>86.988043</v>
      </c>
      <c r="DE8" s="27">
        <f t="shared" si="8"/>
        <v>86.581621</v>
      </c>
      <c r="DF8" s="27">
        <f t="shared" si="8"/>
        <v>0</v>
      </c>
      <c r="DG8" s="27">
        <f t="shared" si="8"/>
        <v>0</v>
      </c>
      <c r="DH8" s="27">
        <f t="shared" si="8"/>
        <v>0</v>
      </c>
      <c r="DI8" s="27">
        <f t="shared" si="8"/>
        <v>0</v>
      </c>
      <c r="DJ8" s="27">
        <f t="shared" si="8"/>
        <v>0</v>
      </c>
      <c r="DK8" s="27">
        <f t="shared" si="8"/>
        <v>0</v>
      </c>
      <c r="DL8" s="27">
        <f t="shared" si="8"/>
        <v>0</v>
      </c>
      <c r="DM8" s="27">
        <f t="shared" si="8"/>
        <v>0</v>
      </c>
      <c r="DN8" s="171">
        <f t="shared" si="8"/>
        <v>0</v>
      </c>
    </row>
    <row r="9" spans="1:118" ht="12.75">
      <c r="A9" s="17"/>
      <c r="B9" s="140" t="s">
        <v>4</v>
      </c>
      <c r="C9" s="19">
        <v>0.929759</v>
      </c>
      <c r="D9" s="19">
        <v>3.697646</v>
      </c>
      <c r="E9" s="19">
        <v>2.446455</v>
      </c>
      <c r="F9" s="19">
        <v>1.919232</v>
      </c>
      <c r="G9" s="2">
        <v>1.919304</v>
      </c>
      <c r="H9" s="19">
        <v>2.384502</v>
      </c>
      <c r="I9" s="19">
        <v>2.461219</v>
      </c>
      <c r="J9" s="19">
        <v>2.367219</v>
      </c>
      <c r="K9" s="19">
        <v>2.881653</v>
      </c>
      <c r="L9" s="19">
        <v>2.971712</v>
      </c>
      <c r="M9" s="19">
        <v>3.555106</v>
      </c>
      <c r="N9" s="19">
        <v>4.004002</v>
      </c>
      <c r="O9" s="19">
        <v>4.532692</v>
      </c>
      <c r="P9" s="19">
        <v>4.792216</v>
      </c>
      <c r="Q9" s="19">
        <v>5.105724</v>
      </c>
      <c r="R9" s="19">
        <v>4.909614</v>
      </c>
      <c r="S9" s="19">
        <v>7.09113</v>
      </c>
      <c r="T9" s="19">
        <v>6.862395</v>
      </c>
      <c r="U9" s="19">
        <v>5.41256</v>
      </c>
      <c r="V9" s="19">
        <v>5.77623</v>
      </c>
      <c r="W9" s="19"/>
      <c r="X9" s="19"/>
      <c r="Y9" s="19"/>
      <c r="Z9" s="19"/>
      <c r="AA9" s="19"/>
      <c r="AB9" s="19"/>
      <c r="AC9" s="19"/>
      <c r="AD9" s="19"/>
      <c r="AE9" s="121"/>
      <c r="AF9" s="161">
        <v>15.246133</v>
      </c>
      <c r="AG9" s="19">
        <v>10.178117</v>
      </c>
      <c r="AH9" s="19">
        <v>12.86608</v>
      </c>
      <c r="AI9" s="19">
        <v>23.263155</v>
      </c>
      <c r="AJ9" s="19">
        <v>10.819485</v>
      </c>
      <c r="AK9" s="19">
        <v>9.89483</v>
      </c>
      <c r="AL9" s="19">
        <v>8.619318</v>
      </c>
      <c r="AM9" s="19">
        <v>7.787268</v>
      </c>
      <c r="AN9" s="19">
        <v>8.711699</v>
      </c>
      <c r="AO9" s="19">
        <v>11.664819</v>
      </c>
      <c r="AP9" s="19">
        <v>9.971836</v>
      </c>
      <c r="AQ9" s="19">
        <v>10.906685</v>
      </c>
      <c r="AR9" s="19">
        <v>13.2808</v>
      </c>
      <c r="AS9" s="19">
        <v>20.355115</v>
      </c>
      <c r="AT9" s="19">
        <v>25.502216</v>
      </c>
      <c r="AU9" s="19">
        <v>25.272799</v>
      </c>
      <c r="AV9" s="19">
        <v>30.836542</v>
      </c>
      <c r="AW9" s="19">
        <v>32.514703</v>
      </c>
      <c r="AX9" s="19">
        <v>33.291771</v>
      </c>
      <c r="AY9" s="19">
        <v>38.320898</v>
      </c>
      <c r="AZ9" s="19"/>
      <c r="BA9" s="19"/>
      <c r="BB9" s="19"/>
      <c r="BC9" s="19"/>
      <c r="BD9" s="19"/>
      <c r="BE9" s="19"/>
      <c r="BF9" s="19"/>
      <c r="BG9" s="19"/>
      <c r="BH9" s="173"/>
      <c r="BI9" s="149">
        <v>0.018884</v>
      </c>
      <c r="BJ9" s="28">
        <v>0.018884</v>
      </c>
      <c r="BK9" s="20">
        <v>0.018884</v>
      </c>
      <c r="BL9" s="30">
        <v>0.018884</v>
      </c>
      <c r="BM9" s="20"/>
      <c r="BN9" s="20"/>
      <c r="BO9" s="20"/>
      <c r="BP9" s="20">
        <v>0.072365</v>
      </c>
      <c r="BQ9" s="20">
        <v>0.072365</v>
      </c>
      <c r="BR9" s="20">
        <v>0.072365</v>
      </c>
      <c r="BS9" s="20">
        <v>0.072365</v>
      </c>
      <c r="BT9" s="20">
        <v>0.072365</v>
      </c>
      <c r="BU9" s="20">
        <v>0.072365</v>
      </c>
      <c r="BV9" s="20"/>
      <c r="BW9" s="20"/>
      <c r="BX9" s="20"/>
      <c r="BY9" s="20"/>
      <c r="BZ9" s="20"/>
      <c r="CA9" s="162"/>
      <c r="CB9" s="20"/>
      <c r="CC9" s="20"/>
      <c r="CD9" s="162"/>
      <c r="CE9" s="20"/>
      <c r="CF9" s="20"/>
      <c r="CG9" s="20"/>
      <c r="CH9" s="162"/>
      <c r="CI9" s="20"/>
      <c r="CJ9" s="20"/>
      <c r="CK9" s="123"/>
      <c r="CL9" s="26">
        <f t="shared" si="6"/>
        <v>16.194776</v>
      </c>
      <c r="CM9" s="27">
        <f t="shared" si="6"/>
        <v>13.894647</v>
      </c>
      <c r="CN9" s="27">
        <f t="shared" si="6"/>
        <v>15.331419</v>
      </c>
      <c r="CO9" s="27">
        <f t="shared" si="6"/>
        <v>25.201271000000002</v>
      </c>
      <c r="CP9" s="27">
        <f t="shared" si="6"/>
        <v>12.738789</v>
      </c>
      <c r="CQ9" s="27">
        <f t="shared" si="6"/>
        <v>12.279332</v>
      </c>
      <c r="CR9" s="27">
        <f t="shared" si="6"/>
        <v>11.080537</v>
      </c>
      <c r="CS9" s="27">
        <f t="shared" si="6"/>
        <v>10.226852</v>
      </c>
      <c r="CT9" s="27">
        <f t="shared" si="6"/>
        <v>11.665716999999999</v>
      </c>
      <c r="CU9" s="27">
        <f t="shared" si="6"/>
        <v>14.708896</v>
      </c>
      <c r="CV9" s="27">
        <f t="shared" si="7"/>
        <v>13.599307</v>
      </c>
      <c r="CW9" s="27">
        <f t="shared" si="7"/>
        <v>14.983051999999999</v>
      </c>
      <c r="CX9" s="27">
        <f t="shared" si="7"/>
        <v>17.885857</v>
      </c>
      <c r="CY9" s="27">
        <f t="shared" si="7"/>
        <v>25.147331</v>
      </c>
      <c r="CZ9" s="27">
        <f t="shared" si="7"/>
        <v>30.60794</v>
      </c>
      <c r="DA9" s="27">
        <f t="shared" si="7"/>
        <v>30.182413</v>
      </c>
      <c r="DB9" s="27">
        <f t="shared" si="7"/>
        <v>37.927672</v>
      </c>
      <c r="DC9" s="27">
        <f t="shared" si="8"/>
        <v>39.377098</v>
      </c>
      <c r="DD9" s="27">
        <f t="shared" si="8"/>
        <v>38.704330999999996</v>
      </c>
      <c r="DE9" s="27">
        <f t="shared" si="8"/>
        <v>44.097128</v>
      </c>
      <c r="DF9" s="27">
        <f t="shared" si="8"/>
        <v>0</v>
      </c>
      <c r="DG9" s="27">
        <f t="shared" si="8"/>
        <v>0</v>
      </c>
      <c r="DH9" s="27">
        <f t="shared" si="8"/>
        <v>0</v>
      </c>
      <c r="DI9" s="27">
        <f t="shared" si="8"/>
        <v>0</v>
      </c>
      <c r="DJ9" s="27">
        <f t="shared" si="8"/>
        <v>0</v>
      </c>
      <c r="DK9" s="27">
        <f t="shared" si="8"/>
        <v>0</v>
      </c>
      <c r="DL9" s="27">
        <f t="shared" si="8"/>
        <v>0</v>
      </c>
      <c r="DM9" s="27">
        <f t="shared" si="8"/>
        <v>0</v>
      </c>
      <c r="DN9" s="171">
        <f t="shared" si="8"/>
        <v>0</v>
      </c>
    </row>
    <row r="10" spans="2:118" s="117" customFormat="1" ht="30" customHeight="1">
      <c r="B10" s="118" t="s">
        <v>5</v>
      </c>
      <c r="C10" s="126">
        <f aca="true" t="shared" si="9" ref="C10:K10">SUM(C11:C13)</f>
        <v>0.33061700000000005</v>
      </c>
      <c r="D10" s="126">
        <f t="shared" si="9"/>
        <v>0.241529</v>
      </c>
      <c r="E10" s="126">
        <f t="shared" si="9"/>
        <v>0.319327</v>
      </c>
      <c r="F10" s="126">
        <f t="shared" si="9"/>
        <v>0.331829</v>
      </c>
      <c r="G10" s="126">
        <f t="shared" si="9"/>
        <v>0.31967300000000004</v>
      </c>
      <c r="H10" s="126">
        <f t="shared" si="9"/>
        <v>0.31967300000000004</v>
      </c>
      <c r="I10" s="126">
        <f t="shared" si="9"/>
        <v>0.33261900000000005</v>
      </c>
      <c r="J10" s="126">
        <f t="shared" si="9"/>
        <v>0.112931</v>
      </c>
      <c r="K10" s="126">
        <f t="shared" si="9"/>
        <v>0.319327</v>
      </c>
      <c r="L10" s="126">
        <f aca="true" t="shared" si="10" ref="L10:AE10">SUM(L11:L13)</f>
        <v>0.330285</v>
      </c>
      <c r="M10" s="126">
        <f t="shared" si="10"/>
        <v>0.32701600000000003</v>
      </c>
      <c r="N10" s="126">
        <f t="shared" si="10"/>
        <v>0.32701600000000003</v>
      </c>
      <c r="O10" s="126">
        <f t="shared" si="10"/>
        <v>0.41295600000000005</v>
      </c>
      <c r="P10" s="126">
        <f t="shared" si="10"/>
        <v>0.41027600000000003</v>
      </c>
      <c r="Q10" s="126">
        <f t="shared" si="10"/>
        <v>0.395567</v>
      </c>
      <c r="R10" s="126">
        <f t="shared" si="10"/>
        <v>0.395567</v>
      </c>
      <c r="S10" s="126">
        <f t="shared" si="10"/>
        <v>0.319327</v>
      </c>
      <c r="T10" s="126">
        <f t="shared" si="10"/>
        <v>0.319327</v>
      </c>
      <c r="U10" s="126">
        <f t="shared" si="10"/>
        <v>0.319327</v>
      </c>
      <c r="V10" s="126">
        <f t="shared" si="10"/>
        <v>0.319327</v>
      </c>
      <c r="W10" s="126">
        <f t="shared" si="10"/>
        <v>0</v>
      </c>
      <c r="X10" s="126">
        <f t="shared" si="10"/>
        <v>0</v>
      </c>
      <c r="Y10" s="126">
        <f t="shared" si="10"/>
        <v>0</v>
      </c>
      <c r="Z10" s="126">
        <f t="shared" si="10"/>
        <v>0</v>
      </c>
      <c r="AA10" s="126">
        <f t="shared" si="10"/>
        <v>0</v>
      </c>
      <c r="AB10" s="126">
        <f t="shared" si="10"/>
        <v>0</v>
      </c>
      <c r="AC10" s="126">
        <f t="shared" si="10"/>
        <v>0</v>
      </c>
      <c r="AD10" s="126">
        <f t="shared" si="10"/>
        <v>0</v>
      </c>
      <c r="AE10" s="128">
        <f t="shared" si="10"/>
        <v>0</v>
      </c>
      <c r="AF10" s="145">
        <f aca="true" t="shared" si="11" ref="AF10:BK10">SUM(AF11:AF13)</f>
        <v>0.21292299999999997</v>
      </c>
      <c r="AG10" s="126">
        <f t="shared" si="11"/>
        <v>0.26857</v>
      </c>
      <c r="AH10" s="126">
        <f t="shared" si="11"/>
        <v>0.230416</v>
      </c>
      <c r="AI10" s="126">
        <f t="shared" si="11"/>
        <v>0.17881000000000002</v>
      </c>
      <c r="AJ10" s="126">
        <f t="shared" si="11"/>
        <v>0.006301</v>
      </c>
      <c r="AK10" s="126">
        <f t="shared" si="11"/>
        <v>0.013378</v>
      </c>
      <c r="AL10" s="126">
        <f t="shared" si="11"/>
        <v>0.009633</v>
      </c>
      <c r="AM10" s="126">
        <f t="shared" si="11"/>
        <v>0.012375</v>
      </c>
      <c r="AN10" s="126">
        <f t="shared" si="11"/>
        <v>0.020069</v>
      </c>
      <c r="AO10" s="126">
        <f t="shared" si="11"/>
        <v>0.226082</v>
      </c>
      <c r="AP10" s="126">
        <f t="shared" si="11"/>
        <v>0.19551200000000002</v>
      </c>
      <c r="AQ10" s="126">
        <f t="shared" si="11"/>
        <v>0.166588</v>
      </c>
      <c r="AR10" s="126">
        <f t="shared" si="11"/>
        <v>0.18043199999999998</v>
      </c>
      <c r="AS10" s="126">
        <f t="shared" si="11"/>
        <v>0.302569</v>
      </c>
      <c r="AT10" s="126">
        <f t="shared" si="11"/>
        <v>0.36345099999999997</v>
      </c>
      <c r="AU10" s="126">
        <f t="shared" si="11"/>
        <v>0.282325</v>
      </c>
      <c r="AV10" s="126">
        <f t="shared" si="11"/>
        <v>0.732548</v>
      </c>
      <c r="AW10" s="126">
        <f t="shared" si="11"/>
        <v>0.735556</v>
      </c>
      <c r="AX10" s="126">
        <f t="shared" si="11"/>
        <v>0.780263</v>
      </c>
      <c r="AY10" s="126">
        <f t="shared" si="11"/>
        <v>0.7966949999999999</v>
      </c>
      <c r="AZ10" s="126">
        <f t="shared" si="11"/>
        <v>0</v>
      </c>
      <c r="BA10" s="126">
        <f t="shared" si="11"/>
        <v>0</v>
      </c>
      <c r="BB10" s="126">
        <f t="shared" si="11"/>
        <v>0</v>
      </c>
      <c r="BC10" s="126">
        <f t="shared" si="11"/>
        <v>0</v>
      </c>
      <c r="BD10" s="126">
        <f t="shared" si="11"/>
        <v>0</v>
      </c>
      <c r="BE10" s="126">
        <f t="shared" si="11"/>
        <v>0</v>
      </c>
      <c r="BF10" s="126">
        <f t="shared" si="11"/>
        <v>0</v>
      </c>
      <c r="BG10" s="126">
        <f t="shared" si="11"/>
        <v>0</v>
      </c>
      <c r="BH10" s="128">
        <f t="shared" si="11"/>
        <v>0</v>
      </c>
      <c r="BI10" s="145">
        <f t="shared" si="11"/>
        <v>0.002939</v>
      </c>
      <c r="BJ10" s="131">
        <f t="shared" si="11"/>
        <v>0.004126</v>
      </c>
      <c r="BK10" s="131">
        <f t="shared" si="11"/>
        <v>0</v>
      </c>
      <c r="BL10" s="131">
        <f aca="true" t="shared" si="12" ref="BL10:BU10">SUM(BL11:BL13)</f>
        <v>0</v>
      </c>
      <c r="BM10" s="131">
        <f t="shared" si="12"/>
        <v>0</v>
      </c>
      <c r="BN10" s="131">
        <f t="shared" si="12"/>
        <v>0</v>
      </c>
      <c r="BO10" s="131">
        <f t="shared" si="12"/>
        <v>0</v>
      </c>
      <c r="BP10" s="131">
        <f t="shared" si="12"/>
        <v>0</v>
      </c>
      <c r="BQ10" s="131">
        <f t="shared" si="12"/>
        <v>0</v>
      </c>
      <c r="BR10" s="131">
        <f t="shared" si="12"/>
        <v>0</v>
      </c>
      <c r="BS10" s="131">
        <f t="shared" si="12"/>
        <v>0</v>
      </c>
      <c r="BT10" s="131">
        <f t="shared" si="12"/>
        <v>0</v>
      </c>
      <c r="BU10" s="131">
        <f t="shared" si="12"/>
        <v>0</v>
      </c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7"/>
      <c r="CL10" s="129">
        <f>SUM(CL11:CL13)</f>
        <v>0.546479</v>
      </c>
      <c r="CM10" s="130">
        <f>SUM(CM11:CM13)</f>
        <v>0.514225</v>
      </c>
      <c r="CN10" s="130">
        <f>SUM(CN11:CN13)</f>
        <v>0.5497430000000001</v>
      </c>
      <c r="CO10" s="130">
        <f>SUM(CO11:CO13)</f>
        <v>0.5106390000000001</v>
      </c>
      <c r="CP10" s="130">
        <f aca="true" t="shared" si="13" ref="CP10:CU10">SUM(CP11:CP13)</f>
        <v>0.32597400000000004</v>
      </c>
      <c r="CQ10" s="130">
        <f t="shared" si="13"/>
        <v>0.33305100000000004</v>
      </c>
      <c r="CR10" s="130">
        <f t="shared" si="13"/>
        <v>0.342252</v>
      </c>
      <c r="CS10" s="130">
        <f t="shared" si="13"/>
        <v>0.125306</v>
      </c>
      <c r="CT10" s="130">
        <f t="shared" si="13"/>
        <v>0.33939600000000003</v>
      </c>
      <c r="CU10" s="130">
        <f t="shared" si="13"/>
        <v>0.556367</v>
      </c>
      <c r="CV10" s="130">
        <f aca="true" t="shared" si="14" ref="CV10:DB10">SUM(CV11:CV13)</f>
        <v>0.5225280000000001</v>
      </c>
      <c r="CW10" s="130">
        <f t="shared" si="14"/>
        <v>0.49360400000000004</v>
      </c>
      <c r="CX10" s="130">
        <f t="shared" si="14"/>
        <v>0.593388</v>
      </c>
      <c r="CY10" s="130">
        <f t="shared" si="14"/>
        <v>0.7128450000000001</v>
      </c>
      <c r="CZ10" s="130">
        <f t="shared" si="14"/>
        <v>0.759018</v>
      </c>
      <c r="DA10" s="130">
        <f t="shared" si="14"/>
        <v>0.677892</v>
      </c>
      <c r="DB10" s="130">
        <f t="shared" si="14"/>
        <v>1.051875</v>
      </c>
      <c r="DC10" s="130">
        <f aca="true" t="shared" si="15" ref="DC10:DN10">SUM(DC11:DC13)</f>
        <v>1.054883</v>
      </c>
      <c r="DD10" s="130">
        <f t="shared" si="15"/>
        <v>1.09959</v>
      </c>
      <c r="DE10" s="130">
        <f t="shared" si="15"/>
        <v>1.116022</v>
      </c>
      <c r="DF10" s="130">
        <f t="shared" si="15"/>
        <v>0</v>
      </c>
      <c r="DG10" s="130">
        <f t="shared" si="15"/>
        <v>0</v>
      </c>
      <c r="DH10" s="130">
        <f t="shared" si="15"/>
        <v>0</v>
      </c>
      <c r="DI10" s="130">
        <f t="shared" si="15"/>
        <v>0</v>
      </c>
      <c r="DJ10" s="130">
        <f t="shared" si="15"/>
        <v>0</v>
      </c>
      <c r="DK10" s="130">
        <f t="shared" si="15"/>
        <v>0</v>
      </c>
      <c r="DL10" s="130">
        <f t="shared" si="15"/>
        <v>0</v>
      </c>
      <c r="DM10" s="130">
        <f t="shared" si="15"/>
        <v>0</v>
      </c>
      <c r="DN10" s="179">
        <f t="shared" si="15"/>
        <v>0</v>
      </c>
    </row>
    <row r="11" spans="2:118" ht="12.75">
      <c r="B11" s="140" t="s">
        <v>2</v>
      </c>
      <c r="C11" s="19">
        <v>0.003636</v>
      </c>
      <c r="D11" s="19">
        <v>0</v>
      </c>
      <c r="E11" s="19">
        <v>0</v>
      </c>
      <c r="F11" s="19">
        <v>0</v>
      </c>
      <c r="G11" s="2">
        <v>0</v>
      </c>
      <c r="H11" s="19">
        <v>0</v>
      </c>
      <c r="I11" s="19">
        <v>0.012946</v>
      </c>
      <c r="J11" s="19">
        <v>0</v>
      </c>
      <c r="K11" s="19">
        <v>0</v>
      </c>
      <c r="L11" s="19">
        <v>0.214618</v>
      </c>
      <c r="M11" s="19">
        <v>0.007689</v>
      </c>
      <c r="N11" s="19">
        <v>0.007689</v>
      </c>
      <c r="O11" s="19">
        <v>0.093629</v>
      </c>
      <c r="P11" s="19">
        <v>0.007309</v>
      </c>
      <c r="Q11" s="19">
        <v>0.07624</v>
      </c>
      <c r="R11" s="19">
        <v>0.07624</v>
      </c>
      <c r="S11" s="19">
        <v>0</v>
      </c>
      <c r="T11" s="19">
        <v>0</v>
      </c>
      <c r="U11" s="19">
        <v>0</v>
      </c>
      <c r="V11" s="19">
        <v>0</v>
      </c>
      <c r="W11" s="19"/>
      <c r="X11" s="19"/>
      <c r="Y11" s="19"/>
      <c r="Z11" s="19"/>
      <c r="AA11" s="19"/>
      <c r="AB11" s="19"/>
      <c r="AC11" s="19"/>
      <c r="AD11" s="19"/>
      <c r="AE11" s="121"/>
      <c r="AF11" s="163">
        <v>0.202391</v>
      </c>
      <c r="AG11" s="19">
        <v>0.152612</v>
      </c>
      <c r="AH11" s="20">
        <v>0.154958</v>
      </c>
      <c r="AI11" s="20">
        <v>0.075425</v>
      </c>
      <c r="AJ11" s="20">
        <v>0.006301</v>
      </c>
      <c r="AK11" s="20">
        <v>0.013378</v>
      </c>
      <c r="AL11" s="20">
        <v>0.002556</v>
      </c>
      <c r="AM11" s="20">
        <v>0.003684</v>
      </c>
      <c r="AN11" s="20">
        <v>0.011378</v>
      </c>
      <c r="AO11" s="20">
        <v>0.208755</v>
      </c>
      <c r="AP11" s="20">
        <v>0.178185</v>
      </c>
      <c r="AQ11" s="20">
        <v>0.017305</v>
      </c>
      <c r="AR11" s="20">
        <v>0.068106</v>
      </c>
      <c r="AS11" s="20">
        <v>0.182266</v>
      </c>
      <c r="AT11" s="20">
        <v>0.167621</v>
      </c>
      <c r="AU11" s="20">
        <v>0.126684</v>
      </c>
      <c r="AV11" s="20">
        <v>0.667388</v>
      </c>
      <c r="AW11" s="19">
        <v>0.15948</v>
      </c>
      <c r="AX11" s="19">
        <v>0.092524</v>
      </c>
      <c r="AY11" s="19">
        <v>0.088037</v>
      </c>
      <c r="AZ11" s="19"/>
      <c r="BA11" s="19"/>
      <c r="BB11" s="19"/>
      <c r="BC11" s="19"/>
      <c r="BD11" s="19"/>
      <c r="BE11" s="19"/>
      <c r="BF11" s="19"/>
      <c r="BG11" s="19"/>
      <c r="BH11" s="174"/>
      <c r="BI11" s="150"/>
      <c r="BJ11" s="18"/>
      <c r="BK11" s="18"/>
      <c r="BL11" s="21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76"/>
      <c r="CB11" s="18"/>
      <c r="CC11" s="18"/>
      <c r="CD11" s="176"/>
      <c r="CE11" s="18"/>
      <c r="CF11" s="18"/>
      <c r="CG11" s="18"/>
      <c r="CH11" s="176"/>
      <c r="CI11" s="18"/>
      <c r="CJ11" s="18"/>
      <c r="CK11" s="138"/>
      <c r="CL11" s="26">
        <f aca="true" t="shared" si="16" ref="CL11:CU13">C11+AF11+BI11</f>
        <v>0.206027</v>
      </c>
      <c r="CM11" s="27">
        <f t="shared" si="16"/>
        <v>0.152612</v>
      </c>
      <c r="CN11" s="27">
        <f t="shared" si="16"/>
        <v>0.154958</v>
      </c>
      <c r="CO11" s="27">
        <f t="shared" si="16"/>
        <v>0.075425</v>
      </c>
      <c r="CP11" s="27">
        <f t="shared" si="16"/>
        <v>0.006301</v>
      </c>
      <c r="CQ11" s="27">
        <f t="shared" si="16"/>
        <v>0.013378</v>
      </c>
      <c r="CR11" s="27">
        <f t="shared" si="16"/>
        <v>0.015501999999999998</v>
      </c>
      <c r="CS11" s="27">
        <f t="shared" si="16"/>
        <v>0.003684</v>
      </c>
      <c r="CT11" s="27">
        <f t="shared" si="16"/>
        <v>0.011378</v>
      </c>
      <c r="CU11" s="27">
        <f t="shared" si="16"/>
        <v>0.423373</v>
      </c>
      <c r="CV11" s="27">
        <f aca="true" t="shared" si="17" ref="CV11:DB13">M11+AP11+BS11</f>
        <v>0.185874</v>
      </c>
      <c r="CW11" s="27">
        <f t="shared" si="17"/>
        <v>0.024994000000000002</v>
      </c>
      <c r="CX11" s="27">
        <f t="shared" si="17"/>
        <v>0.16173500000000002</v>
      </c>
      <c r="CY11" s="27">
        <f t="shared" si="17"/>
        <v>0.18957500000000002</v>
      </c>
      <c r="CZ11" s="27">
        <f t="shared" si="17"/>
        <v>0.243861</v>
      </c>
      <c r="DA11" s="27">
        <f t="shared" si="17"/>
        <v>0.202924</v>
      </c>
      <c r="DB11" s="27">
        <f t="shared" si="17"/>
        <v>0.667388</v>
      </c>
      <c r="DC11" s="27">
        <f aca="true" t="shared" si="18" ref="DC11:DN13">T11+AW11+BZ11</f>
        <v>0.15948</v>
      </c>
      <c r="DD11" s="27">
        <f t="shared" si="18"/>
        <v>0.092524</v>
      </c>
      <c r="DE11" s="27">
        <f t="shared" si="18"/>
        <v>0.088037</v>
      </c>
      <c r="DF11" s="27">
        <f t="shared" si="18"/>
        <v>0</v>
      </c>
      <c r="DG11" s="27">
        <f t="shared" si="18"/>
        <v>0</v>
      </c>
      <c r="DH11" s="27">
        <f t="shared" si="18"/>
        <v>0</v>
      </c>
      <c r="DI11" s="27">
        <f t="shared" si="18"/>
        <v>0</v>
      </c>
      <c r="DJ11" s="27">
        <f t="shared" si="18"/>
        <v>0</v>
      </c>
      <c r="DK11" s="27">
        <f t="shared" si="18"/>
        <v>0</v>
      </c>
      <c r="DL11" s="27">
        <f t="shared" si="18"/>
        <v>0</v>
      </c>
      <c r="DM11" s="27">
        <f t="shared" si="18"/>
        <v>0</v>
      </c>
      <c r="DN11" s="171">
        <f t="shared" si="18"/>
        <v>0</v>
      </c>
    </row>
    <row r="12" spans="2:118" ht="13.5">
      <c r="B12" s="140" t="s">
        <v>3</v>
      </c>
      <c r="C12" s="19">
        <v>0.007654</v>
      </c>
      <c r="D12" s="19">
        <v>0.001212</v>
      </c>
      <c r="E12" s="19">
        <v>0</v>
      </c>
      <c r="F12" s="19">
        <v>0</v>
      </c>
      <c r="G12" s="2">
        <v>0.000346</v>
      </c>
      <c r="H12" s="19">
        <v>0.000346</v>
      </c>
      <c r="I12" s="19">
        <v>0.000346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0.08364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/>
      <c r="X12" s="19"/>
      <c r="Y12" s="19"/>
      <c r="Z12" s="19"/>
      <c r="AA12" s="19"/>
      <c r="AB12" s="19"/>
      <c r="AC12" s="19"/>
      <c r="AD12" s="19"/>
      <c r="AE12" s="121"/>
      <c r="AF12" s="163">
        <v>0.010532</v>
      </c>
      <c r="AG12" s="107">
        <v>0.115958</v>
      </c>
      <c r="AH12" s="20">
        <v>0.075458</v>
      </c>
      <c r="AI12" s="20">
        <v>0.103385</v>
      </c>
      <c r="AJ12" s="20"/>
      <c r="AK12" s="20">
        <v>0</v>
      </c>
      <c r="AL12" s="20">
        <v>0.007077</v>
      </c>
      <c r="AM12" s="20">
        <v>0.008691</v>
      </c>
      <c r="AN12" s="20">
        <v>0.008691</v>
      </c>
      <c r="AO12" s="20">
        <v>0.017327</v>
      </c>
      <c r="AP12" s="20">
        <v>0.017327</v>
      </c>
      <c r="AQ12" s="20">
        <v>0.149283</v>
      </c>
      <c r="AR12" s="20">
        <v>0.112326</v>
      </c>
      <c r="AS12" s="20">
        <v>0.120303</v>
      </c>
      <c r="AT12" s="20">
        <v>0.19583</v>
      </c>
      <c r="AU12" s="20">
        <v>0.155641</v>
      </c>
      <c r="AV12" s="20">
        <v>0.06516</v>
      </c>
      <c r="AW12" s="19">
        <v>0.56744</v>
      </c>
      <c r="AX12" s="19">
        <v>0.673942</v>
      </c>
      <c r="AY12" s="19">
        <v>0.694861</v>
      </c>
      <c r="AZ12" s="19"/>
      <c r="BA12" s="19"/>
      <c r="BB12" s="19"/>
      <c r="BC12" s="19"/>
      <c r="BD12" s="19"/>
      <c r="BE12" s="19"/>
      <c r="BF12" s="19"/>
      <c r="BG12" s="19"/>
      <c r="BH12" s="174"/>
      <c r="BI12" s="150"/>
      <c r="BJ12" s="18"/>
      <c r="BK12" s="18"/>
      <c r="BL12" s="21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31"/>
      <c r="CB12" s="18"/>
      <c r="CC12" s="18"/>
      <c r="CD12" s="31"/>
      <c r="CE12" s="18"/>
      <c r="CF12" s="18"/>
      <c r="CG12" s="18"/>
      <c r="CH12" s="31"/>
      <c r="CI12" s="18"/>
      <c r="CJ12" s="18"/>
      <c r="CK12" s="138"/>
      <c r="CL12" s="26">
        <f t="shared" si="16"/>
        <v>0.018186</v>
      </c>
      <c r="CM12" s="26">
        <f t="shared" si="16"/>
        <v>0.11717000000000001</v>
      </c>
      <c r="CN12" s="26">
        <f t="shared" si="16"/>
        <v>0.075458</v>
      </c>
      <c r="CO12" s="26">
        <f t="shared" si="16"/>
        <v>0.103385</v>
      </c>
      <c r="CP12" s="26">
        <f t="shared" si="16"/>
        <v>0.000346</v>
      </c>
      <c r="CQ12" s="26">
        <f t="shared" si="16"/>
        <v>0.000346</v>
      </c>
      <c r="CR12" s="26">
        <f t="shared" si="16"/>
        <v>0.007423</v>
      </c>
      <c r="CS12" s="26">
        <f t="shared" si="16"/>
        <v>0.008691</v>
      </c>
      <c r="CT12" s="26">
        <f t="shared" si="16"/>
        <v>0.008691</v>
      </c>
      <c r="CU12" s="26">
        <f t="shared" si="16"/>
        <v>0.017327</v>
      </c>
      <c r="CV12" s="26">
        <f t="shared" si="17"/>
        <v>0.017327</v>
      </c>
      <c r="CW12" s="26">
        <f t="shared" si="17"/>
        <v>0.149283</v>
      </c>
      <c r="CX12" s="26">
        <f t="shared" si="17"/>
        <v>0.112326</v>
      </c>
      <c r="CY12" s="26">
        <f t="shared" si="17"/>
        <v>0.20394299999999999</v>
      </c>
      <c r="CZ12" s="26">
        <f t="shared" si="17"/>
        <v>0.19583</v>
      </c>
      <c r="DA12" s="26">
        <f t="shared" si="17"/>
        <v>0.155641</v>
      </c>
      <c r="DB12" s="27">
        <f t="shared" si="17"/>
        <v>0.06516</v>
      </c>
      <c r="DC12" s="27">
        <f t="shared" si="18"/>
        <v>0.56744</v>
      </c>
      <c r="DD12" s="27">
        <f t="shared" si="18"/>
        <v>0.673942</v>
      </c>
      <c r="DE12" s="27">
        <f t="shared" si="18"/>
        <v>0.694861</v>
      </c>
      <c r="DF12" s="27">
        <f t="shared" si="18"/>
        <v>0</v>
      </c>
      <c r="DG12" s="27">
        <f t="shared" si="18"/>
        <v>0</v>
      </c>
      <c r="DH12" s="27">
        <f t="shared" si="18"/>
        <v>0</v>
      </c>
      <c r="DI12" s="27">
        <f t="shared" si="18"/>
        <v>0</v>
      </c>
      <c r="DJ12" s="27">
        <f t="shared" si="18"/>
        <v>0</v>
      </c>
      <c r="DK12" s="27">
        <f t="shared" si="18"/>
        <v>0</v>
      </c>
      <c r="DL12" s="27">
        <f t="shared" si="18"/>
        <v>0</v>
      </c>
      <c r="DM12" s="27">
        <f t="shared" si="18"/>
        <v>0</v>
      </c>
      <c r="DN12" s="171">
        <f t="shared" si="18"/>
        <v>0</v>
      </c>
    </row>
    <row r="13" spans="2:118" ht="13.5">
      <c r="B13" s="140" t="s">
        <v>4</v>
      </c>
      <c r="C13" s="19">
        <v>0.319327</v>
      </c>
      <c r="D13" s="19">
        <v>0.240317</v>
      </c>
      <c r="E13" s="19">
        <v>0.319327</v>
      </c>
      <c r="F13" s="19">
        <v>0.331829</v>
      </c>
      <c r="G13" s="2">
        <v>0.319327</v>
      </c>
      <c r="H13" s="19">
        <v>0.319327</v>
      </c>
      <c r="I13" s="19">
        <v>0.319327</v>
      </c>
      <c r="J13" s="19">
        <v>0.112931</v>
      </c>
      <c r="K13" s="19">
        <v>0.319327</v>
      </c>
      <c r="L13" s="19">
        <v>0.115667</v>
      </c>
      <c r="M13" s="19">
        <v>0.319327</v>
      </c>
      <c r="N13" s="19">
        <v>0.319327</v>
      </c>
      <c r="O13" s="19">
        <v>0.319327</v>
      </c>
      <c r="P13" s="19">
        <v>0.319327</v>
      </c>
      <c r="Q13" s="19">
        <v>0.319327</v>
      </c>
      <c r="R13" s="19">
        <v>0.319327</v>
      </c>
      <c r="S13" s="19">
        <v>0.319327</v>
      </c>
      <c r="T13" s="19">
        <v>0.319327</v>
      </c>
      <c r="U13" s="19">
        <v>0.319327</v>
      </c>
      <c r="V13" s="19">
        <v>0.319327</v>
      </c>
      <c r="W13" s="19"/>
      <c r="X13" s="19"/>
      <c r="Y13" s="19"/>
      <c r="Z13" s="19"/>
      <c r="AA13" s="19"/>
      <c r="AB13" s="19"/>
      <c r="AC13" s="19"/>
      <c r="AD13" s="19"/>
      <c r="AE13" s="121"/>
      <c r="AF13" s="163">
        <v>0</v>
      </c>
      <c r="AG13" s="107">
        <v>0</v>
      </c>
      <c r="AH13" s="20"/>
      <c r="AI13" s="20">
        <v>0</v>
      </c>
      <c r="AJ13" s="20"/>
      <c r="AK13" s="20">
        <v>0</v>
      </c>
      <c r="AL13" s="20">
        <v>0</v>
      </c>
      <c r="AM13" s="20"/>
      <c r="AN13" s="20"/>
      <c r="AO13" s="20"/>
      <c r="AP13" s="20"/>
      <c r="AQ13" s="20"/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19">
        <v>0.008636</v>
      </c>
      <c r="AX13" s="19">
        <v>0.013797</v>
      </c>
      <c r="AY13" s="19">
        <v>0.013797</v>
      </c>
      <c r="AZ13" s="19"/>
      <c r="BA13" s="19"/>
      <c r="BB13" s="19"/>
      <c r="BC13" s="19"/>
      <c r="BD13" s="19"/>
      <c r="BE13" s="19"/>
      <c r="BF13" s="19"/>
      <c r="BG13" s="19"/>
      <c r="BH13" s="174"/>
      <c r="BI13" s="149">
        <v>0.002939</v>
      </c>
      <c r="BJ13" s="28">
        <v>0.004126</v>
      </c>
      <c r="BK13" s="18"/>
      <c r="BL13" s="30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31"/>
      <c r="CB13" s="18"/>
      <c r="CC13" s="18"/>
      <c r="CD13" s="31"/>
      <c r="CE13" s="18"/>
      <c r="CF13" s="18"/>
      <c r="CG13" s="18"/>
      <c r="CH13" s="31"/>
      <c r="CI13" s="18"/>
      <c r="CJ13" s="18"/>
      <c r="CK13" s="138"/>
      <c r="CL13" s="26">
        <f t="shared" si="16"/>
        <v>0.32226600000000005</v>
      </c>
      <c r="CM13" s="26">
        <f t="shared" si="16"/>
        <v>0.244443</v>
      </c>
      <c r="CN13" s="26">
        <f t="shared" si="16"/>
        <v>0.319327</v>
      </c>
      <c r="CO13" s="26">
        <f t="shared" si="16"/>
        <v>0.331829</v>
      </c>
      <c r="CP13" s="26">
        <f t="shared" si="16"/>
        <v>0.319327</v>
      </c>
      <c r="CQ13" s="26">
        <f t="shared" si="16"/>
        <v>0.319327</v>
      </c>
      <c r="CR13" s="26">
        <f t="shared" si="16"/>
        <v>0.319327</v>
      </c>
      <c r="CS13" s="26">
        <f t="shared" si="16"/>
        <v>0.112931</v>
      </c>
      <c r="CT13" s="26">
        <f t="shared" si="16"/>
        <v>0.319327</v>
      </c>
      <c r="CU13" s="26">
        <f t="shared" si="16"/>
        <v>0.115667</v>
      </c>
      <c r="CV13" s="26">
        <f t="shared" si="17"/>
        <v>0.319327</v>
      </c>
      <c r="CW13" s="26">
        <f t="shared" si="17"/>
        <v>0.319327</v>
      </c>
      <c r="CX13" s="26">
        <f t="shared" si="17"/>
        <v>0.319327</v>
      </c>
      <c r="CY13" s="26">
        <f t="shared" si="17"/>
        <v>0.319327</v>
      </c>
      <c r="CZ13" s="26">
        <f t="shared" si="17"/>
        <v>0.319327</v>
      </c>
      <c r="DA13" s="26">
        <f t="shared" si="17"/>
        <v>0.319327</v>
      </c>
      <c r="DB13" s="27">
        <f t="shared" si="17"/>
        <v>0.319327</v>
      </c>
      <c r="DC13" s="27">
        <f t="shared" si="18"/>
        <v>0.327963</v>
      </c>
      <c r="DD13" s="27">
        <f t="shared" si="18"/>
        <v>0.33312400000000003</v>
      </c>
      <c r="DE13" s="27">
        <f t="shared" si="18"/>
        <v>0.33312400000000003</v>
      </c>
      <c r="DF13" s="27">
        <f t="shared" si="18"/>
        <v>0</v>
      </c>
      <c r="DG13" s="27">
        <f t="shared" si="18"/>
        <v>0</v>
      </c>
      <c r="DH13" s="27">
        <f t="shared" si="18"/>
        <v>0</v>
      </c>
      <c r="DI13" s="27">
        <f t="shared" si="18"/>
        <v>0</v>
      </c>
      <c r="DJ13" s="27">
        <f t="shared" si="18"/>
        <v>0</v>
      </c>
      <c r="DK13" s="27">
        <f t="shared" si="18"/>
        <v>0</v>
      </c>
      <c r="DL13" s="27">
        <f t="shared" si="18"/>
        <v>0</v>
      </c>
      <c r="DM13" s="27">
        <f t="shared" si="18"/>
        <v>0</v>
      </c>
      <c r="DN13" s="171">
        <f t="shared" si="18"/>
        <v>0</v>
      </c>
    </row>
    <row r="14" spans="2:118" s="117" customFormat="1" ht="41.25" customHeight="1">
      <c r="B14" s="118" t="s">
        <v>8</v>
      </c>
      <c r="C14" s="126">
        <f aca="true" t="shared" si="19" ref="C14:BH14">SUM(C15:C17)</f>
        <v>0</v>
      </c>
      <c r="D14" s="126">
        <f t="shared" si="19"/>
        <v>0</v>
      </c>
      <c r="E14" s="126">
        <f t="shared" si="19"/>
        <v>0</v>
      </c>
      <c r="F14" s="126">
        <f t="shared" si="19"/>
        <v>0</v>
      </c>
      <c r="G14" s="125">
        <f t="shared" si="19"/>
        <v>0</v>
      </c>
      <c r="H14" s="125">
        <f t="shared" si="19"/>
        <v>0</v>
      </c>
      <c r="I14" s="125">
        <f t="shared" si="19"/>
        <v>0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8"/>
      <c r="AF14" s="145">
        <f t="shared" si="19"/>
        <v>5.367579</v>
      </c>
      <c r="AG14" s="126">
        <f t="shared" si="19"/>
        <v>6.695279</v>
      </c>
      <c r="AH14" s="126">
        <f t="shared" si="19"/>
        <v>6.335661</v>
      </c>
      <c r="AI14" s="126">
        <f t="shared" si="19"/>
        <v>5.3944019999999995</v>
      </c>
      <c r="AJ14" s="126">
        <f t="shared" si="19"/>
        <v>1.996114</v>
      </c>
      <c r="AK14" s="126">
        <f t="shared" si="19"/>
        <v>1.18657</v>
      </c>
      <c r="AL14" s="126">
        <f t="shared" si="19"/>
        <v>1.136151</v>
      </c>
      <c r="AM14" s="126">
        <f t="shared" si="19"/>
        <v>0.9065150000000001</v>
      </c>
      <c r="AN14" s="126">
        <f t="shared" si="19"/>
        <v>0.6576299999999999</v>
      </c>
      <c r="AO14" s="126">
        <f t="shared" si="19"/>
        <v>0.651439</v>
      </c>
      <c r="AP14" s="126">
        <f t="shared" si="19"/>
        <v>0.23536400000000002</v>
      </c>
      <c r="AQ14" s="126">
        <f t="shared" si="19"/>
        <v>0.835053</v>
      </c>
      <c r="AR14" s="126">
        <f t="shared" si="19"/>
        <v>3.8121289999999997</v>
      </c>
      <c r="AS14" s="126">
        <f t="shared" si="19"/>
        <v>2.1836</v>
      </c>
      <c r="AT14" s="126">
        <f t="shared" si="19"/>
        <v>2.973338</v>
      </c>
      <c r="AU14" s="126">
        <f t="shared" si="19"/>
        <v>2.867202</v>
      </c>
      <c r="AV14" s="126">
        <f t="shared" si="19"/>
        <v>2.087335</v>
      </c>
      <c r="AW14" s="126">
        <f t="shared" si="19"/>
        <v>2.092671</v>
      </c>
      <c r="AX14" s="126">
        <f t="shared" si="19"/>
        <v>2.32258</v>
      </c>
      <c r="AY14" s="126">
        <f t="shared" si="19"/>
        <v>1.9519419999999998</v>
      </c>
      <c r="AZ14" s="126">
        <f t="shared" si="19"/>
        <v>0</v>
      </c>
      <c r="BA14" s="126">
        <f t="shared" si="19"/>
        <v>0</v>
      </c>
      <c r="BB14" s="126">
        <f t="shared" si="19"/>
        <v>0</v>
      </c>
      <c r="BC14" s="126">
        <f t="shared" si="19"/>
        <v>0</v>
      </c>
      <c r="BD14" s="126">
        <f t="shared" si="19"/>
        <v>0</v>
      </c>
      <c r="BE14" s="126">
        <f t="shared" si="19"/>
        <v>0</v>
      </c>
      <c r="BF14" s="126">
        <f t="shared" si="19"/>
        <v>0</v>
      </c>
      <c r="BG14" s="126">
        <f t="shared" si="19"/>
        <v>0</v>
      </c>
      <c r="BH14" s="128">
        <f t="shared" si="19"/>
        <v>0</v>
      </c>
      <c r="BI14" s="145">
        <f>SUM(BI15:BI17)</f>
        <v>0</v>
      </c>
      <c r="BJ14" s="126">
        <f>SUM(BJ15:BJ17)</f>
        <v>0</v>
      </c>
      <c r="BK14" s="126">
        <f>SUM(BK15:BK17)</f>
        <v>0</v>
      </c>
      <c r="BL14" s="126">
        <f>SUM(BL15:BL17)</f>
        <v>0</v>
      </c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7"/>
      <c r="CB14" s="126"/>
      <c r="CC14" s="126"/>
      <c r="CD14" s="127"/>
      <c r="CE14" s="126"/>
      <c r="CF14" s="126"/>
      <c r="CG14" s="126"/>
      <c r="CH14" s="127"/>
      <c r="CI14" s="126"/>
      <c r="CJ14" s="126"/>
      <c r="CK14" s="128"/>
      <c r="CL14" s="129">
        <f>SUM(CL15:CL17)</f>
        <v>5.367579</v>
      </c>
      <c r="CM14" s="130">
        <f>SUM(CM15:CM17)</f>
        <v>6.695279</v>
      </c>
      <c r="CN14" s="130">
        <f>SUM(CN15:CN17)</f>
        <v>6.335661</v>
      </c>
      <c r="CO14" s="130">
        <f>SUM(CO15:CO17)</f>
        <v>5.3944019999999995</v>
      </c>
      <c r="CP14" s="130">
        <f aca="true" t="shared" si="20" ref="CP14:CU14">SUM(CP15:CP17)</f>
        <v>1.996114</v>
      </c>
      <c r="CQ14" s="130">
        <f t="shared" si="20"/>
        <v>1.18657</v>
      </c>
      <c r="CR14" s="130">
        <f t="shared" si="20"/>
        <v>1.136151</v>
      </c>
      <c r="CS14" s="130">
        <f t="shared" si="20"/>
        <v>0.9065150000000001</v>
      </c>
      <c r="CT14" s="130">
        <f t="shared" si="20"/>
        <v>0.6576299999999999</v>
      </c>
      <c r="CU14" s="130">
        <f t="shared" si="20"/>
        <v>0.651439</v>
      </c>
      <c r="CV14" s="130">
        <f aca="true" t="shared" si="21" ref="CV14:DB14">SUM(CV15:CV17)</f>
        <v>0.23536400000000002</v>
      </c>
      <c r="CW14" s="130">
        <f t="shared" si="21"/>
        <v>0.835053</v>
      </c>
      <c r="CX14" s="130">
        <f t="shared" si="21"/>
        <v>3.8121289999999997</v>
      </c>
      <c r="CY14" s="130">
        <f t="shared" si="21"/>
        <v>2.1836</v>
      </c>
      <c r="CZ14" s="130">
        <f t="shared" si="21"/>
        <v>2.973338</v>
      </c>
      <c r="DA14" s="130">
        <f t="shared" si="21"/>
        <v>2.867202</v>
      </c>
      <c r="DB14" s="130">
        <f t="shared" si="21"/>
        <v>2.087335</v>
      </c>
      <c r="DC14" s="130">
        <f aca="true" t="shared" si="22" ref="DC14:DN14">SUM(DC15:DC17)</f>
        <v>2.092671</v>
      </c>
      <c r="DD14" s="130">
        <f t="shared" si="22"/>
        <v>2.32258</v>
      </c>
      <c r="DE14" s="130">
        <f t="shared" si="22"/>
        <v>1.9519419999999998</v>
      </c>
      <c r="DF14" s="130">
        <f t="shared" si="22"/>
        <v>0</v>
      </c>
      <c r="DG14" s="130">
        <f t="shared" si="22"/>
        <v>0</v>
      </c>
      <c r="DH14" s="130">
        <f t="shared" si="22"/>
        <v>0</v>
      </c>
      <c r="DI14" s="130">
        <f t="shared" si="22"/>
        <v>0</v>
      </c>
      <c r="DJ14" s="130">
        <f t="shared" si="22"/>
        <v>0</v>
      </c>
      <c r="DK14" s="130">
        <f t="shared" si="22"/>
        <v>0</v>
      </c>
      <c r="DL14" s="130">
        <f t="shared" si="22"/>
        <v>0</v>
      </c>
      <c r="DM14" s="130">
        <f t="shared" si="22"/>
        <v>0</v>
      </c>
      <c r="DN14" s="179">
        <f t="shared" si="22"/>
        <v>0</v>
      </c>
    </row>
    <row r="15" spans="2:118" ht="12.75">
      <c r="B15" s="140" t="s">
        <v>2</v>
      </c>
      <c r="C15" s="27"/>
      <c r="D15" s="27"/>
      <c r="E15" s="27"/>
      <c r="F15" s="27"/>
      <c r="G15" s="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171"/>
      <c r="AF15" s="163">
        <v>2.063345</v>
      </c>
      <c r="AG15" s="19">
        <v>0.297651</v>
      </c>
      <c r="AH15" s="20">
        <v>0.676775</v>
      </c>
      <c r="AI15" s="20">
        <v>0.328815</v>
      </c>
      <c r="AJ15" s="163">
        <v>1.972299</v>
      </c>
      <c r="AK15" s="20">
        <v>1.18657</v>
      </c>
      <c r="AL15" s="20">
        <v>1.11763</v>
      </c>
      <c r="AM15" s="20">
        <v>0.876515</v>
      </c>
      <c r="AN15" s="20">
        <v>0.603815</v>
      </c>
      <c r="AO15" s="20">
        <v>0.207215</v>
      </c>
      <c r="AP15" s="20">
        <v>0.201964</v>
      </c>
      <c r="AQ15" s="20">
        <v>0.58323</v>
      </c>
      <c r="AR15" s="20">
        <v>2.358402</v>
      </c>
      <c r="AS15" s="20">
        <v>1.771693</v>
      </c>
      <c r="AT15" s="20">
        <v>2.294502</v>
      </c>
      <c r="AU15" s="20">
        <v>2.120624</v>
      </c>
      <c r="AV15" s="20">
        <v>0.99589</v>
      </c>
      <c r="AW15" s="19">
        <v>0.992411</v>
      </c>
      <c r="AX15" s="19">
        <v>0.633825</v>
      </c>
      <c r="AY15" s="19">
        <v>0.537459</v>
      </c>
      <c r="AZ15" s="19"/>
      <c r="BA15" s="19"/>
      <c r="BB15" s="19"/>
      <c r="BC15" s="19"/>
      <c r="BD15" s="19"/>
      <c r="BE15" s="19"/>
      <c r="BF15" s="19"/>
      <c r="BG15" s="19"/>
      <c r="BH15" s="174"/>
      <c r="BI15" s="165"/>
      <c r="BJ15" s="33"/>
      <c r="BK15" s="33"/>
      <c r="BL15" s="34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169"/>
      <c r="CB15" s="33"/>
      <c r="CC15" s="33"/>
      <c r="CD15" s="169"/>
      <c r="CE15" s="33"/>
      <c r="CF15" s="33"/>
      <c r="CG15" s="33"/>
      <c r="CH15" s="169"/>
      <c r="CI15" s="33"/>
      <c r="CJ15" s="33"/>
      <c r="CK15" s="139"/>
      <c r="CL15" s="26">
        <f aca="true" t="shared" si="23" ref="CL15:CU17">C15+AF15+BI15</f>
        <v>2.063345</v>
      </c>
      <c r="CM15" s="27">
        <f t="shared" si="23"/>
        <v>0.297651</v>
      </c>
      <c r="CN15" s="27">
        <f t="shared" si="23"/>
        <v>0.676775</v>
      </c>
      <c r="CO15" s="27">
        <f t="shared" si="23"/>
        <v>0.328815</v>
      </c>
      <c r="CP15" s="27">
        <f t="shared" si="23"/>
        <v>1.972299</v>
      </c>
      <c r="CQ15" s="27">
        <f t="shared" si="23"/>
        <v>1.18657</v>
      </c>
      <c r="CR15" s="27">
        <f t="shared" si="23"/>
        <v>1.11763</v>
      </c>
      <c r="CS15" s="27">
        <f t="shared" si="23"/>
        <v>0.876515</v>
      </c>
      <c r="CT15" s="27">
        <f t="shared" si="23"/>
        <v>0.603815</v>
      </c>
      <c r="CU15" s="27">
        <f t="shared" si="23"/>
        <v>0.207215</v>
      </c>
      <c r="CV15" s="27">
        <f aca="true" t="shared" si="24" ref="CV15:DB17">M15+AP15+BS15</f>
        <v>0.201964</v>
      </c>
      <c r="CW15" s="27">
        <f t="shared" si="24"/>
        <v>0.58323</v>
      </c>
      <c r="CX15" s="27">
        <f t="shared" si="24"/>
        <v>2.358402</v>
      </c>
      <c r="CY15" s="27">
        <f t="shared" si="24"/>
        <v>1.771693</v>
      </c>
      <c r="CZ15" s="27">
        <f t="shared" si="24"/>
        <v>2.294502</v>
      </c>
      <c r="DA15" s="27">
        <f t="shared" si="24"/>
        <v>2.120624</v>
      </c>
      <c r="DB15" s="27">
        <f t="shared" si="24"/>
        <v>0.99589</v>
      </c>
      <c r="DC15" s="27">
        <f aca="true" t="shared" si="25" ref="DC15:DN17">T15+AW15+BZ15</f>
        <v>0.992411</v>
      </c>
      <c r="DD15" s="27">
        <f t="shared" si="25"/>
        <v>0.633825</v>
      </c>
      <c r="DE15" s="27">
        <f t="shared" si="25"/>
        <v>0.537459</v>
      </c>
      <c r="DF15" s="27">
        <f t="shared" si="25"/>
        <v>0</v>
      </c>
      <c r="DG15" s="27">
        <f t="shared" si="25"/>
        <v>0</v>
      </c>
      <c r="DH15" s="27">
        <f t="shared" si="25"/>
        <v>0</v>
      </c>
      <c r="DI15" s="27">
        <f t="shared" si="25"/>
        <v>0</v>
      </c>
      <c r="DJ15" s="27">
        <f t="shared" si="25"/>
        <v>0</v>
      </c>
      <c r="DK15" s="27">
        <f t="shared" si="25"/>
        <v>0</v>
      </c>
      <c r="DL15" s="27">
        <f t="shared" si="25"/>
        <v>0</v>
      </c>
      <c r="DM15" s="27">
        <f t="shared" si="25"/>
        <v>0</v>
      </c>
      <c r="DN15" s="171">
        <f t="shared" si="25"/>
        <v>0</v>
      </c>
    </row>
    <row r="16" spans="2:118" ht="13.5">
      <c r="B16" s="140" t="s">
        <v>3</v>
      </c>
      <c r="C16" s="27"/>
      <c r="D16" s="27"/>
      <c r="E16" s="27"/>
      <c r="F16" s="27"/>
      <c r="G16" s="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71"/>
      <c r="AF16" s="163">
        <v>3.304234</v>
      </c>
      <c r="AG16" s="107">
        <v>6.397628</v>
      </c>
      <c r="AH16" s="20">
        <v>5.658886</v>
      </c>
      <c r="AI16" s="29">
        <v>5.065587</v>
      </c>
      <c r="AJ16" s="163">
        <v>0.023815</v>
      </c>
      <c r="AK16" s="20">
        <v>0</v>
      </c>
      <c r="AL16" s="20">
        <v>0.018521</v>
      </c>
      <c r="AM16" s="20">
        <v>0.03</v>
      </c>
      <c r="AN16" s="20">
        <v>0.053815</v>
      </c>
      <c r="AO16" s="20">
        <v>0.444224</v>
      </c>
      <c r="AP16" s="20">
        <v>0.0334</v>
      </c>
      <c r="AQ16" s="20">
        <v>0.101718</v>
      </c>
      <c r="AR16" s="20">
        <v>1.453727</v>
      </c>
      <c r="AS16" s="20">
        <v>0.411907</v>
      </c>
      <c r="AT16" s="20">
        <v>0.678836</v>
      </c>
      <c r="AU16" s="20">
        <v>0.746578</v>
      </c>
      <c r="AV16" s="20">
        <v>1.091445</v>
      </c>
      <c r="AW16" s="19">
        <v>1.10026</v>
      </c>
      <c r="AX16" s="19">
        <v>1.688755</v>
      </c>
      <c r="AY16" s="19">
        <v>1.414483</v>
      </c>
      <c r="AZ16" s="19"/>
      <c r="BA16" s="19"/>
      <c r="BB16" s="19"/>
      <c r="BC16" s="19"/>
      <c r="BD16" s="19"/>
      <c r="BE16" s="19"/>
      <c r="BF16" s="19"/>
      <c r="BG16" s="19"/>
      <c r="BH16" s="174"/>
      <c r="BI16" s="165"/>
      <c r="BJ16" s="33"/>
      <c r="BK16" s="33"/>
      <c r="BL16" s="34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169"/>
      <c r="CB16" s="33"/>
      <c r="CC16" s="33"/>
      <c r="CD16" s="169"/>
      <c r="CE16" s="33"/>
      <c r="CF16" s="33"/>
      <c r="CG16" s="33"/>
      <c r="CH16" s="169"/>
      <c r="CI16" s="33"/>
      <c r="CJ16" s="33"/>
      <c r="CK16" s="139"/>
      <c r="CL16" s="26">
        <f t="shared" si="23"/>
        <v>3.304234</v>
      </c>
      <c r="CM16" s="27">
        <f t="shared" si="23"/>
        <v>6.397628</v>
      </c>
      <c r="CN16" s="27">
        <f t="shared" si="23"/>
        <v>5.658886</v>
      </c>
      <c r="CO16" s="27">
        <f t="shared" si="23"/>
        <v>5.065587</v>
      </c>
      <c r="CP16" s="27">
        <f t="shared" si="23"/>
        <v>0.023815</v>
      </c>
      <c r="CQ16" s="27">
        <f t="shared" si="23"/>
        <v>0</v>
      </c>
      <c r="CR16" s="27">
        <f t="shared" si="23"/>
        <v>0.018521</v>
      </c>
      <c r="CS16" s="27">
        <f t="shared" si="23"/>
        <v>0.03</v>
      </c>
      <c r="CT16" s="27">
        <f t="shared" si="23"/>
        <v>0.053815</v>
      </c>
      <c r="CU16" s="27">
        <f t="shared" si="23"/>
        <v>0.444224</v>
      </c>
      <c r="CV16" s="27">
        <f t="shared" si="24"/>
        <v>0.0334</v>
      </c>
      <c r="CW16" s="27">
        <f t="shared" si="24"/>
        <v>0.101718</v>
      </c>
      <c r="CX16" s="27">
        <f t="shared" si="24"/>
        <v>1.453727</v>
      </c>
      <c r="CY16" s="27">
        <f t="shared" si="24"/>
        <v>0.411907</v>
      </c>
      <c r="CZ16" s="27">
        <f t="shared" si="24"/>
        <v>0.678836</v>
      </c>
      <c r="DA16" s="27">
        <f t="shared" si="24"/>
        <v>0.746578</v>
      </c>
      <c r="DB16" s="27">
        <f t="shared" si="24"/>
        <v>1.091445</v>
      </c>
      <c r="DC16" s="27">
        <f t="shared" si="25"/>
        <v>1.10026</v>
      </c>
      <c r="DD16" s="27">
        <f t="shared" si="25"/>
        <v>1.688755</v>
      </c>
      <c r="DE16" s="27">
        <f t="shared" si="25"/>
        <v>1.414483</v>
      </c>
      <c r="DF16" s="27">
        <f t="shared" si="25"/>
        <v>0</v>
      </c>
      <c r="DG16" s="27">
        <f t="shared" si="25"/>
        <v>0</v>
      </c>
      <c r="DH16" s="27">
        <f t="shared" si="25"/>
        <v>0</v>
      </c>
      <c r="DI16" s="27">
        <f t="shared" si="25"/>
        <v>0</v>
      </c>
      <c r="DJ16" s="27">
        <f t="shared" si="25"/>
        <v>0</v>
      </c>
      <c r="DK16" s="27">
        <f t="shared" si="25"/>
        <v>0</v>
      </c>
      <c r="DL16" s="27">
        <f t="shared" si="25"/>
        <v>0</v>
      </c>
      <c r="DM16" s="27">
        <f t="shared" si="25"/>
        <v>0</v>
      </c>
      <c r="DN16" s="171">
        <f t="shared" si="25"/>
        <v>0</v>
      </c>
    </row>
    <row r="17" spans="2:118" ht="13.5">
      <c r="B17" s="140" t="s">
        <v>4</v>
      </c>
      <c r="C17" s="27"/>
      <c r="D17" s="27"/>
      <c r="E17" s="27"/>
      <c r="F17" s="27"/>
      <c r="G17" s="3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171"/>
      <c r="AF17" s="163">
        <v>0</v>
      </c>
      <c r="AG17" s="107">
        <v>0</v>
      </c>
      <c r="AH17" s="20"/>
      <c r="AI17" s="20">
        <v>0</v>
      </c>
      <c r="AJ17" s="163">
        <v>0</v>
      </c>
      <c r="AK17" s="20">
        <v>0</v>
      </c>
      <c r="AL17" s="20"/>
      <c r="AM17" s="20"/>
      <c r="AN17" s="20"/>
      <c r="AO17" s="20"/>
      <c r="AP17" s="20"/>
      <c r="AQ17" s="20">
        <v>0.150105</v>
      </c>
      <c r="AR17" s="20">
        <v>0</v>
      </c>
      <c r="AS17" s="20"/>
      <c r="AT17" s="20"/>
      <c r="AU17" s="20"/>
      <c r="AV17" s="20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74"/>
      <c r="BI17" s="165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169"/>
      <c r="CB17" s="33"/>
      <c r="CC17" s="33"/>
      <c r="CD17" s="169"/>
      <c r="CE17" s="33"/>
      <c r="CF17" s="33"/>
      <c r="CG17" s="33"/>
      <c r="CH17" s="169"/>
      <c r="CI17" s="33"/>
      <c r="CJ17" s="33"/>
      <c r="CK17" s="139"/>
      <c r="CL17" s="26">
        <f t="shared" si="23"/>
        <v>0</v>
      </c>
      <c r="CM17" s="27">
        <f t="shared" si="23"/>
        <v>0</v>
      </c>
      <c r="CN17" s="27">
        <f t="shared" si="23"/>
        <v>0</v>
      </c>
      <c r="CO17" s="27">
        <f t="shared" si="23"/>
        <v>0</v>
      </c>
      <c r="CP17" s="27">
        <f t="shared" si="23"/>
        <v>0</v>
      </c>
      <c r="CQ17" s="27">
        <f t="shared" si="23"/>
        <v>0</v>
      </c>
      <c r="CR17" s="27">
        <f t="shared" si="23"/>
        <v>0</v>
      </c>
      <c r="CS17" s="27">
        <f t="shared" si="23"/>
        <v>0</v>
      </c>
      <c r="CT17" s="27">
        <f t="shared" si="23"/>
        <v>0</v>
      </c>
      <c r="CU17" s="27">
        <f t="shared" si="23"/>
        <v>0</v>
      </c>
      <c r="CV17" s="27">
        <f t="shared" si="24"/>
        <v>0</v>
      </c>
      <c r="CW17" s="27">
        <f t="shared" si="24"/>
        <v>0.150105</v>
      </c>
      <c r="CX17" s="27">
        <f t="shared" si="24"/>
        <v>0</v>
      </c>
      <c r="CY17" s="27">
        <f t="shared" si="24"/>
        <v>0</v>
      </c>
      <c r="CZ17" s="27">
        <f t="shared" si="24"/>
        <v>0</v>
      </c>
      <c r="DA17" s="27">
        <f t="shared" si="24"/>
        <v>0</v>
      </c>
      <c r="DB17" s="27">
        <f t="shared" si="24"/>
        <v>0</v>
      </c>
      <c r="DC17" s="27">
        <f t="shared" si="25"/>
        <v>0</v>
      </c>
      <c r="DD17" s="27">
        <f t="shared" si="25"/>
        <v>0</v>
      </c>
      <c r="DE17" s="27">
        <f t="shared" si="25"/>
        <v>0</v>
      </c>
      <c r="DF17" s="27">
        <f t="shared" si="25"/>
        <v>0</v>
      </c>
      <c r="DG17" s="27">
        <f t="shared" si="25"/>
        <v>0</v>
      </c>
      <c r="DH17" s="27">
        <f t="shared" si="25"/>
        <v>0</v>
      </c>
      <c r="DI17" s="27">
        <f t="shared" si="25"/>
        <v>0</v>
      </c>
      <c r="DJ17" s="27">
        <f t="shared" si="25"/>
        <v>0</v>
      </c>
      <c r="DK17" s="27">
        <f t="shared" si="25"/>
        <v>0</v>
      </c>
      <c r="DL17" s="27">
        <f t="shared" si="25"/>
        <v>0</v>
      </c>
      <c r="DM17" s="27">
        <f t="shared" si="25"/>
        <v>0</v>
      </c>
      <c r="DN17" s="171">
        <f t="shared" si="25"/>
        <v>0</v>
      </c>
    </row>
    <row r="18" spans="2:118" s="117" customFormat="1" ht="30" customHeight="1">
      <c r="B18" s="118" t="s">
        <v>6</v>
      </c>
      <c r="C18" s="126">
        <f aca="true" t="shared" si="26" ref="C18:I18">SUM(C19:C21)</f>
        <v>0</v>
      </c>
      <c r="D18" s="126">
        <f t="shared" si="26"/>
        <v>0</v>
      </c>
      <c r="E18" s="126">
        <f t="shared" si="26"/>
        <v>0</v>
      </c>
      <c r="F18" s="126">
        <f t="shared" si="26"/>
        <v>0</v>
      </c>
      <c r="G18" s="125">
        <f t="shared" si="26"/>
        <v>0</v>
      </c>
      <c r="H18" s="125">
        <f t="shared" si="26"/>
        <v>0</v>
      </c>
      <c r="I18" s="125">
        <f t="shared" si="26"/>
        <v>0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8"/>
      <c r="AF18" s="145">
        <f aca="true" t="shared" si="27" ref="AF18:AM18">SUM(AF19:AF21)</f>
        <v>0.013843</v>
      </c>
      <c r="AG18" s="126">
        <f t="shared" si="27"/>
        <v>0.9088440000000001</v>
      </c>
      <c r="AH18" s="126">
        <f t="shared" si="27"/>
        <v>1.25406</v>
      </c>
      <c r="AI18" s="126">
        <f t="shared" si="27"/>
        <v>1.0238289999999999</v>
      </c>
      <c r="AJ18" s="145">
        <f t="shared" si="27"/>
        <v>0.395365</v>
      </c>
      <c r="AK18" s="126">
        <f t="shared" si="27"/>
        <v>0.922637</v>
      </c>
      <c r="AL18" s="126">
        <f t="shared" si="27"/>
        <v>0.816184</v>
      </c>
      <c r="AM18" s="126">
        <f t="shared" si="27"/>
        <v>0.818457</v>
      </c>
      <c r="AN18" s="126">
        <f aca="true" t="shared" si="28" ref="AN18:BH18">SUM(AN19:AN21)</f>
        <v>0.8345279999999999</v>
      </c>
      <c r="AO18" s="126">
        <f t="shared" si="28"/>
        <v>0.833369</v>
      </c>
      <c r="AP18" s="126">
        <f t="shared" si="28"/>
        <v>0.812976</v>
      </c>
      <c r="AQ18" s="126">
        <f t="shared" si="28"/>
        <v>0.835602</v>
      </c>
      <c r="AR18" s="126">
        <f t="shared" si="28"/>
        <v>0.846939</v>
      </c>
      <c r="AS18" s="126">
        <f t="shared" si="28"/>
        <v>0.859792</v>
      </c>
      <c r="AT18" s="126">
        <f t="shared" si="28"/>
        <v>0.85878</v>
      </c>
      <c r="AU18" s="126">
        <f t="shared" si="28"/>
        <v>0.870318</v>
      </c>
      <c r="AV18" s="126">
        <f t="shared" si="28"/>
        <v>0.226722</v>
      </c>
      <c r="AW18" s="126">
        <f t="shared" si="28"/>
        <v>0.237622</v>
      </c>
      <c r="AX18" s="126">
        <f t="shared" si="28"/>
        <v>0.496652</v>
      </c>
      <c r="AY18" s="126">
        <f t="shared" si="28"/>
        <v>0.252992</v>
      </c>
      <c r="AZ18" s="126">
        <f t="shared" si="28"/>
        <v>0</v>
      </c>
      <c r="BA18" s="126">
        <f t="shared" si="28"/>
        <v>0</v>
      </c>
      <c r="BB18" s="126">
        <f t="shared" si="28"/>
        <v>0</v>
      </c>
      <c r="BC18" s="126">
        <f t="shared" si="28"/>
        <v>0</v>
      </c>
      <c r="BD18" s="126">
        <f t="shared" si="28"/>
        <v>0</v>
      </c>
      <c r="BE18" s="126">
        <f t="shared" si="28"/>
        <v>0</v>
      </c>
      <c r="BF18" s="126">
        <f t="shared" si="28"/>
        <v>0</v>
      </c>
      <c r="BG18" s="126">
        <f t="shared" si="28"/>
        <v>0</v>
      </c>
      <c r="BH18" s="128">
        <f t="shared" si="28"/>
        <v>0</v>
      </c>
      <c r="BI18" s="145">
        <f>SUM(BI19:BI21)</f>
        <v>0</v>
      </c>
      <c r="BJ18" s="126">
        <f>SUM(BJ19:BJ21)</f>
        <v>0</v>
      </c>
      <c r="BK18" s="126">
        <f>SUM(BK19:BK21)</f>
        <v>0</v>
      </c>
      <c r="BL18" s="33"/>
      <c r="BM18" s="33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7"/>
      <c r="CB18" s="126"/>
      <c r="CC18" s="126"/>
      <c r="CD18" s="127"/>
      <c r="CE18" s="126"/>
      <c r="CF18" s="126"/>
      <c r="CG18" s="126"/>
      <c r="CH18" s="127"/>
      <c r="CI18" s="126"/>
      <c r="CJ18" s="126"/>
      <c r="CK18" s="128"/>
      <c r="CL18" s="129">
        <f>SUM(CL19:CL21)</f>
        <v>0.013843</v>
      </c>
      <c r="CM18" s="130">
        <f>SUM(CM19:CM21)</f>
        <v>0.9088440000000001</v>
      </c>
      <c r="CN18" s="130">
        <f>SUM(CN19:CN21)</f>
        <v>1.25406</v>
      </c>
      <c r="CO18" s="130">
        <f>SUM(CO19:CO21)</f>
        <v>1.0238289999999999</v>
      </c>
      <c r="CP18" s="130">
        <f aca="true" t="shared" si="29" ref="CP18:CU18">SUM(CP19:CP21)</f>
        <v>0.395365</v>
      </c>
      <c r="CQ18" s="130">
        <f t="shared" si="29"/>
        <v>0.922637</v>
      </c>
      <c r="CR18" s="130">
        <f t="shared" si="29"/>
        <v>0.816184</v>
      </c>
      <c r="CS18" s="130">
        <f t="shared" si="29"/>
        <v>0.818457</v>
      </c>
      <c r="CT18" s="130">
        <f t="shared" si="29"/>
        <v>0.8345279999999999</v>
      </c>
      <c r="CU18" s="130">
        <f t="shared" si="29"/>
        <v>0.833369</v>
      </c>
      <c r="CV18" s="130">
        <f aca="true" t="shared" si="30" ref="CV18:DB18">SUM(CV19:CV21)</f>
        <v>0.812976</v>
      </c>
      <c r="CW18" s="130">
        <f t="shared" si="30"/>
        <v>0.835602</v>
      </c>
      <c r="CX18" s="130">
        <f t="shared" si="30"/>
        <v>0.846939</v>
      </c>
      <c r="CY18" s="130">
        <f t="shared" si="30"/>
        <v>0.859792</v>
      </c>
      <c r="CZ18" s="130">
        <f t="shared" si="30"/>
        <v>0.85878</v>
      </c>
      <c r="DA18" s="130">
        <f t="shared" si="30"/>
        <v>0.870318</v>
      </c>
      <c r="DB18" s="130">
        <f t="shared" si="30"/>
        <v>0.226722</v>
      </c>
      <c r="DC18" s="130">
        <f aca="true" t="shared" si="31" ref="DC18:DN18">SUM(DC19:DC21)</f>
        <v>0.237622</v>
      </c>
      <c r="DD18" s="130">
        <f t="shared" si="31"/>
        <v>0.496652</v>
      </c>
      <c r="DE18" s="130">
        <f t="shared" si="31"/>
        <v>0.252992</v>
      </c>
      <c r="DF18" s="130">
        <f t="shared" si="31"/>
        <v>0</v>
      </c>
      <c r="DG18" s="130">
        <f t="shared" si="31"/>
        <v>0</v>
      </c>
      <c r="DH18" s="130">
        <f t="shared" si="31"/>
        <v>0</v>
      </c>
      <c r="DI18" s="130">
        <f t="shared" si="31"/>
        <v>0</v>
      </c>
      <c r="DJ18" s="130">
        <f t="shared" si="31"/>
        <v>0</v>
      </c>
      <c r="DK18" s="130">
        <f t="shared" si="31"/>
        <v>0</v>
      </c>
      <c r="DL18" s="130">
        <f t="shared" si="31"/>
        <v>0</v>
      </c>
      <c r="DM18" s="130">
        <f t="shared" si="31"/>
        <v>0</v>
      </c>
      <c r="DN18" s="179">
        <f t="shared" si="31"/>
        <v>0</v>
      </c>
    </row>
    <row r="19" spans="2:118" ht="12.75">
      <c r="B19" s="140" t="s">
        <v>2</v>
      </c>
      <c r="C19" s="27"/>
      <c r="D19" s="27"/>
      <c r="E19" s="27"/>
      <c r="F19" s="27"/>
      <c r="G19" s="3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171"/>
      <c r="AF19" s="163">
        <v>0</v>
      </c>
      <c r="AG19" s="27">
        <v>0.024105</v>
      </c>
      <c r="AH19" s="20">
        <v>0.39397</v>
      </c>
      <c r="AI19" s="20">
        <v>0.019855</v>
      </c>
      <c r="AJ19" s="163">
        <v>0.371585</v>
      </c>
      <c r="AK19" s="20">
        <v>0.922637</v>
      </c>
      <c r="AL19" s="20">
        <v>0.816184</v>
      </c>
      <c r="AM19" s="20">
        <v>0.798457</v>
      </c>
      <c r="AN19" s="20">
        <v>0.797948</v>
      </c>
      <c r="AO19" s="20">
        <v>0.799794</v>
      </c>
      <c r="AP19" s="20">
        <v>0.792894</v>
      </c>
      <c r="AQ19" s="20">
        <v>0.81372</v>
      </c>
      <c r="AR19" s="20">
        <v>0.053487</v>
      </c>
      <c r="AS19" s="20">
        <v>0.048805</v>
      </c>
      <c r="AT19" s="20">
        <v>0.05464</v>
      </c>
      <c r="AU19" s="20">
        <v>0.045703</v>
      </c>
      <c r="AV19" s="20">
        <v>0.181368</v>
      </c>
      <c r="AW19" s="19">
        <v>0.180744</v>
      </c>
      <c r="AX19" s="19">
        <v>0.299629</v>
      </c>
      <c r="AY19" s="19">
        <v>0.22207</v>
      </c>
      <c r="AZ19" s="19"/>
      <c r="BA19" s="19"/>
      <c r="BB19" s="19"/>
      <c r="BC19" s="19"/>
      <c r="BD19" s="19"/>
      <c r="BE19" s="19"/>
      <c r="BF19" s="19"/>
      <c r="BG19" s="19"/>
      <c r="BH19" s="174"/>
      <c r="BI19" s="33"/>
      <c r="BJ19" s="33"/>
      <c r="BK19" s="33"/>
      <c r="BL19" s="126"/>
      <c r="BM19" s="126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169"/>
      <c r="CB19" s="33"/>
      <c r="CC19" s="33"/>
      <c r="CD19" s="169"/>
      <c r="CE19" s="33"/>
      <c r="CF19" s="33"/>
      <c r="CG19" s="33"/>
      <c r="CH19" s="169"/>
      <c r="CI19" s="33"/>
      <c r="CJ19" s="33"/>
      <c r="CK19" s="139"/>
      <c r="CL19" s="26">
        <f aca="true" t="shared" si="32" ref="CL19:CU21">C19+AF19+BI19</f>
        <v>0</v>
      </c>
      <c r="CM19" s="27">
        <f t="shared" si="32"/>
        <v>0.024105</v>
      </c>
      <c r="CN19" s="27">
        <f t="shared" si="32"/>
        <v>0.39397</v>
      </c>
      <c r="CO19" s="27">
        <f t="shared" si="32"/>
        <v>0.019855</v>
      </c>
      <c r="CP19" s="27">
        <f t="shared" si="32"/>
        <v>0.371585</v>
      </c>
      <c r="CQ19" s="27">
        <f t="shared" si="32"/>
        <v>0.922637</v>
      </c>
      <c r="CR19" s="27">
        <f t="shared" si="32"/>
        <v>0.816184</v>
      </c>
      <c r="CS19" s="27">
        <f t="shared" si="32"/>
        <v>0.798457</v>
      </c>
      <c r="CT19" s="27">
        <f t="shared" si="32"/>
        <v>0.797948</v>
      </c>
      <c r="CU19" s="27">
        <f t="shared" si="32"/>
        <v>0.799794</v>
      </c>
      <c r="CV19" s="27">
        <f aca="true" t="shared" si="33" ref="CV19:DB21">M19+AP19+BS19</f>
        <v>0.792894</v>
      </c>
      <c r="CW19" s="27">
        <f t="shared" si="33"/>
        <v>0.81372</v>
      </c>
      <c r="CX19" s="27">
        <f t="shared" si="33"/>
        <v>0.053487</v>
      </c>
      <c r="CY19" s="27">
        <f t="shared" si="33"/>
        <v>0.048805</v>
      </c>
      <c r="CZ19" s="27">
        <f t="shared" si="33"/>
        <v>0.05464</v>
      </c>
      <c r="DA19" s="27">
        <f t="shared" si="33"/>
        <v>0.045703</v>
      </c>
      <c r="DB19" s="27">
        <f t="shared" si="33"/>
        <v>0.181368</v>
      </c>
      <c r="DC19" s="27">
        <f aca="true" t="shared" si="34" ref="DC19:DN21">T19+AW19+BZ19</f>
        <v>0.180744</v>
      </c>
      <c r="DD19" s="27">
        <f t="shared" si="34"/>
        <v>0.299629</v>
      </c>
      <c r="DE19" s="27">
        <f t="shared" si="34"/>
        <v>0.22207</v>
      </c>
      <c r="DF19" s="27">
        <f t="shared" si="34"/>
        <v>0</v>
      </c>
      <c r="DG19" s="27">
        <f t="shared" si="34"/>
        <v>0</v>
      </c>
      <c r="DH19" s="27">
        <f t="shared" si="34"/>
        <v>0</v>
      </c>
      <c r="DI19" s="27">
        <f t="shared" si="34"/>
        <v>0</v>
      </c>
      <c r="DJ19" s="27">
        <f t="shared" si="34"/>
        <v>0</v>
      </c>
      <c r="DK19" s="27">
        <f t="shared" si="34"/>
        <v>0</v>
      </c>
      <c r="DL19" s="27">
        <f t="shared" si="34"/>
        <v>0</v>
      </c>
      <c r="DM19" s="27">
        <f t="shared" si="34"/>
        <v>0</v>
      </c>
      <c r="DN19" s="171">
        <f t="shared" si="34"/>
        <v>0</v>
      </c>
    </row>
    <row r="20" spans="2:118" ht="12.75">
      <c r="B20" s="140" t="s">
        <v>3</v>
      </c>
      <c r="C20" s="27"/>
      <c r="D20" s="27"/>
      <c r="E20" s="27"/>
      <c r="F20" s="27"/>
      <c r="G20" s="3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171"/>
      <c r="AF20" s="163">
        <v>0.013843</v>
      </c>
      <c r="AG20" s="27">
        <v>0.884739</v>
      </c>
      <c r="AH20" s="20">
        <v>0.86009</v>
      </c>
      <c r="AI20" s="20">
        <v>1.003974</v>
      </c>
      <c r="AJ20" s="163">
        <v>0.02378</v>
      </c>
      <c r="AK20" s="20">
        <v>0</v>
      </c>
      <c r="AL20" s="20">
        <v>0</v>
      </c>
      <c r="AM20" s="20">
        <v>0.02</v>
      </c>
      <c r="AN20" s="20">
        <v>0.03658</v>
      </c>
      <c r="AO20" s="20">
        <v>0.033575</v>
      </c>
      <c r="AP20" s="20">
        <v>0.020082</v>
      </c>
      <c r="AQ20" s="20">
        <v>0.021882</v>
      </c>
      <c r="AR20" s="20">
        <v>0.793452</v>
      </c>
      <c r="AS20" s="20">
        <v>0.810987</v>
      </c>
      <c r="AT20" s="20">
        <v>0.80414</v>
      </c>
      <c r="AU20" s="20">
        <v>0.824615</v>
      </c>
      <c r="AV20" s="20">
        <v>0.045354</v>
      </c>
      <c r="AW20" s="19">
        <v>0.056878</v>
      </c>
      <c r="AX20" s="19">
        <v>0.197023</v>
      </c>
      <c r="AY20" s="19">
        <v>0.030922</v>
      </c>
      <c r="AZ20" s="19"/>
      <c r="BA20" s="19"/>
      <c r="BB20" s="19"/>
      <c r="BC20" s="19"/>
      <c r="BD20" s="19"/>
      <c r="BE20" s="19"/>
      <c r="BF20" s="19"/>
      <c r="BG20" s="19"/>
      <c r="BH20" s="174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169"/>
      <c r="CB20" s="33"/>
      <c r="CC20" s="33"/>
      <c r="CD20" s="169"/>
      <c r="CE20" s="33"/>
      <c r="CF20" s="33"/>
      <c r="CG20" s="33"/>
      <c r="CH20" s="169"/>
      <c r="CI20" s="33"/>
      <c r="CJ20" s="33"/>
      <c r="CK20" s="139"/>
      <c r="CL20" s="26">
        <f t="shared" si="32"/>
        <v>0.013843</v>
      </c>
      <c r="CM20" s="27">
        <f t="shared" si="32"/>
        <v>0.884739</v>
      </c>
      <c r="CN20" s="27">
        <f t="shared" si="32"/>
        <v>0.86009</v>
      </c>
      <c r="CO20" s="27">
        <f t="shared" si="32"/>
        <v>1.003974</v>
      </c>
      <c r="CP20" s="27">
        <f t="shared" si="32"/>
        <v>0.02378</v>
      </c>
      <c r="CQ20" s="27">
        <f t="shared" si="32"/>
        <v>0</v>
      </c>
      <c r="CR20" s="27">
        <f t="shared" si="32"/>
        <v>0</v>
      </c>
      <c r="CS20" s="27">
        <f t="shared" si="32"/>
        <v>0.02</v>
      </c>
      <c r="CT20" s="27">
        <f t="shared" si="32"/>
        <v>0.03658</v>
      </c>
      <c r="CU20" s="27">
        <f t="shared" si="32"/>
        <v>0.033575</v>
      </c>
      <c r="CV20" s="27">
        <f t="shared" si="33"/>
        <v>0.020082</v>
      </c>
      <c r="CW20" s="27">
        <f t="shared" si="33"/>
        <v>0.021882</v>
      </c>
      <c r="CX20" s="27">
        <f t="shared" si="33"/>
        <v>0.793452</v>
      </c>
      <c r="CY20" s="27">
        <f t="shared" si="33"/>
        <v>0.810987</v>
      </c>
      <c r="CZ20" s="27">
        <f t="shared" si="33"/>
        <v>0.80414</v>
      </c>
      <c r="DA20" s="27">
        <f t="shared" si="33"/>
        <v>0.824615</v>
      </c>
      <c r="DB20" s="27">
        <f t="shared" si="33"/>
        <v>0.045354</v>
      </c>
      <c r="DC20" s="27">
        <f t="shared" si="34"/>
        <v>0.056878</v>
      </c>
      <c r="DD20" s="27">
        <f t="shared" si="34"/>
        <v>0.197023</v>
      </c>
      <c r="DE20" s="27">
        <f t="shared" si="34"/>
        <v>0.030922</v>
      </c>
      <c r="DF20" s="27">
        <f t="shared" si="34"/>
        <v>0</v>
      </c>
      <c r="DG20" s="27">
        <f t="shared" si="34"/>
        <v>0</v>
      </c>
      <c r="DH20" s="27">
        <f t="shared" si="34"/>
        <v>0</v>
      </c>
      <c r="DI20" s="27">
        <f t="shared" si="34"/>
        <v>0</v>
      </c>
      <c r="DJ20" s="27">
        <f t="shared" si="34"/>
        <v>0</v>
      </c>
      <c r="DK20" s="27">
        <f t="shared" si="34"/>
        <v>0</v>
      </c>
      <c r="DL20" s="27">
        <f t="shared" si="34"/>
        <v>0</v>
      </c>
      <c r="DM20" s="27">
        <f t="shared" si="34"/>
        <v>0</v>
      </c>
      <c r="DN20" s="171">
        <f t="shared" si="34"/>
        <v>0</v>
      </c>
    </row>
    <row r="21" spans="2:118" ht="12.75">
      <c r="B21" s="140" t="s">
        <v>4</v>
      </c>
      <c r="C21" s="27"/>
      <c r="D21" s="27"/>
      <c r="E21" s="27"/>
      <c r="F21" s="27"/>
      <c r="G21" s="3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171"/>
      <c r="AF21" s="163">
        <v>0</v>
      </c>
      <c r="AG21" s="19">
        <v>0</v>
      </c>
      <c r="AH21" s="20"/>
      <c r="AI21" s="20"/>
      <c r="AJ21" s="163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74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5"/>
      <c r="CB21" s="33"/>
      <c r="CC21" s="33"/>
      <c r="CD21" s="35"/>
      <c r="CE21" s="33"/>
      <c r="CF21" s="33"/>
      <c r="CG21" s="33"/>
      <c r="CH21" s="35"/>
      <c r="CI21" s="33"/>
      <c r="CJ21" s="33"/>
      <c r="CK21" s="139"/>
      <c r="CL21" s="26">
        <f t="shared" si="32"/>
        <v>0</v>
      </c>
      <c r="CM21" s="26">
        <f t="shared" si="32"/>
        <v>0</v>
      </c>
      <c r="CN21" s="26">
        <f t="shared" si="32"/>
        <v>0</v>
      </c>
      <c r="CO21" s="26">
        <f t="shared" si="32"/>
        <v>0</v>
      </c>
      <c r="CP21" s="26">
        <f t="shared" si="32"/>
        <v>0</v>
      </c>
      <c r="CQ21" s="26">
        <f t="shared" si="32"/>
        <v>0</v>
      </c>
      <c r="CR21" s="26">
        <f t="shared" si="32"/>
        <v>0</v>
      </c>
      <c r="CS21" s="26">
        <f t="shared" si="32"/>
        <v>0</v>
      </c>
      <c r="CT21" s="26">
        <f t="shared" si="32"/>
        <v>0</v>
      </c>
      <c r="CU21" s="26">
        <f t="shared" si="32"/>
        <v>0</v>
      </c>
      <c r="CV21" s="26">
        <f t="shared" si="33"/>
        <v>0</v>
      </c>
      <c r="CW21" s="26">
        <f t="shared" si="33"/>
        <v>0</v>
      </c>
      <c r="CX21" s="26">
        <f t="shared" si="33"/>
        <v>0</v>
      </c>
      <c r="CY21" s="26">
        <f t="shared" si="33"/>
        <v>0</v>
      </c>
      <c r="CZ21" s="26">
        <f t="shared" si="33"/>
        <v>0</v>
      </c>
      <c r="DA21" s="26">
        <f t="shared" si="33"/>
        <v>0</v>
      </c>
      <c r="DB21" s="27">
        <f t="shared" si="33"/>
        <v>0</v>
      </c>
      <c r="DC21" s="27">
        <f t="shared" si="34"/>
        <v>0</v>
      </c>
      <c r="DD21" s="27">
        <f t="shared" si="34"/>
        <v>0</v>
      </c>
      <c r="DE21" s="27">
        <f t="shared" si="34"/>
        <v>0</v>
      </c>
      <c r="DF21" s="27">
        <f t="shared" si="34"/>
        <v>0</v>
      </c>
      <c r="DG21" s="27">
        <f t="shared" si="34"/>
        <v>0</v>
      </c>
      <c r="DH21" s="27">
        <f t="shared" si="34"/>
        <v>0</v>
      </c>
      <c r="DI21" s="27">
        <f t="shared" si="34"/>
        <v>0</v>
      </c>
      <c r="DJ21" s="27">
        <f t="shared" si="34"/>
        <v>0</v>
      </c>
      <c r="DK21" s="27">
        <f t="shared" si="34"/>
        <v>0</v>
      </c>
      <c r="DL21" s="27">
        <f t="shared" si="34"/>
        <v>0</v>
      </c>
      <c r="DM21" s="27">
        <f t="shared" si="34"/>
        <v>0</v>
      </c>
      <c r="DN21" s="171">
        <f t="shared" si="34"/>
        <v>0</v>
      </c>
    </row>
    <row r="22" spans="2:118" s="117" customFormat="1" ht="34.5" customHeight="1">
      <c r="B22" s="118" t="s">
        <v>10</v>
      </c>
      <c r="C22" s="126">
        <f aca="true" t="shared" si="35" ref="C22:BH22">SUM(C23:C25)</f>
        <v>0</v>
      </c>
      <c r="D22" s="126">
        <f t="shared" si="35"/>
        <v>0</v>
      </c>
      <c r="E22" s="126">
        <f t="shared" si="35"/>
        <v>0.000379</v>
      </c>
      <c r="F22" s="86">
        <f t="shared" si="35"/>
        <v>0.000378</v>
      </c>
      <c r="G22" s="127">
        <f t="shared" si="35"/>
        <v>0</v>
      </c>
      <c r="H22" s="126">
        <f t="shared" si="35"/>
        <v>0.000378</v>
      </c>
      <c r="I22" s="126">
        <f t="shared" si="35"/>
        <v>0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8"/>
      <c r="AF22" s="145">
        <f t="shared" si="35"/>
        <v>0.220362</v>
      </c>
      <c r="AG22" s="126">
        <f t="shared" si="35"/>
        <v>2.048046</v>
      </c>
      <c r="AH22" s="126">
        <f t="shared" si="35"/>
        <v>1.9320879999999998</v>
      </c>
      <c r="AI22" s="126">
        <f t="shared" si="35"/>
        <v>1.841443</v>
      </c>
      <c r="AJ22" s="145">
        <f t="shared" si="35"/>
        <v>0.100126</v>
      </c>
      <c r="AK22" s="126">
        <f t="shared" si="35"/>
        <v>0.280434</v>
      </c>
      <c r="AL22" s="126">
        <f t="shared" si="35"/>
        <v>0.269747</v>
      </c>
      <c r="AM22" s="126">
        <f t="shared" si="35"/>
        <v>0.43378799999999995</v>
      </c>
      <c r="AN22" s="126">
        <f t="shared" si="35"/>
        <v>0.36733299999999997</v>
      </c>
      <c r="AO22" s="126">
        <f t="shared" si="35"/>
        <v>0.5655060000000001</v>
      </c>
      <c r="AP22" s="126">
        <f t="shared" si="35"/>
        <v>0.622753</v>
      </c>
      <c r="AQ22" s="126">
        <f t="shared" si="35"/>
        <v>0.743761</v>
      </c>
      <c r="AR22" s="126">
        <f t="shared" si="35"/>
        <v>0.118542</v>
      </c>
      <c r="AS22" s="126">
        <f t="shared" si="35"/>
        <v>0.128262</v>
      </c>
      <c r="AT22" s="126">
        <f t="shared" si="35"/>
        <v>0.118542</v>
      </c>
      <c r="AU22" s="126">
        <f t="shared" si="35"/>
        <v>0.119767</v>
      </c>
      <c r="AV22" s="126">
        <f t="shared" si="35"/>
        <v>1.1280480000000002</v>
      </c>
      <c r="AW22" s="126">
        <f t="shared" si="35"/>
        <v>1.370827</v>
      </c>
      <c r="AX22" s="126">
        <f t="shared" si="35"/>
        <v>1.701883</v>
      </c>
      <c r="AY22" s="126">
        <f t="shared" si="35"/>
        <v>1.9179540000000002</v>
      </c>
      <c r="AZ22" s="126">
        <f t="shared" si="35"/>
        <v>0</v>
      </c>
      <c r="BA22" s="126">
        <f t="shared" si="35"/>
        <v>0</v>
      </c>
      <c r="BB22" s="126">
        <f t="shared" si="35"/>
        <v>0</v>
      </c>
      <c r="BC22" s="126">
        <f t="shared" si="35"/>
        <v>0</v>
      </c>
      <c r="BD22" s="126">
        <f t="shared" si="35"/>
        <v>0</v>
      </c>
      <c r="BE22" s="126">
        <f t="shared" si="35"/>
        <v>0</v>
      </c>
      <c r="BF22" s="126">
        <f t="shared" si="35"/>
        <v>0</v>
      </c>
      <c r="BG22" s="126">
        <f t="shared" si="35"/>
        <v>0</v>
      </c>
      <c r="BH22" s="128">
        <f t="shared" si="35"/>
        <v>0</v>
      </c>
      <c r="BI22" s="145">
        <f>SUM(BI23:BI25)</f>
        <v>0</v>
      </c>
      <c r="BJ22" s="126">
        <f>SUM(BJ23:BJ25)</f>
        <v>0</v>
      </c>
      <c r="BK22" s="126">
        <f>SUM(BK23:BK25)</f>
        <v>0</v>
      </c>
      <c r="BL22" s="33"/>
      <c r="BM22" s="33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7"/>
      <c r="CB22" s="126"/>
      <c r="CC22" s="126"/>
      <c r="CD22" s="127"/>
      <c r="CE22" s="126"/>
      <c r="CF22" s="126"/>
      <c r="CG22" s="126"/>
      <c r="CH22" s="127"/>
      <c r="CI22" s="126"/>
      <c r="CJ22" s="126"/>
      <c r="CK22" s="128"/>
      <c r="CL22" s="129">
        <f>SUM(CL23:CL25)</f>
        <v>0.220362</v>
      </c>
      <c r="CM22" s="130">
        <f>SUM(CM23:CM25)</f>
        <v>2.048046</v>
      </c>
      <c r="CN22" s="130">
        <f>SUM(CN23:CN25)</f>
        <v>1.9324669999999997</v>
      </c>
      <c r="CO22" s="130">
        <f>SUM(CO23:CO25)</f>
        <v>1.841821</v>
      </c>
      <c r="CP22" s="130">
        <f aca="true" t="shared" si="36" ref="CP22:CU22">SUM(CP23:CP25)</f>
        <v>0.100126</v>
      </c>
      <c r="CQ22" s="130">
        <f t="shared" si="36"/>
        <v>0.280812</v>
      </c>
      <c r="CR22" s="130">
        <f t="shared" si="36"/>
        <v>0.269747</v>
      </c>
      <c r="CS22" s="130">
        <f t="shared" si="36"/>
        <v>0.43378799999999995</v>
      </c>
      <c r="CT22" s="130">
        <f t="shared" si="36"/>
        <v>0.36733299999999997</v>
      </c>
      <c r="CU22" s="130">
        <f t="shared" si="36"/>
        <v>0.5655060000000001</v>
      </c>
      <c r="CV22" s="130">
        <f aca="true" t="shared" si="37" ref="CV22:DB22">SUM(CV23:CV25)</f>
        <v>0.622753</v>
      </c>
      <c r="CW22" s="130">
        <f t="shared" si="37"/>
        <v>0.743761</v>
      </c>
      <c r="CX22" s="130">
        <f t="shared" si="37"/>
        <v>0.118542</v>
      </c>
      <c r="CY22" s="130">
        <f t="shared" si="37"/>
        <v>0.128262</v>
      </c>
      <c r="CZ22" s="130">
        <f t="shared" si="37"/>
        <v>0.118542</v>
      </c>
      <c r="DA22" s="130">
        <f t="shared" si="37"/>
        <v>0.119767</v>
      </c>
      <c r="DB22" s="130">
        <f t="shared" si="37"/>
        <v>1.1280480000000002</v>
      </c>
      <c r="DC22" s="130">
        <f aca="true" t="shared" si="38" ref="DC22:DN22">SUM(DC23:DC25)</f>
        <v>1.370827</v>
      </c>
      <c r="DD22" s="130">
        <f t="shared" si="38"/>
        <v>1.701883</v>
      </c>
      <c r="DE22" s="130">
        <f t="shared" si="38"/>
        <v>1.9179540000000002</v>
      </c>
      <c r="DF22" s="130">
        <f t="shared" si="38"/>
        <v>0</v>
      </c>
      <c r="DG22" s="130">
        <f t="shared" si="38"/>
        <v>0</v>
      </c>
      <c r="DH22" s="130">
        <f t="shared" si="38"/>
        <v>0</v>
      </c>
      <c r="DI22" s="130">
        <f t="shared" si="38"/>
        <v>0</v>
      </c>
      <c r="DJ22" s="130">
        <f t="shared" si="38"/>
        <v>0</v>
      </c>
      <c r="DK22" s="130">
        <f t="shared" si="38"/>
        <v>0</v>
      </c>
      <c r="DL22" s="130">
        <f t="shared" si="38"/>
        <v>0</v>
      </c>
      <c r="DM22" s="130">
        <f t="shared" si="38"/>
        <v>0</v>
      </c>
      <c r="DN22" s="179">
        <f t="shared" si="38"/>
        <v>0</v>
      </c>
    </row>
    <row r="23" spans="2:118" ht="12.75">
      <c r="B23" s="140" t="s">
        <v>2</v>
      </c>
      <c r="C23" s="19"/>
      <c r="D23" s="19"/>
      <c r="E23" s="19"/>
      <c r="F23" s="19">
        <v>0</v>
      </c>
      <c r="G23" s="2"/>
      <c r="H23" s="19"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21"/>
      <c r="AF23" s="161">
        <v>0.220362</v>
      </c>
      <c r="AG23" s="19">
        <v>2.036272</v>
      </c>
      <c r="AH23" s="19">
        <v>1.903142</v>
      </c>
      <c r="AI23" s="19">
        <v>1.825377</v>
      </c>
      <c r="AJ23" s="19">
        <v>0.100126</v>
      </c>
      <c r="AK23" s="19">
        <v>0.280434</v>
      </c>
      <c r="AL23" s="19">
        <v>0.269747</v>
      </c>
      <c r="AM23" s="19">
        <v>0.16405</v>
      </c>
      <c r="AN23" s="19">
        <v>0.04778</v>
      </c>
      <c r="AO23" s="19">
        <v>0.289423</v>
      </c>
      <c r="AP23" s="19">
        <v>0.33333</v>
      </c>
      <c r="AQ23" s="19">
        <v>0.334003</v>
      </c>
      <c r="AR23" s="19">
        <v>0.118542</v>
      </c>
      <c r="AS23" s="19">
        <v>0.128262</v>
      </c>
      <c r="AT23" s="19">
        <v>0</v>
      </c>
      <c r="AU23" s="19">
        <v>0.119767</v>
      </c>
      <c r="AV23" s="19">
        <v>0.310493</v>
      </c>
      <c r="AW23" s="19">
        <v>0.24278</v>
      </c>
      <c r="AX23" s="19">
        <v>0.457675</v>
      </c>
      <c r="AY23" s="19">
        <v>0.345123</v>
      </c>
      <c r="AZ23" s="19"/>
      <c r="BA23" s="19"/>
      <c r="BB23" s="19"/>
      <c r="BC23" s="19"/>
      <c r="BD23" s="19"/>
      <c r="BE23" s="19"/>
      <c r="BF23" s="19"/>
      <c r="BG23" s="19"/>
      <c r="BH23" s="173"/>
      <c r="BI23" s="18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18"/>
      <c r="BZ23" s="18"/>
      <c r="CA23" s="176"/>
      <c r="CB23" s="18"/>
      <c r="CC23" s="18"/>
      <c r="CD23" s="176"/>
      <c r="CE23" s="18"/>
      <c r="CF23" s="18"/>
      <c r="CG23" s="18"/>
      <c r="CH23" s="176"/>
      <c r="CI23" s="18"/>
      <c r="CJ23" s="18"/>
      <c r="CK23" s="138"/>
      <c r="CL23" s="26">
        <f aca="true" t="shared" si="39" ref="CL23:CU25">C23+AF23+BI23</f>
        <v>0.220362</v>
      </c>
      <c r="CM23" s="27">
        <f t="shared" si="39"/>
        <v>2.036272</v>
      </c>
      <c r="CN23" s="27">
        <f t="shared" si="39"/>
        <v>1.903142</v>
      </c>
      <c r="CO23" s="27">
        <f t="shared" si="39"/>
        <v>1.825377</v>
      </c>
      <c r="CP23" s="27">
        <f t="shared" si="39"/>
        <v>0.100126</v>
      </c>
      <c r="CQ23" s="27">
        <f t="shared" si="39"/>
        <v>0.280434</v>
      </c>
      <c r="CR23" s="27">
        <f t="shared" si="39"/>
        <v>0.269747</v>
      </c>
      <c r="CS23" s="27">
        <f t="shared" si="39"/>
        <v>0.16405</v>
      </c>
      <c r="CT23" s="27">
        <f t="shared" si="39"/>
        <v>0.04778</v>
      </c>
      <c r="CU23" s="27">
        <f t="shared" si="39"/>
        <v>0.289423</v>
      </c>
      <c r="CV23" s="27">
        <f aca="true" t="shared" si="40" ref="CV23:DB25">M23+AP23+BS23</f>
        <v>0.33333</v>
      </c>
      <c r="CW23" s="27">
        <f t="shared" si="40"/>
        <v>0.334003</v>
      </c>
      <c r="CX23" s="27">
        <f t="shared" si="40"/>
        <v>0.118542</v>
      </c>
      <c r="CY23" s="27">
        <f t="shared" si="40"/>
        <v>0.128262</v>
      </c>
      <c r="CZ23" s="27">
        <f t="shared" si="40"/>
        <v>0</v>
      </c>
      <c r="DA23" s="27">
        <f t="shared" si="40"/>
        <v>0.119767</v>
      </c>
      <c r="DB23" s="27">
        <f t="shared" si="40"/>
        <v>0.310493</v>
      </c>
      <c r="DC23" s="27">
        <f aca="true" t="shared" si="41" ref="DC23:DN25">T23+AW23+BZ23</f>
        <v>0.24278</v>
      </c>
      <c r="DD23" s="27">
        <f t="shared" si="41"/>
        <v>0.457675</v>
      </c>
      <c r="DE23" s="27">
        <f t="shared" si="41"/>
        <v>0.345123</v>
      </c>
      <c r="DF23" s="27">
        <f t="shared" si="41"/>
        <v>0</v>
      </c>
      <c r="DG23" s="27">
        <f t="shared" si="41"/>
        <v>0</v>
      </c>
      <c r="DH23" s="27">
        <f t="shared" si="41"/>
        <v>0</v>
      </c>
      <c r="DI23" s="27">
        <f t="shared" si="41"/>
        <v>0</v>
      </c>
      <c r="DJ23" s="27">
        <f t="shared" si="41"/>
        <v>0</v>
      </c>
      <c r="DK23" s="27">
        <f t="shared" si="41"/>
        <v>0</v>
      </c>
      <c r="DL23" s="27">
        <f t="shared" si="41"/>
        <v>0</v>
      </c>
      <c r="DM23" s="27">
        <f t="shared" si="41"/>
        <v>0</v>
      </c>
      <c r="DN23" s="171">
        <f t="shared" si="41"/>
        <v>0</v>
      </c>
    </row>
    <row r="24" spans="2:118" ht="12.75">
      <c r="B24" s="140" t="s">
        <v>3</v>
      </c>
      <c r="C24" s="19"/>
      <c r="D24" s="19"/>
      <c r="E24" s="19"/>
      <c r="F24" s="19">
        <v>0</v>
      </c>
      <c r="G24" s="2"/>
      <c r="H24" s="19">
        <v>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21"/>
      <c r="AF24" s="161">
        <v>0</v>
      </c>
      <c r="AG24" s="19"/>
      <c r="AH24" s="19">
        <v>0.028946</v>
      </c>
      <c r="AI24" s="19">
        <v>0.016066</v>
      </c>
      <c r="AJ24" s="19">
        <v>0</v>
      </c>
      <c r="AK24" s="19">
        <v>0</v>
      </c>
      <c r="AL24" s="19"/>
      <c r="AM24" s="19">
        <v>0.269738</v>
      </c>
      <c r="AN24" s="19">
        <v>0.319553</v>
      </c>
      <c r="AO24" s="19">
        <v>0.276083</v>
      </c>
      <c r="AP24" s="19">
        <v>0.289423</v>
      </c>
      <c r="AQ24" s="19">
        <v>0.409758</v>
      </c>
      <c r="AR24" s="19"/>
      <c r="AS24" s="19"/>
      <c r="AT24" s="19">
        <v>0.118542</v>
      </c>
      <c r="AU24" s="19"/>
      <c r="AV24" s="19">
        <v>0.817555</v>
      </c>
      <c r="AW24" s="19">
        <v>1.128047</v>
      </c>
      <c r="AX24" s="19">
        <v>1.244208</v>
      </c>
      <c r="AY24" s="19">
        <v>1.572831</v>
      </c>
      <c r="AZ24" s="19"/>
      <c r="BA24" s="19"/>
      <c r="BB24" s="19"/>
      <c r="BC24" s="19"/>
      <c r="BD24" s="19"/>
      <c r="BE24" s="19"/>
      <c r="BF24" s="19"/>
      <c r="BG24" s="19"/>
      <c r="BH24" s="173"/>
      <c r="BI24" s="18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18"/>
      <c r="BZ24" s="18"/>
      <c r="CA24" s="176"/>
      <c r="CB24" s="18"/>
      <c r="CC24" s="18"/>
      <c r="CD24" s="176"/>
      <c r="CE24" s="18"/>
      <c r="CF24" s="18"/>
      <c r="CG24" s="18"/>
      <c r="CH24" s="176"/>
      <c r="CI24" s="18"/>
      <c r="CJ24" s="18"/>
      <c r="CK24" s="138"/>
      <c r="CL24" s="26">
        <f t="shared" si="39"/>
        <v>0</v>
      </c>
      <c r="CM24" s="27">
        <f t="shared" si="39"/>
        <v>0</v>
      </c>
      <c r="CN24" s="27">
        <f t="shared" si="39"/>
        <v>0.028946</v>
      </c>
      <c r="CO24" s="27">
        <f t="shared" si="39"/>
        <v>0.016066</v>
      </c>
      <c r="CP24" s="27">
        <f t="shared" si="39"/>
        <v>0</v>
      </c>
      <c r="CQ24" s="27">
        <f t="shared" si="39"/>
        <v>0</v>
      </c>
      <c r="CR24" s="27">
        <f t="shared" si="39"/>
        <v>0</v>
      </c>
      <c r="CS24" s="27">
        <f t="shared" si="39"/>
        <v>0.269738</v>
      </c>
      <c r="CT24" s="27">
        <f t="shared" si="39"/>
        <v>0.319553</v>
      </c>
      <c r="CU24" s="27">
        <f t="shared" si="39"/>
        <v>0.276083</v>
      </c>
      <c r="CV24" s="27">
        <f t="shared" si="40"/>
        <v>0.289423</v>
      </c>
      <c r="CW24" s="27">
        <f t="shared" si="40"/>
        <v>0.409758</v>
      </c>
      <c r="CX24" s="27">
        <f t="shared" si="40"/>
        <v>0</v>
      </c>
      <c r="CY24" s="27">
        <f t="shared" si="40"/>
        <v>0</v>
      </c>
      <c r="CZ24" s="27">
        <f t="shared" si="40"/>
        <v>0.118542</v>
      </c>
      <c r="DA24" s="27">
        <f t="shared" si="40"/>
        <v>0</v>
      </c>
      <c r="DB24" s="27">
        <f t="shared" si="40"/>
        <v>0.817555</v>
      </c>
      <c r="DC24" s="27">
        <f t="shared" si="41"/>
        <v>1.128047</v>
      </c>
      <c r="DD24" s="27">
        <f t="shared" si="41"/>
        <v>1.244208</v>
      </c>
      <c r="DE24" s="27">
        <f t="shared" si="41"/>
        <v>1.572831</v>
      </c>
      <c r="DF24" s="27">
        <f t="shared" si="41"/>
        <v>0</v>
      </c>
      <c r="DG24" s="27">
        <f t="shared" si="41"/>
        <v>0</v>
      </c>
      <c r="DH24" s="27">
        <f t="shared" si="41"/>
        <v>0</v>
      </c>
      <c r="DI24" s="27">
        <f t="shared" si="41"/>
        <v>0</v>
      </c>
      <c r="DJ24" s="27">
        <f t="shared" si="41"/>
        <v>0</v>
      </c>
      <c r="DK24" s="27">
        <f t="shared" si="41"/>
        <v>0</v>
      </c>
      <c r="DL24" s="27">
        <f t="shared" si="41"/>
        <v>0</v>
      </c>
      <c r="DM24" s="27">
        <f t="shared" si="41"/>
        <v>0</v>
      </c>
      <c r="DN24" s="171">
        <f t="shared" si="41"/>
        <v>0</v>
      </c>
    </row>
    <row r="25" spans="2:118" ht="13.5" thickBot="1">
      <c r="B25" s="140" t="s">
        <v>4</v>
      </c>
      <c r="C25" s="37"/>
      <c r="D25" s="37"/>
      <c r="E25" s="19">
        <v>0.000379</v>
      </c>
      <c r="F25" s="37">
        <v>0.000378</v>
      </c>
      <c r="G25" s="38"/>
      <c r="H25" s="37">
        <v>0.000378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24"/>
      <c r="AF25" s="164">
        <v>0</v>
      </c>
      <c r="AG25" s="19">
        <v>0.011774</v>
      </c>
      <c r="AH25" s="37"/>
      <c r="AI25" s="37">
        <v>0</v>
      </c>
      <c r="AJ25" s="37">
        <v>0</v>
      </c>
      <c r="AK25" s="37">
        <v>0</v>
      </c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>
        <v>0</v>
      </c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73"/>
      <c r="BI25" s="36"/>
      <c r="BJ25" s="32"/>
      <c r="BK25" s="21"/>
      <c r="BL25" s="32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18"/>
      <c r="BZ25" s="18"/>
      <c r="CA25" s="177"/>
      <c r="CB25" s="18"/>
      <c r="CC25" s="18"/>
      <c r="CD25" s="177"/>
      <c r="CE25" s="18"/>
      <c r="CF25" s="18"/>
      <c r="CG25" s="18"/>
      <c r="CH25" s="177"/>
      <c r="CI25" s="18"/>
      <c r="CJ25" s="18"/>
      <c r="CK25" s="138"/>
      <c r="CL25" s="40">
        <f t="shared" si="39"/>
        <v>0</v>
      </c>
      <c r="CM25" s="39">
        <f t="shared" si="39"/>
        <v>0.011774</v>
      </c>
      <c r="CN25" s="39">
        <f t="shared" si="39"/>
        <v>0.000379</v>
      </c>
      <c r="CO25" s="39">
        <f t="shared" si="39"/>
        <v>0.000378</v>
      </c>
      <c r="CP25" s="39">
        <f t="shared" si="39"/>
        <v>0</v>
      </c>
      <c r="CQ25" s="39">
        <f t="shared" si="39"/>
        <v>0.000378</v>
      </c>
      <c r="CR25" s="39">
        <f t="shared" si="39"/>
        <v>0</v>
      </c>
      <c r="CS25" s="39">
        <f t="shared" si="39"/>
        <v>0</v>
      </c>
      <c r="CT25" s="39">
        <f t="shared" si="39"/>
        <v>0</v>
      </c>
      <c r="CU25" s="39">
        <f t="shared" si="39"/>
        <v>0</v>
      </c>
      <c r="CV25" s="39">
        <f t="shared" si="40"/>
        <v>0</v>
      </c>
      <c r="CW25" s="39">
        <f t="shared" si="40"/>
        <v>0</v>
      </c>
      <c r="CX25" s="39">
        <f t="shared" si="40"/>
        <v>0</v>
      </c>
      <c r="CY25" s="39">
        <f t="shared" si="40"/>
        <v>0</v>
      </c>
      <c r="CZ25" s="39">
        <f t="shared" si="40"/>
        <v>0</v>
      </c>
      <c r="DA25" s="39">
        <f t="shared" si="40"/>
        <v>0</v>
      </c>
      <c r="DB25" s="39">
        <f t="shared" si="40"/>
        <v>0</v>
      </c>
      <c r="DC25" s="39">
        <f t="shared" si="41"/>
        <v>0</v>
      </c>
      <c r="DD25" s="39">
        <f t="shared" si="41"/>
        <v>0</v>
      </c>
      <c r="DE25" s="39">
        <f t="shared" si="41"/>
        <v>0</v>
      </c>
      <c r="DF25" s="39">
        <f t="shared" si="41"/>
        <v>0</v>
      </c>
      <c r="DG25" s="39">
        <f t="shared" si="41"/>
        <v>0</v>
      </c>
      <c r="DH25" s="39">
        <f t="shared" si="41"/>
        <v>0</v>
      </c>
      <c r="DI25" s="39">
        <f t="shared" si="41"/>
        <v>0</v>
      </c>
      <c r="DJ25" s="39">
        <f t="shared" si="41"/>
        <v>0</v>
      </c>
      <c r="DK25" s="39">
        <f t="shared" si="41"/>
        <v>0</v>
      </c>
      <c r="DL25" s="39">
        <f t="shared" si="41"/>
        <v>0</v>
      </c>
      <c r="DM25" s="39">
        <f t="shared" si="41"/>
        <v>0</v>
      </c>
      <c r="DN25" s="180">
        <f t="shared" si="41"/>
        <v>0</v>
      </c>
    </row>
    <row r="26" spans="2:118" ht="15.75" customHeight="1">
      <c r="B26" s="41" t="s">
        <v>7</v>
      </c>
      <c r="C26" s="42">
        <f>SUM(C27:C29)</f>
        <v>5.610873000000001</v>
      </c>
      <c r="D26" s="42">
        <f>SUM(D27:D29)</f>
        <v>67.34515400000001</v>
      </c>
      <c r="E26" s="42">
        <f>SUM(E27:E29)</f>
        <v>13.754615000000001</v>
      </c>
      <c r="F26" s="42">
        <f>SUM(F27:F29)</f>
        <v>11.437121</v>
      </c>
      <c r="G26" s="44">
        <f aca="true" t="shared" si="42" ref="G26:L26">SUM(G27:G29)</f>
        <v>12.985572</v>
      </c>
      <c r="H26" s="44">
        <f t="shared" si="42"/>
        <v>12.1073</v>
      </c>
      <c r="I26" s="44">
        <f t="shared" si="42"/>
        <v>8.959191</v>
      </c>
      <c r="J26" s="44">
        <f t="shared" si="42"/>
        <v>20.076576000000003</v>
      </c>
      <c r="K26" s="44">
        <f t="shared" si="42"/>
        <v>21.858061</v>
      </c>
      <c r="L26" s="44">
        <f t="shared" si="42"/>
        <v>21.497616</v>
      </c>
      <c r="M26" s="44">
        <f aca="true" t="shared" si="43" ref="M26:S26">SUM(M27:M29)</f>
        <v>14.761766</v>
      </c>
      <c r="N26" s="44">
        <f t="shared" si="43"/>
        <v>22.630399</v>
      </c>
      <c r="O26" s="44">
        <f t="shared" si="43"/>
        <v>30.052658</v>
      </c>
      <c r="P26" s="44">
        <f t="shared" si="43"/>
        <v>33.714056</v>
      </c>
      <c r="Q26" s="44">
        <f t="shared" si="43"/>
        <v>42.582965</v>
      </c>
      <c r="R26" s="44">
        <f t="shared" si="43"/>
        <v>37.913161</v>
      </c>
      <c r="S26" s="44">
        <f t="shared" si="43"/>
        <v>23.681329</v>
      </c>
      <c r="T26" s="44">
        <f aca="true" t="shared" si="44" ref="T26:AE26">SUM(T27:T29)</f>
        <v>25.281782</v>
      </c>
      <c r="U26" s="44">
        <f t="shared" si="44"/>
        <v>21.601048</v>
      </c>
      <c r="V26" s="44">
        <f t="shared" si="44"/>
        <v>24.398466</v>
      </c>
      <c r="W26" s="44">
        <f t="shared" si="44"/>
        <v>0</v>
      </c>
      <c r="X26" s="44">
        <f t="shared" si="44"/>
        <v>0</v>
      </c>
      <c r="Y26" s="44">
        <f t="shared" si="44"/>
        <v>0</v>
      </c>
      <c r="Z26" s="44">
        <f t="shared" si="44"/>
        <v>0</v>
      </c>
      <c r="AA26" s="44">
        <f t="shared" si="44"/>
        <v>0</v>
      </c>
      <c r="AB26" s="44">
        <f t="shared" si="44"/>
        <v>0</v>
      </c>
      <c r="AC26" s="44">
        <f t="shared" si="44"/>
        <v>0</v>
      </c>
      <c r="AD26" s="44">
        <f t="shared" si="44"/>
        <v>0</v>
      </c>
      <c r="AE26" s="119">
        <f t="shared" si="44"/>
        <v>0</v>
      </c>
      <c r="AF26" s="151">
        <f aca="true" t="shared" si="45" ref="AF26:AK26">SUM(AF27:AF29)</f>
        <v>120.70673</v>
      </c>
      <c r="AG26" s="42">
        <f t="shared" si="45"/>
        <v>255.264478</v>
      </c>
      <c r="AH26" s="42">
        <f t="shared" si="45"/>
        <v>248.06339300000002</v>
      </c>
      <c r="AI26" s="42">
        <f t="shared" si="45"/>
        <v>255.44330000000002</v>
      </c>
      <c r="AJ26" s="42">
        <f t="shared" si="45"/>
        <v>72.929634</v>
      </c>
      <c r="AK26" s="42">
        <f t="shared" si="45"/>
        <v>79.476538</v>
      </c>
      <c r="AL26" s="42">
        <f aca="true" t="shared" si="46" ref="AL26:AR26">SUM(AL27:AL29)</f>
        <v>88.359058</v>
      </c>
      <c r="AM26" s="42">
        <f t="shared" si="46"/>
        <v>116.28037300000001</v>
      </c>
      <c r="AN26" s="42">
        <f t="shared" si="46"/>
        <v>122.06988799999999</v>
      </c>
      <c r="AO26" s="42">
        <f t="shared" si="46"/>
        <v>137.932721</v>
      </c>
      <c r="AP26" s="42">
        <f t="shared" si="46"/>
        <v>141.71538699999996</v>
      </c>
      <c r="AQ26" s="42">
        <f t="shared" si="46"/>
        <v>145.85848000000001</v>
      </c>
      <c r="AR26" s="42">
        <f t="shared" si="46"/>
        <v>147.02464999999998</v>
      </c>
      <c r="AS26" s="42">
        <f>SUM(AS27:AS29)</f>
        <v>171.61380400000002</v>
      </c>
      <c r="AT26" s="42">
        <f>SUM(AT27:AT29)</f>
        <v>182.00107600000004</v>
      </c>
      <c r="AU26" s="42">
        <f>SUM(AU27:AU29)</f>
        <v>217.290213</v>
      </c>
      <c r="AV26" s="42">
        <f>SUM(AV27:AV29)</f>
        <v>178.15159500000001</v>
      </c>
      <c r="AW26" s="42">
        <f aca="true" t="shared" si="47" ref="AW26:BH26">SUM(AW27:AW29)</f>
        <v>191.067058</v>
      </c>
      <c r="AX26" s="42">
        <f t="shared" si="47"/>
        <v>196.041969</v>
      </c>
      <c r="AY26" s="42">
        <f t="shared" si="47"/>
        <v>201.08480000000003</v>
      </c>
      <c r="AZ26" s="42">
        <f t="shared" si="47"/>
        <v>0</v>
      </c>
      <c r="BA26" s="42">
        <f t="shared" si="47"/>
        <v>0</v>
      </c>
      <c r="BB26" s="42">
        <f t="shared" si="47"/>
        <v>0</v>
      </c>
      <c r="BC26" s="42">
        <f t="shared" si="47"/>
        <v>0</v>
      </c>
      <c r="BD26" s="42">
        <f t="shared" si="47"/>
        <v>0</v>
      </c>
      <c r="BE26" s="42">
        <f t="shared" si="47"/>
        <v>0</v>
      </c>
      <c r="BF26" s="42">
        <f t="shared" si="47"/>
        <v>0</v>
      </c>
      <c r="BG26" s="42">
        <f t="shared" si="47"/>
        <v>0</v>
      </c>
      <c r="BH26" s="167">
        <f t="shared" si="47"/>
        <v>0</v>
      </c>
      <c r="BI26" s="155">
        <f aca="true" t="shared" si="48" ref="BI26:BN26">SUM(BI27:BI29)</f>
        <v>0.021823000000000002</v>
      </c>
      <c r="BJ26" s="44">
        <f t="shared" si="48"/>
        <v>0.023010000000000003</v>
      </c>
      <c r="BK26" s="44">
        <f t="shared" si="48"/>
        <v>0.091249</v>
      </c>
      <c r="BL26" s="44">
        <f t="shared" si="48"/>
        <v>0.091249</v>
      </c>
      <c r="BM26" s="44">
        <f t="shared" si="48"/>
        <v>0.072365</v>
      </c>
      <c r="BN26" s="44">
        <f t="shared" si="48"/>
        <v>0.072365</v>
      </c>
      <c r="BO26" s="44">
        <f aca="true" t="shared" si="49" ref="BO26:BU26">SUM(BO27:BO29)</f>
        <v>0.072365</v>
      </c>
      <c r="BP26" s="44">
        <f t="shared" si="49"/>
        <v>0.072365</v>
      </c>
      <c r="BQ26" s="44">
        <f t="shared" si="49"/>
        <v>0.07262199999999999</v>
      </c>
      <c r="BR26" s="44">
        <f t="shared" si="49"/>
        <v>0.072365</v>
      </c>
      <c r="BS26" s="44">
        <f t="shared" si="49"/>
        <v>0.072365</v>
      </c>
      <c r="BT26" s="44">
        <f t="shared" si="49"/>
        <v>0.072365</v>
      </c>
      <c r="BU26" s="44">
        <f t="shared" si="49"/>
        <v>0.072365</v>
      </c>
      <c r="BV26" s="44">
        <f>SUM(BV27:BV29)</f>
        <v>0</v>
      </c>
      <c r="BW26" s="44">
        <f>SUM(BW27:BW29)</f>
        <v>0</v>
      </c>
      <c r="BX26" s="44">
        <f>SUM(BX27:BX29)</f>
        <v>0</v>
      </c>
      <c r="BY26" s="44">
        <f>SUM(BY27:BY29)</f>
        <v>0</v>
      </c>
      <c r="BZ26" s="44">
        <f aca="true" t="shared" si="50" ref="BZ26:CK26">SUM(BZ27:BZ29)</f>
        <v>0</v>
      </c>
      <c r="CA26" s="44">
        <f t="shared" si="50"/>
        <v>0</v>
      </c>
      <c r="CB26" s="44">
        <f t="shared" si="50"/>
        <v>0</v>
      </c>
      <c r="CC26" s="44">
        <f t="shared" si="50"/>
        <v>0</v>
      </c>
      <c r="CD26" s="44">
        <f t="shared" si="50"/>
        <v>0</v>
      </c>
      <c r="CE26" s="44">
        <f t="shared" si="50"/>
        <v>0</v>
      </c>
      <c r="CF26" s="44">
        <f t="shared" si="50"/>
        <v>0</v>
      </c>
      <c r="CG26" s="44">
        <f t="shared" si="50"/>
        <v>0</v>
      </c>
      <c r="CH26" s="44">
        <f t="shared" si="50"/>
        <v>0</v>
      </c>
      <c r="CI26" s="44">
        <f t="shared" si="50"/>
        <v>0</v>
      </c>
      <c r="CJ26" s="44">
        <f t="shared" si="50"/>
        <v>0</v>
      </c>
      <c r="CK26" s="119">
        <f t="shared" si="50"/>
        <v>0</v>
      </c>
      <c r="CL26" s="43">
        <f>SUM(CL27:CL29)</f>
        <v>126.339426</v>
      </c>
      <c r="CM26" s="42">
        <f>SUM(CM27:CM29)</f>
        <v>322.632642</v>
      </c>
      <c r="CN26" s="42">
        <f>SUM(CN27:CN29)</f>
        <v>261.90925699999997</v>
      </c>
      <c r="CO26" s="42">
        <f>SUM(CO27:CO29)</f>
        <v>266.97167</v>
      </c>
      <c r="CP26" s="42">
        <f>SUM(CP27:CP29)</f>
        <v>85.987571</v>
      </c>
      <c r="CQ26" s="42">
        <f aca="true" t="shared" si="51" ref="CQ26:DA26">SUM(CQ27:CQ29)</f>
        <v>91.656203</v>
      </c>
      <c r="CR26" s="42">
        <f>SUM(CR27:CR29)</f>
        <v>97.39061399999999</v>
      </c>
      <c r="CS26" s="42">
        <f>SUM(CS27:CS29)</f>
        <v>136.429314</v>
      </c>
      <c r="CT26" s="42">
        <f t="shared" si="51"/>
        <v>144.000571</v>
      </c>
      <c r="CU26" s="42">
        <f t="shared" si="51"/>
        <v>159.502702</v>
      </c>
      <c r="CV26" s="42">
        <f>SUM(CV27:CV29)</f>
        <v>156.54951799999998</v>
      </c>
      <c r="CW26" s="42">
        <f t="shared" si="51"/>
        <v>168.56124400000002</v>
      </c>
      <c r="CX26" s="42">
        <f t="shared" si="51"/>
        <v>177.14967299999998</v>
      </c>
      <c r="CY26" s="43">
        <f t="shared" si="51"/>
        <v>205.32786</v>
      </c>
      <c r="CZ26" s="158">
        <f t="shared" si="51"/>
        <v>224.584041</v>
      </c>
      <c r="DA26" s="42">
        <f t="shared" si="51"/>
        <v>255.20337400000003</v>
      </c>
      <c r="DB26" s="42">
        <f>SUM(DB27:DB29)</f>
        <v>201.832924</v>
      </c>
      <c r="DC26" s="42">
        <f aca="true" t="shared" si="52" ref="DC26:DN26">SUM(DC27:DC29)</f>
        <v>216.34884</v>
      </c>
      <c r="DD26" s="42">
        <f t="shared" si="52"/>
        <v>217.643017</v>
      </c>
      <c r="DE26" s="42">
        <f t="shared" si="52"/>
        <v>225.48326600000001</v>
      </c>
      <c r="DF26" s="42">
        <f t="shared" si="52"/>
        <v>0</v>
      </c>
      <c r="DG26" s="42">
        <f t="shared" si="52"/>
        <v>0</v>
      </c>
      <c r="DH26" s="42">
        <f t="shared" si="52"/>
        <v>0</v>
      </c>
      <c r="DI26" s="42">
        <f t="shared" si="52"/>
        <v>0</v>
      </c>
      <c r="DJ26" s="42">
        <f t="shared" si="52"/>
        <v>0</v>
      </c>
      <c r="DK26" s="42">
        <f t="shared" si="52"/>
        <v>0</v>
      </c>
      <c r="DL26" s="42">
        <f t="shared" si="52"/>
        <v>0</v>
      </c>
      <c r="DM26" s="42">
        <f t="shared" si="52"/>
        <v>0</v>
      </c>
      <c r="DN26" s="167">
        <f t="shared" si="52"/>
        <v>0</v>
      </c>
    </row>
    <row r="27" spans="2:118" ht="12.75">
      <c r="B27" s="140" t="s">
        <v>2</v>
      </c>
      <c r="C27" s="47">
        <f aca="true" t="shared" si="53" ref="C27:G29">C7+C11+C15+C19+C23</f>
        <v>2.848263</v>
      </c>
      <c r="D27" s="47">
        <f t="shared" si="53"/>
        <v>10.076185</v>
      </c>
      <c r="E27" s="47">
        <f t="shared" si="53"/>
        <v>3.220885</v>
      </c>
      <c r="F27" s="47">
        <f t="shared" si="53"/>
        <v>2.299222</v>
      </c>
      <c r="G27" s="47">
        <f t="shared" si="53"/>
        <v>1.599609</v>
      </c>
      <c r="H27" s="47">
        <f aca="true" t="shared" si="54" ref="H27:I29">H7+H11+H15+H19+H23</f>
        <v>1.536623</v>
      </c>
      <c r="I27" s="47">
        <f t="shared" si="54"/>
        <v>1.3744159999999999</v>
      </c>
      <c r="J27" s="47">
        <f aca="true" t="shared" si="55" ref="J27:K29">J7+J11+J15+J19+J23</f>
        <v>9.043122</v>
      </c>
      <c r="K27" s="47">
        <f t="shared" si="55"/>
        <v>9.575173</v>
      </c>
      <c r="L27" s="47">
        <f aca="true" t="shared" si="56" ref="L27:M29">L7+L11+L15+L19+L23</f>
        <v>8.673925</v>
      </c>
      <c r="M27" s="47">
        <f t="shared" si="56"/>
        <v>1.39771</v>
      </c>
      <c r="N27" s="47">
        <f aca="true" t="shared" si="57" ref="N27:O29">N7+N11+N15+N19+N23</f>
        <v>8.896915</v>
      </c>
      <c r="O27" s="47">
        <f t="shared" si="57"/>
        <v>13.957184</v>
      </c>
      <c r="P27" s="47">
        <f aca="true" t="shared" si="58" ref="P27:Q29">P7+P11+P15+P19+P23</f>
        <v>13.429070999999999</v>
      </c>
      <c r="Q27" s="47">
        <f t="shared" si="58"/>
        <v>17.652471</v>
      </c>
      <c r="R27" s="47">
        <f aca="true" t="shared" si="59" ref="R27:S29">R7+R11+R15+R19+R23</f>
        <v>8.23858</v>
      </c>
      <c r="S27" s="47">
        <f t="shared" si="59"/>
        <v>10.7047</v>
      </c>
      <c r="T27" s="47">
        <f aca="true" t="shared" si="60" ref="T27:AE27">T7+T11+T15+T19+T23</f>
        <v>9.434935</v>
      </c>
      <c r="U27" s="47">
        <f t="shared" si="60"/>
        <v>10.056543</v>
      </c>
      <c r="V27" s="47">
        <f t="shared" si="60"/>
        <v>11.30641</v>
      </c>
      <c r="W27" s="47">
        <f t="shared" si="60"/>
        <v>0</v>
      </c>
      <c r="X27" s="47">
        <f t="shared" si="60"/>
        <v>0</v>
      </c>
      <c r="Y27" s="47">
        <f t="shared" si="60"/>
        <v>0</v>
      </c>
      <c r="Z27" s="47">
        <f t="shared" si="60"/>
        <v>0</v>
      </c>
      <c r="AA27" s="47">
        <f t="shared" si="60"/>
        <v>0</v>
      </c>
      <c r="AB27" s="47">
        <f t="shared" si="60"/>
        <v>0</v>
      </c>
      <c r="AC27" s="47">
        <f t="shared" si="60"/>
        <v>0</v>
      </c>
      <c r="AD27" s="47">
        <f t="shared" si="60"/>
        <v>0</v>
      </c>
      <c r="AE27" s="115">
        <f t="shared" si="60"/>
        <v>0</v>
      </c>
      <c r="AF27" s="152">
        <f aca="true" t="shared" si="61" ref="AF27:AI29">AF7+AF11+AF15+AF19+AF23</f>
        <v>80.90830199999999</v>
      </c>
      <c r="AG27" s="46">
        <f t="shared" si="61"/>
        <v>150.4452</v>
      </c>
      <c r="AH27" s="46">
        <f t="shared" si="61"/>
        <v>80.209185</v>
      </c>
      <c r="AI27" s="46">
        <f t="shared" si="61"/>
        <v>88.32200700000001</v>
      </c>
      <c r="AJ27" s="46">
        <f aca="true" t="shared" si="62" ref="AJ27:AK29">AJ7+AJ11+AJ15+AJ19+AJ23</f>
        <v>41.265407</v>
      </c>
      <c r="AK27" s="46">
        <f t="shared" si="62"/>
        <v>46.34634900000001</v>
      </c>
      <c r="AL27" s="46">
        <f aca="true" t="shared" si="63" ref="AL27:AM29">AL7+AL11+AL15+AL19+AL23</f>
        <v>56.11606</v>
      </c>
      <c r="AM27" s="46">
        <f t="shared" si="63"/>
        <v>72.11990700000001</v>
      </c>
      <c r="AN27" s="46">
        <f aca="true" t="shared" si="64" ref="AN27:AO29">AN7+AN11+AN15+AN19+AN23</f>
        <v>62.530142</v>
      </c>
      <c r="AO27" s="46">
        <f t="shared" si="64"/>
        <v>60.89727599999999</v>
      </c>
      <c r="AP27" s="46">
        <f aca="true" t="shared" si="65" ref="AP27:AQ29">AP7+AP11+AP15+AP19+AP23</f>
        <v>47.65082299999999</v>
      </c>
      <c r="AQ27" s="46">
        <f t="shared" si="65"/>
        <v>51.81868500000001</v>
      </c>
      <c r="AR27" s="46">
        <f aca="true" t="shared" si="66" ref="AR27:AS29">AR7+AR11+AR15+AR19+AR23</f>
        <v>58.55329699999999</v>
      </c>
      <c r="AS27" s="46">
        <f t="shared" si="66"/>
        <v>72.018901</v>
      </c>
      <c r="AT27" s="46">
        <f aca="true" t="shared" si="67" ref="AT27:AU29">AT7+AT11+AT15+AT19+AT23</f>
        <v>69.98214</v>
      </c>
      <c r="AU27" s="46">
        <f t="shared" si="67"/>
        <v>101.477913</v>
      </c>
      <c r="AV27" s="46">
        <f>AV7+AV11+AV15+AV19+AV23</f>
        <v>76.27746400000001</v>
      </c>
      <c r="AW27" s="46">
        <f aca="true" t="shared" si="68" ref="AW27:BH27">AW7+AW11+AW15+AW19+AW23</f>
        <v>83.621014</v>
      </c>
      <c r="AX27" s="46">
        <f t="shared" si="68"/>
        <v>77.75704799999998</v>
      </c>
      <c r="AY27" s="46">
        <f t="shared" si="68"/>
        <v>79.451886</v>
      </c>
      <c r="AZ27" s="46">
        <f t="shared" si="68"/>
        <v>0</v>
      </c>
      <c r="BA27" s="46">
        <f t="shared" si="68"/>
        <v>0</v>
      </c>
      <c r="BB27" s="46">
        <f t="shared" si="68"/>
        <v>0</v>
      </c>
      <c r="BC27" s="46">
        <f t="shared" si="68"/>
        <v>0</v>
      </c>
      <c r="BD27" s="46">
        <f t="shared" si="68"/>
        <v>0</v>
      </c>
      <c r="BE27" s="46">
        <f t="shared" si="68"/>
        <v>0</v>
      </c>
      <c r="BF27" s="46">
        <f t="shared" si="68"/>
        <v>0</v>
      </c>
      <c r="BG27" s="46">
        <f t="shared" si="68"/>
        <v>0</v>
      </c>
      <c r="BH27" s="168">
        <f t="shared" si="68"/>
        <v>0</v>
      </c>
      <c r="BI27" s="153">
        <f aca="true" t="shared" si="69" ref="BI27:BL29">BI7+BI11+BI15+BI19+BI23</f>
        <v>0</v>
      </c>
      <c r="BJ27" s="45">
        <f t="shared" si="69"/>
        <v>0</v>
      </c>
      <c r="BK27" s="45">
        <f t="shared" si="69"/>
        <v>0</v>
      </c>
      <c r="BL27" s="45">
        <f t="shared" si="69"/>
        <v>0</v>
      </c>
      <c r="BM27" s="45">
        <f aca="true" t="shared" si="70" ref="BM27:BN29">BM7+BM11+BM15+BM19+BM23</f>
        <v>0</v>
      </c>
      <c r="BN27" s="45">
        <f t="shared" si="70"/>
        <v>0</v>
      </c>
      <c r="BO27" s="45">
        <f aca="true" t="shared" si="71" ref="BO27:BP29">BO7+BO11+BO15+BO19+BO23</f>
        <v>0</v>
      </c>
      <c r="BP27" s="45">
        <f t="shared" si="71"/>
        <v>0</v>
      </c>
      <c r="BQ27" s="45">
        <f aca="true" t="shared" si="72" ref="BQ27:BR29">BQ7+BQ11+BQ15+BQ19+BQ23</f>
        <v>0.000257</v>
      </c>
      <c r="BR27" s="45">
        <f t="shared" si="72"/>
        <v>0</v>
      </c>
      <c r="BS27" s="45">
        <f aca="true" t="shared" si="73" ref="BS27:BT29">BS7+BS11+BS15+BS19+BS23</f>
        <v>0</v>
      </c>
      <c r="BT27" s="45">
        <f t="shared" si="73"/>
        <v>0</v>
      </c>
      <c r="BU27" s="45">
        <f aca="true" t="shared" si="74" ref="BU27:BV29">BU7+BU11+BU15+BU19+BU23</f>
        <v>0</v>
      </c>
      <c r="BV27" s="45">
        <f t="shared" si="74"/>
        <v>0</v>
      </c>
      <c r="BW27" s="45">
        <f aca="true" t="shared" si="75" ref="BW27:BX29">BW7+BW11+BW15+BW19+BW23</f>
        <v>0</v>
      </c>
      <c r="BX27" s="45">
        <f t="shared" si="75"/>
        <v>0</v>
      </c>
      <c r="BY27" s="45">
        <f>BY7+BY11+BY15+BY19+BY23</f>
        <v>0</v>
      </c>
      <c r="BZ27" s="45">
        <f aca="true" t="shared" si="76" ref="BZ27:CK27">BZ7+BZ11+BZ15+BZ19+BZ23</f>
        <v>0</v>
      </c>
      <c r="CA27" s="45">
        <f t="shared" si="76"/>
        <v>0</v>
      </c>
      <c r="CB27" s="45">
        <f t="shared" si="76"/>
        <v>0</v>
      </c>
      <c r="CC27" s="45">
        <f t="shared" si="76"/>
        <v>0</v>
      </c>
      <c r="CD27" s="45">
        <f t="shared" si="76"/>
        <v>0</v>
      </c>
      <c r="CE27" s="45">
        <f t="shared" si="76"/>
        <v>0</v>
      </c>
      <c r="CF27" s="45">
        <f t="shared" si="76"/>
        <v>0</v>
      </c>
      <c r="CG27" s="45">
        <f t="shared" si="76"/>
        <v>0</v>
      </c>
      <c r="CH27" s="45">
        <f t="shared" si="76"/>
        <v>0</v>
      </c>
      <c r="CI27" s="45">
        <f t="shared" si="76"/>
        <v>0</v>
      </c>
      <c r="CJ27" s="45">
        <f t="shared" si="76"/>
        <v>0</v>
      </c>
      <c r="CK27" s="45">
        <f t="shared" si="76"/>
        <v>0</v>
      </c>
      <c r="CL27" s="153">
        <f aca="true" t="shared" si="77" ref="CL27:CP29">CL7+CL11+CL15+CL19+CL23</f>
        <v>83.756565</v>
      </c>
      <c r="CM27" s="45">
        <f t="shared" si="77"/>
        <v>160.521385</v>
      </c>
      <c r="CN27" s="45">
        <f t="shared" si="77"/>
        <v>83.43007</v>
      </c>
      <c r="CO27" s="182">
        <f t="shared" si="77"/>
        <v>90.62122900000001</v>
      </c>
      <c r="CP27" s="152">
        <f t="shared" si="77"/>
        <v>42.865016000000004</v>
      </c>
      <c r="CQ27" s="45">
        <f aca="true" t="shared" si="78" ref="CQ27:CZ27">CQ7+CQ11+CQ15+CQ19+CQ23</f>
        <v>47.88297200000001</v>
      </c>
      <c r="CR27" s="45">
        <f aca="true" t="shared" si="79" ref="CR27:CS29">CR7+CR11+CR15+CR19+CR23</f>
        <v>57.490475999999994</v>
      </c>
      <c r="CS27" s="45">
        <f t="shared" si="79"/>
        <v>81.16302900000001</v>
      </c>
      <c r="CT27" s="45">
        <f t="shared" si="78"/>
        <v>72.10557200000001</v>
      </c>
      <c r="CU27" s="45">
        <f t="shared" si="78"/>
        <v>69.571201</v>
      </c>
      <c r="CV27" s="45">
        <f>CV7+CV11+CV15+CV19+CV23</f>
        <v>49.048532999999985</v>
      </c>
      <c r="CW27" s="45">
        <f t="shared" si="78"/>
        <v>60.7156</v>
      </c>
      <c r="CX27" s="45">
        <f t="shared" si="78"/>
        <v>72.510481</v>
      </c>
      <c r="CY27" s="122">
        <f t="shared" si="78"/>
        <v>85.44797200000001</v>
      </c>
      <c r="CZ27" s="46">
        <f t="shared" si="78"/>
        <v>87.63461099999999</v>
      </c>
      <c r="DA27" s="45">
        <f>DA7+DA11+DA15+DA19+DA23</f>
        <v>109.716493</v>
      </c>
      <c r="DB27" s="47">
        <f>DB7+DB11+DB15+DB19+DB23</f>
        <v>86.98216400000001</v>
      </c>
      <c r="DC27" s="47">
        <f aca="true" t="shared" si="80" ref="DC27:DN27">DC7+DC11+DC15+DC19+DC23</f>
        <v>93.055949</v>
      </c>
      <c r="DD27" s="47">
        <f t="shared" si="80"/>
        <v>87.81359099999999</v>
      </c>
      <c r="DE27" s="47">
        <f t="shared" si="80"/>
        <v>90.758296</v>
      </c>
      <c r="DF27" s="47">
        <f t="shared" si="80"/>
        <v>0</v>
      </c>
      <c r="DG27" s="47">
        <f t="shared" si="80"/>
        <v>0</v>
      </c>
      <c r="DH27" s="47">
        <f t="shared" si="80"/>
        <v>0</v>
      </c>
      <c r="DI27" s="47">
        <f t="shared" si="80"/>
        <v>0</v>
      </c>
      <c r="DJ27" s="47">
        <f t="shared" si="80"/>
        <v>0</v>
      </c>
      <c r="DK27" s="47">
        <f t="shared" si="80"/>
        <v>0</v>
      </c>
      <c r="DL27" s="47">
        <f t="shared" si="80"/>
        <v>0</v>
      </c>
      <c r="DM27" s="47">
        <f t="shared" si="80"/>
        <v>0</v>
      </c>
      <c r="DN27" s="115">
        <f t="shared" si="80"/>
        <v>0</v>
      </c>
    </row>
    <row r="28" spans="2:118" ht="12.75">
      <c r="B28" s="140" t="s">
        <v>3</v>
      </c>
      <c r="C28" s="47">
        <f t="shared" si="53"/>
        <v>1.513524</v>
      </c>
      <c r="D28" s="47">
        <f t="shared" si="53"/>
        <v>53.331006</v>
      </c>
      <c r="E28" s="47">
        <f t="shared" si="53"/>
        <v>7.767569</v>
      </c>
      <c r="F28" s="47">
        <f t="shared" si="53"/>
        <v>6.88646</v>
      </c>
      <c r="G28" s="47">
        <f t="shared" si="53"/>
        <v>9.147332</v>
      </c>
      <c r="H28" s="47">
        <f t="shared" si="54"/>
        <v>7.8664700000000005</v>
      </c>
      <c r="I28" s="47">
        <f t="shared" si="54"/>
        <v>4.804229</v>
      </c>
      <c r="J28" s="47">
        <f t="shared" si="55"/>
        <v>8.553304</v>
      </c>
      <c r="K28" s="47">
        <f t="shared" si="55"/>
        <v>9.081908</v>
      </c>
      <c r="L28" s="47">
        <f t="shared" si="56"/>
        <v>9.736312</v>
      </c>
      <c r="M28" s="47">
        <f t="shared" si="56"/>
        <v>9.489623</v>
      </c>
      <c r="N28" s="47">
        <f t="shared" si="57"/>
        <v>9.410155</v>
      </c>
      <c r="O28" s="47">
        <f t="shared" si="57"/>
        <v>11.243455</v>
      </c>
      <c r="P28" s="47">
        <f t="shared" si="58"/>
        <v>15.173442000000001</v>
      </c>
      <c r="Q28" s="47">
        <f t="shared" si="58"/>
        <v>19.505443</v>
      </c>
      <c r="R28" s="47">
        <f t="shared" si="59"/>
        <v>24.44564</v>
      </c>
      <c r="S28" s="47">
        <f t="shared" si="59"/>
        <v>5.566172</v>
      </c>
      <c r="T28" s="47">
        <f aca="true" t="shared" si="81" ref="T28:AE28">T8+T12+T16+T20+T24</f>
        <v>8.665125</v>
      </c>
      <c r="U28" s="47">
        <f t="shared" si="81"/>
        <v>5.812618</v>
      </c>
      <c r="V28" s="47">
        <f t="shared" si="81"/>
        <v>6.996499</v>
      </c>
      <c r="W28" s="47">
        <f t="shared" si="81"/>
        <v>0</v>
      </c>
      <c r="X28" s="47">
        <f t="shared" si="81"/>
        <v>0</v>
      </c>
      <c r="Y28" s="47">
        <f t="shared" si="81"/>
        <v>0</v>
      </c>
      <c r="Z28" s="47">
        <f t="shared" si="81"/>
        <v>0</v>
      </c>
      <c r="AA28" s="47">
        <f t="shared" si="81"/>
        <v>0</v>
      </c>
      <c r="AB28" s="47">
        <f t="shared" si="81"/>
        <v>0</v>
      </c>
      <c r="AC28" s="47">
        <f t="shared" si="81"/>
        <v>0</v>
      </c>
      <c r="AD28" s="47">
        <f t="shared" si="81"/>
        <v>0</v>
      </c>
      <c r="AE28" s="115">
        <f t="shared" si="81"/>
        <v>0</v>
      </c>
      <c r="AF28" s="153">
        <f t="shared" si="61"/>
        <v>24.552295000000004</v>
      </c>
      <c r="AG28" s="45">
        <f t="shared" si="61"/>
        <v>94.629387</v>
      </c>
      <c r="AH28" s="45">
        <f t="shared" si="61"/>
        <v>154.988128</v>
      </c>
      <c r="AI28" s="45">
        <f t="shared" si="61"/>
        <v>143.858138</v>
      </c>
      <c r="AJ28" s="45">
        <f t="shared" si="62"/>
        <v>20.844741999999997</v>
      </c>
      <c r="AK28" s="45">
        <f t="shared" si="62"/>
        <v>23.235359</v>
      </c>
      <c r="AL28" s="45">
        <f t="shared" si="63"/>
        <v>23.62368</v>
      </c>
      <c r="AM28" s="45">
        <f t="shared" si="63"/>
        <v>36.373198</v>
      </c>
      <c r="AN28" s="45">
        <f t="shared" si="64"/>
        <v>50.828047</v>
      </c>
      <c r="AO28" s="45">
        <f t="shared" si="64"/>
        <v>65.370626</v>
      </c>
      <c r="AP28" s="45">
        <f t="shared" si="65"/>
        <v>84.092728</v>
      </c>
      <c r="AQ28" s="45">
        <f t="shared" si="65"/>
        <v>82.983005</v>
      </c>
      <c r="AR28" s="45">
        <f t="shared" si="66"/>
        <v>75.190553</v>
      </c>
      <c r="AS28" s="45">
        <f t="shared" si="66"/>
        <v>79.239788</v>
      </c>
      <c r="AT28" s="45">
        <f t="shared" si="67"/>
        <v>86.51672000000002</v>
      </c>
      <c r="AU28" s="45">
        <f t="shared" si="67"/>
        <v>90.539501</v>
      </c>
      <c r="AV28" s="45">
        <f>AV8+AV12+AV16+AV20+AV24</f>
        <v>71.037589</v>
      </c>
      <c r="AW28" s="45">
        <f aca="true" t="shared" si="82" ref="AW28:BH28">AW8+AW12+AW16+AW20+AW24</f>
        <v>74.92270500000001</v>
      </c>
      <c r="AX28" s="45">
        <f t="shared" si="82"/>
        <v>84.979353</v>
      </c>
      <c r="AY28" s="45">
        <f t="shared" si="82"/>
        <v>83.298219</v>
      </c>
      <c r="AZ28" s="45">
        <f t="shared" si="82"/>
        <v>0</v>
      </c>
      <c r="BA28" s="45">
        <f t="shared" si="82"/>
        <v>0</v>
      </c>
      <c r="BB28" s="45">
        <f t="shared" si="82"/>
        <v>0</v>
      </c>
      <c r="BC28" s="45">
        <f t="shared" si="82"/>
        <v>0</v>
      </c>
      <c r="BD28" s="45">
        <f t="shared" si="82"/>
        <v>0</v>
      </c>
      <c r="BE28" s="45">
        <f t="shared" si="82"/>
        <v>0</v>
      </c>
      <c r="BF28" s="45">
        <f t="shared" si="82"/>
        <v>0</v>
      </c>
      <c r="BG28" s="45">
        <f t="shared" si="82"/>
        <v>0</v>
      </c>
      <c r="BH28" s="115">
        <f t="shared" si="82"/>
        <v>0</v>
      </c>
      <c r="BI28" s="153">
        <f t="shared" si="69"/>
        <v>0</v>
      </c>
      <c r="BJ28" s="45">
        <f t="shared" si="69"/>
        <v>0</v>
      </c>
      <c r="BK28" s="45">
        <f t="shared" si="69"/>
        <v>0.072365</v>
      </c>
      <c r="BL28" s="45">
        <f t="shared" si="69"/>
        <v>0.072365</v>
      </c>
      <c r="BM28" s="45">
        <f t="shared" si="70"/>
        <v>0.072365</v>
      </c>
      <c r="BN28" s="45">
        <f t="shared" si="70"/>
        <v>0.072365</v>
      </c>
      <c r="BO28" s="45">
        <f t="shared" si="71"/>
        <v>0.072365</v>
      </c>
      <c r="BP28" s="45">
        <f t="shared" si="71"/>
        <v>0</v>
      </c>
      <c r="BQ28" s="45">
        <f t="shared" si="72"/>
        <v>0</v>
      </c>
      <c r="BR28" s="45">
        <f t="shared" si="72"/>
        <v>0</v>
      </c>
      <c r="BS28" s="45">
        <f t="shared" si="73"/>
        <v>0</v>
      </c>
      <c r="BT28" s="45">
        <f t="shared" si="73"/>
        <v>0</v>
      </c>
      <c r="BU28" s="45">
        <f t="shared" si="74"/>
        <v>0</v>
      </c>
      <c r="BV28" s="45">
        <f t="shared" si="74"/>
        <v>0</v>
      </c>
      <c r="BW28" s="45">
        <f t="shared" si="75"/>
        <v>0</v>
      </c>
      <c r="BX28" s="45">
        <f t="shared" si="75"/>
        <v>0</v>
      </c>
      <c r="BY28" s="45">
        <f>BY8+BY12+BY16+BY20+BY24</f>
        <v>0</v>
      </c>
      <c r="BZ28" s="45">
        <f aca="true" t="shared" si="83" ref="BZ28:CK28">BZ8+BZ12+BZ16+BZ20+BZ24</f>
        <v>0</v>
      </c>
      <c r="CA28" s="45">
        <f t="shared" si="83"/>
        <v>0</v>
      </c>
      <c r="CB28" s="45">
        <f t="shared" si="83"/>
        <v>0</v>
      </c>
      <c r="CC28" s="45">
        <f t="shared" si="83"/>
        <v>0</v>
      </c>
      <c r="CD28" s="45">
        <f t="shared" si="83"/>
        <v>0</v>
      </c>
      <c r="CE28" s="45">
        <f t="shared" si="83"/>
        <v>0</v>
      </c>
      <c r="CF28" s="45">
        <f t="shared" si="83"/>
        <v>0</v>
      </c>
      <c r="CG28" s="45">
        <f t="shared" si="83"/>
        <v>0</v>
      </c>
      <c r="CH28" s="45">
        <f t="shared" si="83"/>
        <v>0</v>
      </c>
      <c r="CI28" s="45">
        <f t="shared" si="83"/>
        <v>0</v>
      </c>
      <c r="CJ28" s="45">
        <f t="shared" si="83"/>
        <v>0</v>
      </c>
      <c r="CK28" s="45">
        <f t="shared" si="83"/>
        <v>0</v>
      </c>
      <c r="CL28" s="153">
        <f t="shared" si="77"/>
        <v>26.065819000000005</v>
      </c>
      <c r="CM28" s="45">
        <f t="shared" si="77"/>
        <v>147.96039299999998</v>
      </c>
      <c r="CN28" s="45">
        <f t="shared" si="77"/>
        <v>162.828062</v>
      </c>
      <c r="CO28" s="182">
        <f t="shared" si="77"/>
        <v>150.816963</v>
      </c>
      <c r="CP28" s="153">
        <f t="shared" si="77"/>
        <v>30.064439</v>
      </c>
      <c r="CQ28" s="45">
        <f>CQ8+CQ12+CQ16+CQ20+CQ24</f>
        <v>31.174194</v>
      </c>
      <c r="CR28" s="45">
        <f t="shared" si="79"/>
        <v>28.500274</v>
      </c>
      <c r="CS28" s="45">
        <f t="shared" si="79"/>
        <v>44.926502</v>
      </c>
      <c r="CT28" s="45">
        <f>CT8+CT12+CT16+CT20+CT24</f>
        <v>59.909955</v>
      </c>
      <c r="CU28" s="45">
        <f>CU8+CU12+CU16+CU20+CU24</f>
        <v>75.106938</v>
      </c>
      <c r="CV28" s="45">
        <f>CV8+CV12+CV16+CV20+CV24</f>
        <v>93.58235099999999</v>
      </c>
      <c r="CW28" s="45">
        <f>CW8+CW12+CW16+CW20+CW24</f>
        <v>92.39316000000001</v>
      </c>
      <c r="CX28" s="45">
        <f>CX8+CX12+CX16+CX20+CX24</f>
        <v>86.43400799999999</v>
      </c>
      <c r="CY28" s="47">
        <f>CY8+CY12+CY16+CY20+CY24</f>
        <v>94.41323</v>
      </c>
      <c r="CZ28" s="48">
        <f>CZ8+CZ12+CZ16+CZ20+CZ24</f>
        <v>106.02216300000002</v>
      </c>
      <c r="DA28" s="45">
        <f>DA8+DA12+DA16+DA20+DA24</f>
        <v>114.985141</v>
      </c>
      <c r="DB28" s="45">
        <f>DB8+DB12+DB16+DB20+DB24</f>
        <v>76.60376099999999</v>
      </c>
      <c r="DC28" s="45">
        <f aca="true" t="shared" si="84" ref="DC28:DN28">DC8+DC12+DC16+DC20+DC24</f>
        <v>83.58783000000001</v>
      </c>
      <c r="DD28" s="45">
        <f t="shared" si="84"/>
        <v>90.791971</v>
      </c>
      <c r="DE28" s="45">
        <f t="shared" si="84"/>
        <v>90.294718</v>
      </c>
      <c r="DF28" s="45">
        <f t="shared" si="84"/>
        <v>0</v>
      </c>
      <c r="DG28" s="45">
        <f t="shared" si="84"/>
        <v>0</v>
      </c>
      <c r="DH28" s="45">
        <f t="shared" si="84"/>
        <v>0</v>
      </c>
      <c r="DI28" s="45">
        <f t="shared" si="84"/>
        <v>0</v>
      </c>
      <c r="DJ28" s="45">
        <f t="shared" si="84"/>
        <v>0</v>
      </c>
      <c r="DK28" s="45">
        <f t="shared" si="84"/>
        <v>0</v>
      </c>
      <c r="DL28" s="45">
        <f t="shared" si="84"/>
        <v>0</v>
      </c>
      <c r="DM28" s="45">
        <f t="shared" si="84"/>
        <v>0</v>
      </c>
      <c r="DN28" s="115">
        <f t="shared" si="84"/>
        <v>0</v>
      </c>
    </row>
    <row r="29" spans="2:118" ht="13.5" thickBot="1">
      <c r="B29" s="141" t="s">
        <v>4</v>
      </c>
      <c r="C29" s="50">
        <f t="shared" si="53"/>
        <v>1.2490860000000001</v>
      </c>
      <c r="D29" s="50">
        <f t="shared" si="53"/>
        <v>3.9379630000000003</v>
      </c>
      <c r="E29" s="50">
        <f t="shared" si="53"/>
        <v>2.766161</v>
      </c>
      <c r="F29" s="50">
        <f t="shared" si="53"/>
        <v>2.251439</v>
      </c>
      <c r="G29" s="50">
        <f t="shared" si="53"/>
        <v>2.238631</v>
      </c>
      <c r="H29" s="50">
        <f t="shared" si="54"/>
        <v>2.704207</v>
      </c>
      <c r="I29" s="50">
        <f t="shared" si="54"/>
        <v>2.7805459999999997</v>
      </c>
      <c r="J29" s="50">
        <f t="shared" si="55"/>
        <v>2.48015</v>
      </c>
      <c r="K29" s="50">
        <f t="shared" si="55"/>
        <v>3.20098</v>
      </c>
      <c r="L29" s="50">
        <f t="shared" si="56"/>
        <v>3.0873790000000003</v>
      </c>
      <c r="M29" s="50">
        <f t="shared" si="56"/>
        <v>3.874433</v>
      </c>
      <c r="N29" s="50">
        <f t="shared" si="57"/>
        <v>4.323329</v>
      </c>
      <c r="O29" s="50">
        <f t="shared" si="57"/>
        <v>4.852019</v>
      </c>
      <c r="P29" s="50">
        <f t="shared" si="58"/>
        <v>5.111543</v>
      </c>
      <c r="Q29" s="50">
        <f t="shared" si="58"/>
        <v>5.425051000000001</v>
      </c>
      <c r="R29" s="50">
        <f t="shared" si="59"/>
        <v>5.228941000000001</v>
      </c>
      <c r="S29" s="50">
        <f t="shared" si="59"/>
        <v>7.410457</v>
      </c>
      <c r="T29" s="50">
        <f aca="true" t="shared" si="85" ref="T29:AE29">T9+T13+T17+T21+T25</f>
        <v>7.181722000000001</v>
      </c>
      <c r="U29" s="50">
        <f t="shared" si="85"/>
        <v>5.731887</v>
      </c>
      <c r="V29" s="50">
        <f t="shared" si="85"/>
        <v>6.095557</v>
      </c>
      <c r="W29" s="50">
        <f t="shared" si="85"/>
        <v>0</v>
      </c>
      <c r="X29" s="50">
        <f t="shared" si="85"/>
        <v>0</v>
      </c>
      <c r="Y29" s="50">
        <f t="shared" si="85"/>
        <v>0</v>
      </c>
      <c r="Z29" s="50">
        <f t="shared" si="85"/>
        <v>0</v>
      </c>
      <c r="AA29" s="50">
        <f t="shared" si="85"/>
        <v>0</v>
      </c>
      <c r="AB29" s="50">
        <f t="shared" si="85"/>
        <v>0</v>
      </c>
      <c r="AC29" s="50">
        <f t="shared" si="85"/>
        <v>0</v>
      </c>
      <c r="AD29" s="50">
        <f t="shared" si="85"/>
        <v>0</v>
      </c>
      <c r="AE29" s="116">
        <f t="shared" si="85"/>
        <v>0</v>
      </c>
      <c r="AF29" s="154">
        <f t="shared" si="61"/>
        <v>15.246133</v>
      </c>
      <c r="AG29" s="49">
        <f t="shared" si="61"/>
        <v>10.189891000000001</v>
      </c>
      <c r="AH29" s="49">
        <f t="shared" si="61"/>
        <v>12.86608</v>
      </c>
      <c r="AI29" s="49">
        <f t="shared" si="61"/>
        <v>23.263155</v>
      </c>
      <c r="AJ29" s="49">
        <f t="shared" si="62"/>
        <v>10.819485</v>
      </c>
      <c r="AK29" s="49">
        <f t="shared" si="62"/>
        <v>9.89483</v>
      </c>
      <c r="AL29" s="49">
        <f t="shared" si="63"/>
        <v>8.619318</v>
      </c>
      <c r="AM29" s="49">
        <f t="shared" si="63"/>
        <v>7.787268</v>
      </c>
      <c r="AN29" s="49">
        <f t="shared" si="64"/>
        <v>8.711699</v>
      </c>
      <c r="AO29" s="49">
        <f t="shared" si="64"/>
        <v>11.664819</v>
      </c>
      <c r="AP29" s="49">
        <f t="shared" si="65"/>
        <v>9.971836</v>
      </c>
      <c r="AQ29" s="49">
        <f t="shared" si="65"/>
        <v>11.05679</v>
      </c>
      <c r="AR29" s="49">
        <f t="shared" si="66"/>
        <v>13.2808</v>
      </c>
      <c r="AS29" s="49">
        <f t="shared" si="66"/>
        <v>20.355115</v>
      </c>
      <c r="AT29" s="49">
        <f t="shared" si="67"/>
        <v>25.502216</v>
      </c>
      <c r="AU29" s="49">
        <f t="shared" si="67"/>
        <v>25.272799</v>
      </c>
      <c r="AV29" s="49">
        <f>AV9+AV13+AV17+AV21+AV25</f>
        <v>30.836542</v>
      </c>
      <c r="AW29" s="49">
        <f aca="true" t="shared" si="86" ref="AW29:BH29">AW9+AW13+AW17+AW21+AW25</f>
        <v>32.523339</v>
      </c>
      <c r="AX29" s="49">
        <f t="shared" si="86"/>
        <v>33.305567999999994</v>
      </c>
      <c r="AY29" s="49">
        <f t="shared" si="86"/>
        <v>38.334694999999996</v>
      </c>
      <c r="AZ29" s="49">
        <f t="shared" si="86"/>
        <v>0</v>
      </c>
      <c r="BA29" s="49">
        <f t="shared" si="86"/>
        <v>0</v>
      </c>
      <c r="BB29" s="49">
        <f t="shared" si="86"/>
        <v>0</v>
      </c>
      <c r="BC29" s="49">
        <f t="shared" si="86"/>
        <v>0</v>
      </c>
      <c r="BD29" s="49">
        <f t="shared" si="86"/>
        <v>0</v>
      </c>
      <c r="BE29" s="49">
        <f t="shared" si="86"/>
        <v>0</v>
      </c>
      <c r="BF29" s="49">
        <f t="shared" si="86"/>
        <v>0</v>
      </c>
      <c r="BG29" s="49">
        <f t="shared" si="86"/>
        <v>0</v>
      </c>
      <c r="BH29" s="116">
        <f t="shared" si="86"/>
        <v>0</v>
      </c>
      <c r="BI29" s="156">
        <f t="shared" si="69"/>
        <v>0.021823000000000002</v>
      </c>
      <c r="BJ29" s="51">
        <f t="shared" si="69"/>
        <v>0.023010000000000003</v>
      </c>
      <c r="BK29" s="51">
        <f t="shared" si="69"/>
        <v>0.018884</v>
      </c>
      <c r="BL29" s="51">
        <f t="shared" si="69"/>
        <v>0.018884</v>
      </c>
      <c r="BM29" s="51">
        <f t="shared" si="70"/>
        <v>0</v>
      </c>
      <c r="BN29" s="51">
        <f t="shared" si="70"/>
        <v>0</v>
      </c>
      <c r="BO29" s="51">
        <f t="shared" si="71"/>
        <v>0</v>
      </c>
      <c r="BP29" s="51">
        <f t="shared" si="71"/>
        <v>0.072365</v>
      </c>
      <c r="BQ29" s="51">
        <f t="shared" si="72"/>
        <v>0.072365</v>
      </c>
      <c r="BR29" s="51">
        <f t="shared" si="72"/>
        <v>0.072365</v>
      </c>
      <c r="BS29" s="51">
        <f t="shared" si="73"/>
        <v>0.072365</v>
      </c>
      <c r="BT29" s="51">
        <f t="shared" si="73"/>
        <v>0.072365</v>
      </c>
      <c r="BU29" s="51">
        <f t="shared" si="74"/>
        <v>0.072365</v>
      </c>
      <c r="BV29" s="51">
        <f t="shared" si="74"/>
        <v>0</v>
      </c>
      <c r="BW29" s="51">
        <f t="shared" si="75"/>
        <v>0</v>
      </c>
      <c r="BX29" s="51">
        <f t="shared" si="75"/>
        <v>0</v>
      </c>
      <c r="BY29" s="51">
        <f>BY9+BY13+BY17+BY21+BY25</f>
        <v>0</v>
      </c>
      <c r="BZ29" s="51">
        <f aca="true" t="shared" si="87" ref="BZ29:CK29">BZ9+BZ13+BZ17+BZ21+BZ25</f>
        <v>0</v>
      </c>
      <c r="CA29" s="51">
        <f t="shared" si="87"/>
        <v>0</v>
      </c>
      <c r="CB29" s="51">
        <f t="shared" si="87"/>
        <v>0</v>
      </c>
      <c r="CC29" s="51">
        <f t="shared" si="87"/>
        <v>0</v>
      </c>
      <c r="CD29" s="51">
        <f t="shared" si="87"/>
        <v>0</v>
      </c>
      <c r="CE29" s="51">
        <f t="shared" si="87"/>
        <v>0</v>
      </c>
      <c r="CF29" s="51">
        <f t="shared" si="87"/>
        <v>0</v>
      </c>
      <c r="CG29" s="51">
        <f t="shared" si="87"/>
        <v>0</v>
      </c>
      <c r="CH29" s="51">
        <f t="shared" si="87"/>
        <v>0</v>
      </c>
      <c r="CI29" s="51">
        <f t="shared" si="87"/>
        <v>0</v>
      </c>
      <c r="CJ29" s="51">
        <f t="shared" si="87"/>
        <v>0</v>
      </c>
      <c r="CK29" s="51">
        <f t="shared" si="87"/>
        <v>0</v>
      </c>
      <c r="CL29" s="154">
        <f t="shared" si="77"/>
        <v>16.517042</v>
      </c>
      <c r="CM29" s="49">
        <f t="shared" si="77"/>
        <v>14.150864000000002</v>
      </c>
      <c r="CN29" s="49">
        <f t="shared" si="77"/>
        <v>15.651125</v>
      </c>
      <c r="CO29" s="183">
        <f t="shared" si="77"/>
        <v>25.533478000000002</v>
      </c>
      <c r="CP29" s="154">
        <f t="shared" si="77"/>
        <v>13.058116</v>
      </c>
      <c r="CQ29" s="49">
        <f aca="true" t="shared" si="88" ref="CQ29:DA29">CQ9+CQ13+CQ17+CQ21+CQ25</f>
        <v>12.599037</v>
      </c>
      <c r="CR29" s="49">
        <f t="shared" si="79"/>
        <v>11.399863999999999</v>
      </c>
      <c r="CS29" s="49">
        <f t="shared" si="79"/>
        <v>10.339782999999999</v>
      </c>
      <c r="CT29" s="49">
        <f t="shared" si="88"/>
        <v>11.985043999999998</v>
      </c>
      <c r="CU29" s="49">
        <f t="shared" si="88"/>
        <v>14.824563</v>
      </c>
      <c r="CV29" s="49">
        <f>CV9+CV13+CV17+CV21+CV25</f>
        <v>13.918633999999999</v>
      </c>
      <c r="CW29" s="49">
        <f t="shared" si="88"/>
        <v>15.452483999999998</v>
      </c>
      <c r="CX29" s="49">
        <f t="shared" si="88"/>
        <v>18.205184000000003</v>
      </c>
      <c r="CY29" s="50">
        <f t="shared" si="88"/>
        <v>25.466658000000002</v>
      </c>
      <c r="CZ29" s="142">
        <f t="shared" si="88"/>
        <v>30.927267</v>
      </c>
      <c r="DA29" s="49">
        <f t="shared" si="88"/>
        <v>30.50174</v>
      </c>
      <c r="DB29" s="49">
        <f>DB9+DB13+DB17+DB21+DB25</f>
        <v>38.246999</v>
      </c>
      <c r="DC29" s="49">
        <f aca="true" t="shared" si="89" ref="DC29:DN29">DC9+DC13+DC17+DC21+DC25</f>
        <v>39.70506099999999</v>
      </c>
      <c r="DD29" s="49">
        <f t="shared" si="89"/>
        <v>39.037454999999994</v>
      </c>
      <c r="DE29" s="49">
        <f t="shared" si="89"/>
        <v>44.430251999999996</v>
      </c>
      <c r="DF29" s="49">
        <f t="shared" si="89"/>
        <v>0</v>
      </c>
      <c r="DG29" s="49">
        <f t="shared" si="89"/>
        <v>0</v>
      </c>
      <c r="DH29" s="49">
        <f t="shared" si="89"/>
        <v>0</v>
      </c>
      <c r="DI29" s="49">
        <f t="shared" si="89"/>
        <v>0</v>
      </c>
      <c r="DJ29" s="49">
        <f t="shared" si="89"/>
        <v>0</v>
      </c>
      <c r="DK29" s="49">
        <f t="shared" si="89"/>
        <v>0</v>
      </c>
      <c r="DL29" s="49">
        <f t="shared" si="89"/>
        <v>0</v>
      </c>
      <c r="DM29" s="49">
        <f t="shared" si="89"/>
        <v>0</v>
      </c>
      <c r="DN29" s="116">
        <f t="shared" si="89"/>
        <v>0</v>
      </c>
    </row>
    <row r="30" spans="2:118" ht="33" customHeight="1"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</row>
    <row r="31" spans="2:89" ht="12.75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</row>
    <row r="32" spans="2:89" ht="22.5" customHeight="1"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</row>
    <row r="33" spans="2:89" ht="20.25" customHeight="1">
      <c r="B33" s="54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3:89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2:89" ht="33.75" customHeight="1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</row>
    <row r="36" spans="2:89" ht="12.75">
      <c r="B36" s="5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</row>
    <row r="37" spans="2:89" ht="14.25" customHeight="1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</row>
    <row r="38" spans="2:89" ht="18.75" customHeight="1"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2:89" ht="43.5" customHeigh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</row>
    <row r="40" spans="2:89" ht="51" customHeight="1">
      <c r="B40" s="63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</row>
    <row r="41" spans="2:89" ht="15" customHeight="1">
      <c r="B41" s="6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</row>
    <row r="42" spans="2:89" ht="39" customHeight="1">
      <c r="B42" s="6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2:89" ht="35.25" customHeight="1">
      <c r="B43" s="6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</row>
    <row r="44" spans="2:89" ht="35.25" customHeight="1">
      <c r="B44" s="6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</row>
    <row r="45" spans="2:89" ht="30" customHeight="1">
      <c r="B45" s="6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</row>
    <row r="46" spans="2:89" ht="30" customHeight="1">
      <c r="B46" s="6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</row>
    <row r="47" spans="2:89" ht="41.25" customHeight="1">
      <c r="B47" s="7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</row>
    <row r="48" spans="2:89" ht="22.5" customHeight="1">
      <c r="B48" s="60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</row>
    <row r="49" spans="2:89" ht="22.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</row>
    <row r="50" ht="20.25" customHeight="1">
      <c r="B50" s="54"/>
    </row>
    <row r="51" ht="17.25" customHeight="1">
      <c r="B51" s="77"/>
    </row>
    <row r="52" spans="2:89" ht="21" customHeight="1">
      <c r="B52" s="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</row>
    <row r="53" spans="2:89" ht="43.5" customHeight="1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</row>
    <row r="54" spans="2:89" ht="51" customHeight="1">
      <c r="B54" s="63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</row>
    <row r="55" spans="2:89" ht="15" customHeight="1">
      <c r="B55" s="6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</row>
    <row r="56" spans="2:89" ht="39" customHeight="1">
      <c r="B56" s="6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2:89" ht="35.25" customHeight="1">
      <c r="B57" s="6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2:89" ht="35.25" customHeight="1">
      <c r="B58" s="6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2:89" ht="30" customHeight="1">
      <c r="B59" s="6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2:89" ht="30" customHeight="1">
      <c r="B60" s="6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2:89" ht="41.25" customHeight="1">
      <c r="B61" s="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</row>
    <row r="62" spans="2:89" ht="18" customHeight="1"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</row>
    <row r="63" spans="2:89" ht="12.75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</row>
    <row r="64" ht="27" customHeight="1">
      <c r="B64" s="54"/>
    </row>
    <row r="65" ht="21.75" customHeight="1">
      <c r="B65" s="77"/>
    </row>
    <row r="66" ht="12.75">
      <c r="B66" s="9"/>
    </row>
    <row r="67" spans="2:89" ht="90" customHeight="1"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</row>
    <row r="68" spans="2:89" ht="26.25" customHeight="1">
      <c r="B68" s="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</row>
    <row r="69" spans="2:89" ht="33" customHeight="1">
      <c r="B69" s="8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</row>
    <row r="70" spans="1:89" ht="27" customHeight="1">
      <c r="A70" s="87"/>
      <c r="B70" s="7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</row>
    <row r="71" spans="1:89" ht="27" customHeight="1">
      <c r="A71" s="87"/>
      <c r="B71" s="7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</row>
    <row r="72" spans="1:89" ht="21" customHeight="1">
      <c r="A72" s="87"/>
      <c r="B72" s="7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</row>
    <row r="73" spans="1:89" ht="21" customHeight="1">
      <c r="A73" s="87"/>
      <c r="B73" s="7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</row>
    <row r="74" spans="1:89" ht="26.25" customHeight="1">
      <c r="A74" s="87"/>
      <c r="B74" s="7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</row>
    <row r="75" spans="1:89" ht="27" customHeight="1">
      <c r="A75" s="87"/>
      <c r="B75" s="7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</row>
    <row r="76" spans="1:89" ht="27" customHeight="1">
      <c r="A76" s="87"/>
      <c r="B76" s="7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</row>
    <row r="77" spans="1:89" ht="27" customHeight="1">
      <c r="A77" s="87"/>
      <c r="B77" s="78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</row>
    <row r="78" spans="1:89" ht="27" customHeight="1">
      <c r="A78" s="87"/>
      <c r="B78" s="78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</row>
    <row r="79" spans="1:89" ht="27" customHeight="1">
      <c r="A79" s="87"/>
      <c r="B79" s="7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</row>
    <row r="80" spans="1:89" ht="27" customHeight="1">
      <c r="A80" s="87"/>
      <c r="B80" s="7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</row>
    <row r="81" spans="1:89" ht="27" customHeight="1">
      <c r="A81" s="87"/>
      <c r="B81" s="7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</row>
    <row r="82" spans="1:89" ht="27" customHeight="1">
      <c r="A82" s="87"/>
      <c r="B82" s="7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</row>
    <row r="83" spans="1:89" ht="27" customHeight="1">
      <c r="A83" s="87"/>
      <c r="B83" s="7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</row>
    <row r="84" spans="1:89" ht="27" customHeight="1">
      <c r="A84" s="87"/>
      <c r="B84" s="78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</row>
    <row r="85" spans="1:89" ht="27" customHeight="1">
      <c r="A85" s="87"/>
      <c r="B85" s="78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</row>
    <row r="86" spans="1:89" ht="27" customHeight="1">
      <c r="A86" s="87"/>
      <c r="B86" s="78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</row>
    <row r="87" spans="1:89" ht="27" customHeight="1">
      <c r="A87" s="87"/>
      <c r="B87" s="78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</row>
    <row r="88" spans="1:60" ht="24" customHeight="1">
      <c r="A88" s="89"/>
      <c r="B88" s="90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89" ht="27" customHeight="1">
      <c r="A89" s="87"/>
      <c r="B89" s="78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</row>
    <row r="90" spans="1:89" ht="27" customHeight="1">
      <c r="A90" s="87"/>
      <c r="B90" s="78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</row>
    <row r="91" spans="1:89" ht="27" customHeight="1">
      <c r="A91" s="87"/>
      <c r="B91" s="78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</row>
    <row r="92" spans="1:89" ht="27" customHeight="1">
      <c r="A92" s="87"/>
      <c r="B92" s="78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</row>
    <row r="93" spans="1:89" ht="27" customHeight="1">
      <c r="A93" s="87"/>
      <c r="B93" s="78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</row>
    <row r="94" spans="1:89" ht="23.25" customHeight="1">
      <c r="A94" s="87"/>
      <c r="B94" s="78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</row>
    <row r="95" spans="1:89" ht="21" customHeight="1">
      <c r="A95" s="87"/>
      <c r="B95" s="78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</row>
    <row r="96" spans="1:89" ht="27" customHeight="1">
      <c r="A96" s="87"/>
      <c r="B96" s="78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</row>
    <row r="97" spans="1:89" ht="27.75" customHeight="1">
      <c r="A97" s="87"/>
      <c r="B97" s="78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1:89" ht="32.25" customHeight="1">
      <c r="A98" s="87"/>
      <c r="B98" s="78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1:89" ht="12.75">
      <c r="A99" s="87"/>
      <c r="B99" s="78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1:89" ht="12.75">
      <c r="A100" s="87"/>
      <c r="B100" s="91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</row>
    <row r="101" spans="1:89" ht="12.75">
      <c r="A101" s="87"/>
      <c r="B101" s="91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</row>
    <row r="102" spans="1:89" ht="12.75">
      <c r="A102" s="87"/>
      <c r="B102" s="91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</row>
    <row r="103" spans="1:89" ht="12.75">
      <c r="A103" s="87"/>
      <c r="B103" s="78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</row>
    <row r="104" spans="1:89" ht="12.75">
      <c r="A104" s="93"/>
      <c r="B104" s="91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</row>
    <row r="105" spans="1:89" ht="12.75">
      <c r="A105" s="93"/>
      <c r="B105" s="91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</row>
    <row r="106" spans="1:2" ht="12.75">
      <c r="A106" s="93"/>
      <c r="B106" s="91"/>
    </row>
    <row r="107" spans="1:89" ht="12.75">
      <c r="A107" s="93"/>
      <c r="B107" s="91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</row>
    <row r="108" spans="1:89" ht="12.75">
      <c r="A108" s="93"/>
      <c r="B108" s="94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</row>
    <row r="109" spans="1:89" ht="12.75">
      <c r="A109" s="93"/>
      <c r="B109" s="91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</row>
    <row r="110" spans="1:89" ht="12.75">
      <c r="A110" s="93"/>
      <c r="B110" s="91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</row>
    <row r="111" spans="1:89" ht="12.75">
      <c r="A111" s="93"/>
      <c r="B111" s="91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</row>
    <row r="112" spans="1:89" ht="12.75">
      <c r="A112" s="93"/>
      <c r="B112" s="91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</row>
    <row r="113" spans="1:89" ht="12.75">
      <c r="A113" s="93"/>
      <c r="B113" s="91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</row>
    <row r="114" spans="1:89" ht="12.75">
      <c r="A114" s="93"/>
      <c r="B114" s="91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</row>
    <row r="115" spans="1:89" ht="12.75">
      <c r="A115" s="93"/>
      <c r="B115" s="91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</row>
    <row r="116" spans="1:89" ht="12.75">
      <c r="A116" s="93"/>
      <c r="B116" s="91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</row>
    <row r="117" spans="1:89" ht="12.75">
      <c r="A117" s="93"/>
      <c r="B117" s="91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</row>
    <row r="118" spans="1:89" ht="12.75">
      <c r="A118" s="93"/>
      <c r="B118" s="91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</row>
    <row r="119" spans="1:89" ht="12.75">
      <c r="A119" s="93"/>
      <c r="B119" s="91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</row>
    <row r="120" spans="1:89" ht="12.75">
      <c r="A120" s="93"/>
      <c r="B120" s="91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</row>
    <row r="121" spans="1:89" ht="12.75">
      <c r="A121" s="93"/>
      <c r="B121" s="91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</row>
    <row r="122" spans="1:89" ht="12.75">
      <c r="A122" s="93"/>
      <c r="B122" s="91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</row>
    <row r="123" spans="1:89" ht="12.75">
      <c r="A123" s="93"/>
      <c r="B123" s="91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</row>
    <row r="124" spans="1:89" ht="12.75">
      <c r="A124" s="93"/>
      <c r="B124" s="91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</row>
    <row r="125" spans="1:89" ht="12.75">
      <c r="A125" s="93"/>
      <c r="B125" s="91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</row>
    <row r="126" spans="1:89" ht="12.75">
      <c r="A126" s="93"/>
      <c r="B126" s="91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</row>
    <row r="127" spans="1:89" ht="12.75">
      <c r="A127" s="89"/>
      <c r="B127" s="90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</row>
    <row r="128" spans="1:89" ht="12.75">
      <c r="A128" s="93"/>
      <c r="B128" s="91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</row>
    <row r="129" spans="1:89" ht="12.75">
      <c r="A129" s="93"/>
      <c r="B129" s="91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</row>
    <row r="130" spans="1:89" ht="12.75">
      <c r="A130" s="93"/>
      <c r="B130" s="91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</row>
    <row r="131" spans="1:2" ht="12.75">
      <c r="A131" s="93"/>
      <c r="B131" s="91"/>
    </row>
    <row r="132" spans="1:89" ht="12.75">
      <c r="A132" s="93"/>
      <c r="B132" s="91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</row>
    <row r="133" spans="1:89" ht="12.75">
      <c r="A133" s="93"/>
      <c r="B133" s="91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</row>
    <row r="134" spans="1:89" ht="12.75">
      <c r="A134" s="93"/>
      <c r="B134" s="91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</row>
    <row r="135" spans="1:89" ht="12.75">
      <c r="A135" s="93"/>
      <c r="B135" s="91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</row>
    <row r="136" ht="12.75">
      <c r="B136" s="78"/>
    </row>
    <row r="137" ht="18" customHeight="1"/>
    <row r="138" spans="32:60" ht="21.75" customHeight="1"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ht="12" customHeight="1"/>
    <row r="140" ht="18" customHeight="1"/>
    <row r="141" ht="18" customHeight="1"/>
    <row r="142" spans="61:89" ht="18" customHeight="1"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</row>
    <row r="143" spans="2:89" ht="18" customHeight="1">
      <c r="B143" s="94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</row>
    <row r="144" spans="32:89" ht="18" customHeight="1"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</row>
    <row r="145" spans="32:89" ht="18" customHeight="1"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</row>
    <row r="146" spans="32:89" ht="18" customHeight="1"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</row>
    <row r="147" spans="32:89" ht="18" customHeight="1"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</row>
    <row r="148" spans="32:89" ht="18" customHeight="1"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</row>
    <row r="149" spans="32:89" ht="18" customHeight="1"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</row>
    <row r="150" spans="32:89" ht="18" customHeight="1"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</row>
    <row r="151" spans="32:89" ht="18" customHeight="1"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</row>
    <row r="152" spans="32:89" ht="18" customHeight="1"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</row>
    <row r="153" spans="32:89" ht="18" customHeight="1"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</row>
    <row r="154" spans="32:89" ht="18" customHeight="1"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</row>
    <row r="155" spans="32:89" ht="18" customHeight="1"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</row>
    <row r="156" spans="32:89" ht="18" customHeight="1"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</row>
    <row r="157" spans="32:89" ht="18" customHeight="1"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</row>
    <row r="158" spans="32:89" ht="18" customHeight="1"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</row>
    <row r="159" spans="32:60" ht="18" customHeight="1"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32:60" ht="18" customHeight="1"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32:89" ht="12.75"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</row>
    <row r="162" spans="32:89" ht="12.75"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</row>
    <row r="163" spans="32:89" ht="12.75"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</row>
    <row r="164" spans="32:89" ht="12.75"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</row>
    <row r="165" spans="32:89" ht="12.75"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</row>
    <row r="166" spans="32:89" ht="12.75"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</row>
    <row r="167" spans="32:60" ht="12.75"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32:89" ht="12.75"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</row>
    <row r="170" spans="32:89" ht="12.75"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</row>
    <row r="171" ht="11.25" customHeight="1"/>
    <row r="173" spans="61:89" ht="12.75"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</row>
    <row r="174" spans="61:89" ht="12.75"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</row>
    <row r="175" spans="32:89" ht="12.75"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</row>
    <row r="176" spans="32:89" ht="12.75"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</row>
    <row r="177" spans="32:89" ht="12.75"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</row>
    <row r="178" spans="32:89" ht="12.75"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</row>
    <row r="179" spans="32:89" ht="12.75"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</row>
    <row r="180" spans="32:89" ht="12.75"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</row>
    <row r="181" spans="32:89" ht="12.75"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</row>
    <row r="182" spans="32:89" ht="12.75"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</row>
    <row r="183" spans="32:89" ht="12.75"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</row>
    <row r="184" spans="32:89" ht="12.75"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</row>
    <row r="185" spans="32:89" ht="12.75"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</row>
    <row r="186" spans="32:89" ht="12.75"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</row>
    <row r="187" spans="32:89" ht="12.75"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</row>
    <row r="188" spans="32:89" ht="12.75"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</row>
    <row r="189" spans="32:89" ht="12.75"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</row>
    <row r="190" spans="32:89" ht="12.75"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</row>
    <row r="191" spans="32:89" ht="12.75"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</row>
    <row r="192" spans="32:89" ht="12.75"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</row>
    <row r="193" spans="32:89" ht="12.75"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</row>
    <row r="194" spans="32:89" ht="12.75"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</row>
    <row r="195" spans="32:60" ht="12.75"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32:60" ht="12.75"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32:60" ht="12.75"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32:60" ht="12.75"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ht="8.25" customHeight="1"/>
    <row r="202" spans="32:60" ht="12.75"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32:60" ht="12.75"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32:60" ht="12.75"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32:60" ht="12.75"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32:60" ht="12.75"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32:60" ht="12.75"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32:60" ht="12.75"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32:60" ht="12.75"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32:60" ht="12.75"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32:60" ht="12.75"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32:60" ht="12.75"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32:60" ht="12.75"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32:60" ht="12.75"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32:60" ht="12.75"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32:60" ht="12.75"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32:60" ht="12.75"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32:60" ht="12.75"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32:89" ht="12.75"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</row>
    <row r="220" spans="32:60" ht="12.75"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32:60" ht="12.75"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4" spans="2:89" ht="12.75">
      <c r="B224" s="95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</row>
    <row r="225" spans="2:89" ht="12.75">
      <c r="B225" s="95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</row>
    <row r="226" spans="2:89" ht="12.75">
      <c r="B226" s="95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</row>
    <row r="227" spans="2:89" ht="12.75">
      <c r="B227" s="95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</row>
    <row r="228" spans="1:89" ht="12.75">
      <c r="A228" s="95"/>
      <c r="B228" s="95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</row>
    <row r="229" spans="1:89" ht="12.75">
      <c r="A229" s="95"/>
      <c r="B229" s="95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</row>
    <row r="230" spans="1:89" ht="12.75">
      <c r="A230" s="95"/>
      <c r="B230" s="95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</row>
    <row r="231" spans="1:89" ht="12.75">
      <c r="A231" s="95"/>
      <c r="B231" s="95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</row>
    <row r="232" spans="1:89" ht="12.75">
      <c r="A232" s="95"/>
      <c r="B232" s="95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</row>
    <row r="233" spans="1:89" ht="12.75">
      <c r="A233" s="95"/>
      <c r="B233" s="95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</row>
    <row r="234" spans="1:89" ht="12.75">
      <c r="A234" s="95"/>
      <c r="B234" s="9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</row>
    <row r="235" spans="1:89" ht="12.75">
      <c r="A235" s="95"/>
      <c r="B235" s="9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</row>
    <row r="236" spans="1:89" ht="12.75">
      <c r="A236" s="95"/>
      <c r="B236" s="95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</row>
    <row r="237" spans="1:89" ht="12.75">
      <c r="A237" s="95"/>
      <c r="B237" s="95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</row>
    <row r="238" spans="32:89" ht="12.75"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</row>
    <row r="239" spans="32:89" ht="12.75"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</row>
    <row r="240" spans="1:89" ht="12.75">
      <c r="A240" s="95"/>
      <c r="B240" s="95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</row>
    <row r="241" spans="1:89" ht="12.75">
      <c r="A241" s="95"/>
      <c r="B241" s="95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</row>
    <row r="242" spans="1:89" ht="12.75">
      <c r="A242" s="95"/>
      <c r="B242" s="95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</row>
    <row r="243" spans="1:89" ht="12.75">
      <c r="A243" s="95"/>
      <c r="B243" s="95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</row>
    <row r="244" spans="1:89" ht="12.75">
      <c r="A244" s="95"/>
      <c r="B244" s="95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</row>
    <row r="245" spans="1:89" ht="12.75">
      <c r="A245" s="95"/>
      <c r="B245" s="95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</row>
    <row r="246" spans="1:89" ht="12.75">
      <c r="A246" s="95"/>
      <c r="B246" s="95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</row>
    <row r="247" spans="1:89" ht="12.75">
      <c r="A247" s="95"/>
      <c r="B247" s="95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</row>
    <row r="248" spans="1:89" ht="12.75">
      <c r="A248" s="95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</row>
    <row r="249" spans="1:89" ht="12.75">
      <c r="A249" s="89"/>
      <c r="B249" s="90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</row>
    <row r="250" spans="1:89" ht="12.75">
      <c r="A250" s="95"/>
      <c r="B250" s="95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</row>
    <row r="251" spans="1:89" ht="12.75">
      <c r="A251" s="95"/>
      <c r="B251" s="95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</row>
    <row r="252" spans="1:89" ht="12.75">
      <c r="A252" s="95"/>
      <c r="B252" s="95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</row>
    <row r="253" spans="1:89" ht="12.75">
      <c r="A253" s="95"/>
      <c r="B253" s="95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</row>
    <row r="254" spans="1:89" ht="12.75">
      <c r="A254" s="95"/>
      <c r="B254" s="95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</row>
    <row r="255" spans="1:89" ht="12.75">
      <c r="A255" s="95"/>
      <c r="B255" s="95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</row>
    <row r="256" spans="1:89" ht="12.75">
      <c r="A256" s="95"/>
      <c r="B256" s="95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</row>
    <row r="257" spans="1:89" ht="12.75">
      <c r="A257" s="95"/>
      <c r="B257" s="95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</row>
    <row r="258" spans="1:89" ht="12.75">
      <c r="A258" s="95"/>
      <c r="B258" s="95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</row>
    <row r="259" spans="1:2" ht="12.75">
      <c r="A259" s="68"/>
      <c r="B259" s="68"/>
    </row>
    <row r="261" spans="32:89" ht="12.75"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</row>
    <row r="262" spans="61:89" ht="12.75"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</row>
    <row r="264" spans="32:89" ht="12.75"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</row>
    <row r="265" spans="32:89" ht="12.75"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</row>
    <row r="266" spans="32:89" ht="12.75"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</row>
    <row r="267" spans="32:89" ht="12.75"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</row>
    <row r="268" spans="32:89" ht="12.75"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</row>
    <row r="269" spans="32:89" ht="12.75"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</row>
    <row r="270" spans="32:89" ht="12.75"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</row>
    <row r="271" spans="32:89" ht="12.75"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</row>
    <row r="272" spans="32:89" ht="12.75"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</row>
    <row r="273" spans="32:60" ht="12.75"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32:89" ht="12.75"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</row>
    <row r="275" spans="32:89" ht="12.75"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</row>
    <row r="276" spans="32:89" ht="12.75"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</row>
    <row r="277" spans="32:89" ht="12.75"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</row>
    <row r="278" spans="32:89" ht="12.75"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</row>
    <row r="279" spans="1:60" ht="12.75">
      <c r="A279" s="89"/>
      <c r="B279" s="90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32:89" ht="12.75"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</row>
    <row r="281" spans="32:89" ht="12.75"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</row>
    <row r="282" spans="32:89" ht="12.75"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</row>
    <row r="283" spans="32:60" ht="12.75"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32:60" ht="12.75"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32:89" ht="12.75"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</row>
    <row r="288" spans="32:60" ht="12.75"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32:89" ht="12.75"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</row>
    <row r="290" spans="32:60" ht="12.75"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32:60" ht="12.75"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32:60" ht="12.75"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32:60" ht="12.75"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32:60" ht="12.75"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32:60" ht="12.75"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>
      <c r="A296" s="99"/>
      <c r="B296" s="99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32:60" ht="12.75"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32:60" ht="12.75"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32:60" ht="12.75"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32:60" ht="12.75"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>
      <c r="A301" s="89"/>
      <c r="B301" s="90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32:89" ht="12.75"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</row>
    <row r="303" spans="2:89" ht="12.75">
      <c r="B303" s="94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</row>
    <row r="304" spans="32:60" ht="12.75"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32:60" ht="12.75"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32:60" ht="12.75"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32:60" ht="12.75"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32:60" ht="12.75"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32:60" ht="12.75"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32:60" ht="12.75"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2" spans="32:60" ht="12.75"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32:60" ht="12.75"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32:60" ht="12.75"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32:60" ht="12.75"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32:60" ht="12.75"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32:60" ht="12.75"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32:60" ht="12.75"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32:60" ht="12.75"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32:60" ht="12.75"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32:60" ht="12.75"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32:60" ht="12.75"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32:60" ht="12.75"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>
      <c r="A324" s="99"/>
      <c r="B324" s="99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32:60" ht="12.75"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32:60" ht="12.75"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32:60" ht="12.75"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32:60" ht="12.75"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>
      <c r="A329" s="89"/>
      <c r="B329" s="90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32:89" ht="12.75"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</row>
    <row r="331" spans="32:89" ht="12.75"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</row>
    <row r="332" spans="32:89" ht="12.75"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</row>
    <row r="333" spans="32:89" ht="12.75"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</row>
    <row r="337" spans="2:89" ht="23.25" customHeight="1">
      <c r="B337" s="101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</row>
    <row r="338" ht="12.75">
      <c r="B338" s="101"/>
    </row>
    <row r="339" spans="2:89" ht="12.75">
      <c r="B339" s="101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</row>
    <row r="340" spans="2:89" ht="12.75">
      <c r="B340" s="101"/>
      <c r="BI340" s="101"/>
      <c r="BJ340" s="101"/>
      <c r="BK340" s="101"/>
      <c r="BL340" s="101"/>
      <c r="BM340" s="101"/>
      <c r="BN340" s="101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1"/>
      <c r="BZ340" s="101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</row>
    <row r="341" spans="2:89" ht="12.75">
      <c r="B341" s="101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</row>
    <row r="342" spans="32:89" ht="12.75"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</row>
    <row r="343" spans="32:89" ht="12.75"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</row>
    <row r="344" spans="2:89" ht="12.75">
      <c r="B344" s="101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</row>
    <row r="345" spans="1:89" ht="12.75">
      <c r="A345" s="101"/>
      <c r="B345" s="101"/>
      <c r="BI345" s="101"/>
      <c r="BJ345" s="101"/>
      <c r="BK345" s="101"/>
      <c r="BL345" s="101"/>
      <c r="BM345" s="101"/>
      <c r="BN345" s="101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1"/>
      <c r="BZ345" s="101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</row>
    <row r="346" spans="1:89" ht="12.75">
      <c r="A346" s="101"/>
      <c r="B346" s="101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</row>
    <row r="347" spans="1:89" ht="12.75">
      <c r="A347" s="101"/>
      <c r="B347" s="101"/>
      <c r="BI347" s="101"/>
      <c r="BJ347" s="101"/>
      <c r="BK347" s="101"/>
      <c r="BL347" s="101"/>
      <c r="BM347" s="101"/>
      <c r="BN347" s="101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1"/>
      <c r="BZ347" s="101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</row>
    <row r="348" spans="1:89" ht="12.75">
      <c r="A348" s="101"/>
      <c r="B348" s="101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</row>
    <row r="349" spans="32:89" ht="12.75"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</row>
    <row r="350" spans="1:89" ht="12.75">
      <c r="A350" s="101"/>
      <c r="B350" s="101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</row>
    <row r="351" spans="1:89" ht="12.75">
      <c r="A351" s="101"/>
      <c r="B351" s="101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</row>
    <row r="352" spans="32:89" ht="12.75"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</row>
    <row r="353" spans="32:89" ht="12.75"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</row>
    <row r="354" spans="1:89" ht="12.75">
      <c r="A354" s="89"/>
      <c r="B354" s="90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</row>
    <row r="355" spans="1:89" ht="12.75">
      <c r="A355" s="101"/>
      <c r="B355" s="101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</row>
    <row r="356" spans="1:89" ht="12.75">
      <c r="A356" s="101"/>
      <c r="B356" s="101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</row>
    <row r="357" spans="1:89" ht="12.75">
      <c r="A357" s="101"/>
      <c r="B357" s="101"/>
      <c r="BI357" s="101"/>
      <c r="BJ357" s="101"/>
      <c r="BK357" s="101"/>
      <c r="BL357" s="101"/>
      <c r="BM357" s="101"/>
      <c r="BN357" s="101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1"/>
      <c r="BZ357" s="101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</row>
    <row r="358" spans="1:89" ht="12.75">
      <c r="A358" s="101"/>
      <c r="B358" s="101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</row>
    <row r="359" spans="1:89" ht="12.75">
      <c r="A359" s="101"/>
      <c r="B359" s="101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</row>
    <row r="360" ht="12.75">
      <c r="B360" s="101"/>
    </row>
    <row r="361" spans="32:60" ht="12.75"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32:60" ht="12.75"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32:60" ht="12.75"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32:60" ht="12.75"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32:60" ht="12.75"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32:60" ht="12.75"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32:60" ht="12.75"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32:60" ht="12.75"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32:60" ht="12.75"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32:60" ht="12.75"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32:60" ht="12.75"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>
      <c r="A372" s="89"/>
      <c r="B372" s="90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32:60" ht="12.75"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2:60" ht="12.75">
      <c r="B374" s="94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32:60" ht="12.75"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32:60" ht="12.75"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32:60" ht="12.75"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32:60" ht="12.75"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32:60" ht="12.75"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32:60" ht="12.75"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32:60" ht="12.75"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32:60" ht="12.75"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32:60" ht="12.75"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32:89" ht="12.75"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</row>
    <row r="385" spans="32:89" ht="12.75"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</row>
    <row r="386" spans="32:89" ht="12.75"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</row>
    <row r="387" spans="1:60" ht="12.75">
      <c r="A387" s="89"/>
      <c r="B387" s="90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32:60" ht="12.75"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32:60" ht="12.75"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32:60" ht="12.75"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32:60" ht="12.75"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32:60" ht="12.75"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32:60" ht="12.75"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32:60" ht="12.75"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32:60" ht="12.75"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32:60" ht="12.75"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32:60" ht="12.75"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32:60" ht="12.75"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32:60" ht="12.75"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32:60" ht="12.75"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32:60" ht="12.75"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32:60" ht="12.75"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>
      <c r="A403" s="89"/>
      <c r="B403" s="90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32:89" ht="12.75"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</row>
    <row r="405" spans="32:89" ht="12.75"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</row>
    <row r="406" spans="32:60" ht="12.75"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2:60" ht="12.75">
      <c r="B407" s="101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89" ht="12.75">
      <c r="A408" s="103"/>
      <c r="B408" s="103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114"/>
      <c r="BJ408" s="114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4"/>
      <c r="BW408" s="114"/>
      <c r="BX408" s="114"/>
      <c r="BY408" s="114"/>
      <c r="BZ408" s="114"/>
      <c r="CA408" s="114"/>
      <c r="CB408" s="114"/>
      <c r="CC408" s="114"/>
      <c r="CD408" s="114"/>
      <c r="CE408" s="114"/>
      <c r="CF408" s="114"/>
      <c r="CG408" s="114"/>
      <c r="CH408" s="114"/>
      <c r="CI408" s="114"/>
      <c r="CJ408" s="114"/>
      <c r="CK408" s="114"/>
    </row>
    <row r="409" spans="1:2" ht="12.75">
      <c r="A409" s="103"/>
      <c r="B409" s="103"/>
    </row>
    <row r="410" spans="1:89" ht="12.75">
      <c r="A410" s="103"/>
      <c r="B410" s="103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</row>
    <row r="411" spans="1:2" ht="12.75">
      <c r="A411" s="103"/>
      <c r="B411" s="103"/>
    </row>
    <row r="412" spans="1:2" ht="12.75">
      <c r="A412" s="103"/>
      <c r="B412" s="103"/>
    </row>
    <row r="413" spans="1:89" ht="12.75">
      <c r="A413" s="103"/>
      <c r="B413" s="103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</row>
    <row r="414" spans="1:2" ht="12.75">
      <c r="A414" s="103"/>
      <c r="B414" s="103"/>
    </row>
    <row r="415" spans="1:89" ht="12.75">
      <c r="A415" s="103"/>
      <c r="B415" s="103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</row>
    <row r="416" spans="1:60" ht="12.75">
      <c r="A416" s="101"/>
      <c r="B416" s="101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32:60" ht="12.75"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32:60" ht="12.75"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32:60" ht="12.75"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32:60" ht="12.75"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32:60" ht="12.75"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32:60" ht="12.75"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32:60" ht="12.75"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32:60" ht="12.75"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32:60" ht="12.75"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2:60" ht="12.75">
      <c r="B426" s="101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2:60" ht="12.75">
      <c r="B427" s="101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2:89" ht="12.75">
      <c r="B428" s="104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</row>
    <row r="429" spans="2:60" ht="12.75">
      <c r="B429" s="104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2:60" ht="12.75">
      <c r="B430" s="104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2:60" ht="12" customHeight="1">
      <c r="B431" s="104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>
      <c r="A432" s="104"/>
      <c r="B432" s="104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89" ht="12.75">
      <c r="A433" s="104"/>
      <c r="B433" s="104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</row>
    <row r="434" spans="2:60" ht="12.75">
      <c r="B434" s="101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32:60" ht="12.75"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32:89" ht="12.75"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</row>
    <row r="437" spans="32:60" ht="12.75"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32:89" ht="12.75"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</row>
    <row r="439" spans="32:60" ht="12.75"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32:60" ht="12.75"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</sheetData>
  <sheetProtection/>
  <mergeCells count="12">
    <mergeCell ref="B2:S2"/>
    <mergeCell ref="B30:DB30"/>
    <mergeCell ref="CW3:DB3"/>
    <mergeCell ref="B32:AV32"/>
    <mergeCell ref="B31:AV31"/>
    <mergeCell ref="B4:B5"/>
    <mergeCell ref="CM3:CP3"/>
    <mergeCell ref="C4:AE4"/>
    <mergeCell ref="AJ4:BH4"/>
    <mergeCell ref="BI4:CK4"/>
    <mergeCell ref="CL4:DN4"/>
    <mergeCell ref="DM3:DN3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scale="68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2017-03-24T12:11:31Z</cp:lastPrinted>
  <dcterms:created xsi:type="dcterms:W3CDTF">2011-07-14T08:04:14Z</dcterms:created>
  <dcterms:modified xsi:type="dcterms:W3CDTF">2017-04-25T08:33:48Z</dcterms:modified>
  <cp:category/>
  <cp:version/>
  <cp:contentType/>
  <cp:contentStatus/>
</cp:coreProperties>
</file>