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20" windowWidth="7440" windowHeight="7425" activeTab="0"/>
  </bookViews>
  <sheets>
    <sheet name="OCTOMBRIE 2014 " sheetId="1" r:id="rId1"/>
  </sheets>
  <externalReferences>
    <externalReference r:id="rId4"/>
  </externalReferences>
  <definedNames>
    <definedName name="_xlfn.BAHTTEXT" hidden="1">#NAME?</definedName>
    <definedName name="COVER">#REF!</definedName>
    <definedName name="_xlnm.Print_Area" localSheetId="0">'OCTOMBRIE 2014 '!$B$2:$BB$30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<sst xmlns="http://schemas.openxmlformats.org/spreadsheetml/2006/main" count="84" uniqueCount="44">
  <si>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</si>
  <si>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</si>
  <si>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</si>
  <si>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</si>
  <si>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</si>
  <si>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</si>
  <si>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</si>
  <si>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</si>
  <si>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</si>
  <si>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</si>
  <si>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</si>
  <si>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</si>
  <si>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</si>
  <si>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Dec 
2013</t>
  </si>
  <si>
    <t xml:space="preserve">TOTAL </t>
  </si>
  <si>
    <t>Dec
2013</t>
  </si>
  <si>
    <t xml:space="preserve">Arierate ale Bugetului General Consolidat </t>
  </si>
  <si>
    <t>Ian 
2014</t>
  </si>
  <si>
    <t>Febr 
2014</t>
  </si>
  <si>
    <t>Mart 
2014</t>
  </si>
  <si>
    <t>Apr 
2014</t>
  </si>
  <si>
    <t>Mai 
2014</t>
  </si>
  <si>
    <t>Iunie 
2014</t>
  </si>
  <si>
    <t>Iulie 
2014</t>
  </si>
  <si>
    <t>Aug 
2014</t>
  </si>
  <si>
    <t>Sept 
2014</t>
  </si>
  <si>
    <t>Oct
2014</t>
  </si>
  <si>
    <t>Noi
2014</t>
  </si>
  <si>
    <t>Dec
2014</t>
  </si>
  <si>
    <r>
      <t xml:space="preserve">Bugetul Asigurărilor Sociale 
</t>
    </r>
    <r>
      <rPr>
        <sz val="11"/>
        <rFont val="Arial"/>
        <family val="2"/>
      </rPr>
      <t>(fără spitale)</t>
    </r>
  </si>
  <si>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</si>
  <si>
    <t>Dec 
2013*)</t>
  </si>
  <si>
    <t>Ian 
2014*)</t>
  </si>
  <si>
    <t>Febr 
2014*)</t>
  </si>
  <si>
    <t>Mart 
2014*)</t>
  </si>
  <si>
    <t>Apr 
2014*)</t>
  </si>
  <si>
    <t>Mai 
2014*)</t>
  </si>
  <si>
    <t>Iunie 
2014*)</t>
  </si>
  <si>
    <t>Iulie 
2014*)</t>
  </si>
  <si>
    <t>Aug 
2014*)</t>
  </si>
  <si>
    <t>Sept
2014*)</t>
  </si>
  <si>
    <t>Oct
2014*)</t>
  </si>
  <si>
    <t>Noi
2014*)</t>
  </si>
  <si>
    <t>Dec 
2014*)</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</si>
</sst>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color indexed="63"/>
      </left>
      <right style="thin"/>
      <top>
        <color indexed="63"/>
      </top>
      <bottom style="medium"/>
    </border>
    <border>
      <left style="thin"/>
      <right style="medium"/>
      <top style="medium"/>
      <bottom style="thin"/>
    </border>
    <border>
      <left style="thin"/>
      <right style="medium"/>
      <top style="thin"/>
      <bottom>
        <color indexed="63"/>
      </bottom>
    </border>
    <border>
      <left style="medium"/>
      <right style="thin"/>
      <top style="medium"/>
      <bottom style="mediu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4">
    <xf numFmtId="0" fontId="0" fillId="0" borderId="0" xfId="0" applyAlignment="1">
      <alignment/>
    </xf>
    <xf numFmtId="0" fontId="20" fillId="0" borderId="0" xfId="0" applyFont="1" applyFill="1" applyBorder="1" applyAlignment="1">
      <alignment/>
    </xf>
    <xf numFmtId="172" fontId="20" fillId="0" borderId="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191" fontId="20" fillId="0" borderId="0" xfId="0" applyNumberFormat="1" applyFont="1" applyFill="1" applyBorder="1" applyAlignment="1">
      <alignment horizontal="right"/>
    </xf>
    <xf numFmtId="172" fontId="21" fillId="0" borderId="0" xfId="0" applyNumberFormat="1" applyFont="1" applyFill="1" applyBorder="1" applyAlignment="1">
      <alignment horizontal="center"/>
    </xf>
    <xf numFmtId="49" fontId="20" fillId="0" borderId="0" xfId="0" applyNumberFormat="1" applyFont="1" applyFill="1" applyBorder="1" applyAlignment="1">
      <alignment/>
    </xf>
    <xf numFmtId="49"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1" fillId="0" borderId="15" xfId="0" applyFont="1" applyFill="1" applyBorder="1" applyAlignment="1">
      <alignment wrapText="1"/>
    </xf>
    <xf numFmtId="172" fontId="21" fillId="0" borderId="16" xfId="0" applyNumberFormat="1" applyFont="1" applyFill="1" applyBorder="1" applyAlignment="1">
      <alignment horizontal="right"/>
    </xf>
    <xf numFmtId="172" fontId="21" fillId="0" borderId="17" xfId="0" applyNumberFormat="1" applyFont="1" applyFill="1" applyBorder="1" applyAlignment="1">
      <alignment horizontal="right"/>
    </xf>
    <xf numFmtId="172" fontId="21" fillId="0" borderId="18" xfId="0" applyNumberFormat="1" applyFont="1" applyFill="1" applyBorder="1" applyAlignment="1">
      <alignment horizontal="right"/>
    </xf>
    <xf numFmtId="174" fontId="21" fillId="0" borderId="16" xfId="0" applyNumberFormat="1" applyFont="1" applyFill="1" applyBorder="1" applyAlignment="1">
      <alignment horizontal="right"/>
    </xf>
    <xf numFmtId="174" fontId="21" fillId="0" borderId="19" xfId="0" applyNumberFormat="1" applyFont="1" applyFill="1" applyBorder="1" applyAlignment="1">
      <alignment horizontal="right"/>
    </xf>
    <xf numFmtId="4" fontId="20" fillId="0" borderId="0" xfId="0" applyNumberFormat="1" applyFont="1" applyAlignment="1">
      <alignment/>
    </xf>
    <xf numFmtId="0" fontId="20" fillId="0" borderId="15" xfId="0" applyFont="1" applyFill="1" applyBorder="1" applyAlignment="1">
      <alignment horizontal="left" indent="3"/>
    </xf>
    <xf numFmtId="172" fontId="20" fillId="0" borderId="16" xfId="0" applyNumberFormat="1" applyFont="1" applyFill="1" applyBorder="1" applyAlignment="1">
      <alignment/>
    </xf>
    <xf numFmtId="172" fontId="20" fillId="0" borderId="17" xfId="0" applyNumberFormat="1" applyFont="1" applyFill="1" applyBorder="1" applyAlignment="1">
      <alignment/>
    </xf>
    <xf numFmtId="172" fontId="20" fillId="0" borderId="18" xfId="0" applyNumberFormat="1" applyFont="1" applyFill="1" applyBorder="1" applyAlignment="1">
      <alignment/>
    </xf>
    <xf numFmtId="172" fontId="20" fillId="0" borderId="16" xfId="0" applyNumberFormat="1" applyFont="1" applyFill="1" applyBorder="1" applyAlignment="1">
      <alignment horizontal="right"/>
    </xf>
    <xf numFmtId="172" fontId="20" fillId="0" borderId="18" xfId="0" applyNumberFormat="1" applyFont="1" applyFill="1" applyBorder="1" applyAlignment="1">
      <alignment horizontal="right"/>
    </xf>
    <xf numFmtId="174" fontId="20" fillId="0" borderId="0" xfId="0" applyNumberFormat="1" applyFont="1" applyFill="1" applyBorder="1" applyAlignment="1">
      <alignment/>
    </xf>
    <xf numFmtId="172" fontId="20" fillId="0" borderId="20" xfId="0" applyNumberFormat="1" applyFont="1" applyFill="1" applyBorder="1" applyAlignment="1">
      <alignment/>
    </xf>
    <xf numFmtId="172" fontId="21" fillId="0" borderId="16" xfId="0" applyNumberFormat="1" applyFont="1" applyFill="1" applyBorder="1" applyAlignment="1">
      <alignment/>
    </xf>
    <xf numFmtId="174" fontId="21" fillId="0" borderId="18" xfId="0" applyNumberFormat="1" applyFont="1" applyFill="1" applyBorder="1" applyAlignment="1">
      <alignment horizontal="right"/>
    </xf>
    <xf numFmtId="4" fontId="20" fillId="0" borderId="18" xfId="0" applyNumberFormat="1" applyFont="1" applyFill="1" applyBorder="1" applyAlignment="1">
      <alignment/>
    </xf>
    <xf numFmtId="172" fontId="20" fillId="0" borderId="16" xfId="0" applyNumberFormat="1" applyFont="1" applyFill="1" applyBorder="1" applyAlignment="1">
      <alignment/>
    </xf>
    <xf numFmtId="172" fontId="20" fillId="0" borderId="17" xfId="0" applyNumberFormat="1" applyFont="1" applyFill="1" applyBorder="1" applyAlignment="1">
      <alignment horizontal="right"/>
    </xf>
    <xf numFmtId="174" fontId="21" fillId="0" borderId="17" xfId="0" applyNumberFormat="1" applyFont="1" applyFill="1" applyBorder="1" applyAlignment="1">
      <alignment horizontal="right"/>
    </xf>
    <xf numFmtId="172" fontId="20" fillId="0" borderId="20" xfId="0" applyNumberFormat="1" applyFont="1" applyFill="1" applyBorder="1" applyAlignment="1">
      <alignment horizontal="right"/>
    </xf>
    <xf numFmtId="172" fontId="20" fillId="0" borderId="16" xfId="0" applyNumberFormat="1" applyFont="1" applyFill="1" applyBorder="1" applyAlignment="1">
      <alignment wrapText="1"/>
    </xf>
    <xf numFmtId="172" fontId="21" fillId="0" borderId="21" xfId="0" applyNumberFormat="1" applyFont="1" applyFill="1" applyBorder="1" applyAlignment="1">
      <alignment horizontal="right"/>
    </xf>
    <xf numFmtId="172" fontId="21" fillId="0" borderId="22" xfId="0" applyNumberFormat="1" applyFont="1" applyFill="1" applyBorder="1" applyAlignment="1">
      <alignment horizontal="right"/>
    </xf>
    <xf numFmtId="172" fontId="21" fillId="0" borderId="22" xfId="0" applyNumberFormat="1" applyFont="1" applyFill="1" applyBorder="1" applyAlignment="1">
      <alignment/>
    </xf>
    <xf numFmtId="4" fontId="20" fillId="0" borderId="20" xfId="0" applyNumberFormat="1" applyFont="1" applyFill="1" applyBorder="1" applyAlignment="1">
      <alignment/>
    </xf>
    <xf numFmtId="172" fontId="20" fillId="0" borderId="23" xfId="0" applyNumberFormat="1" applyFont="1" applyFill="1" applyBorder="1" applyAlignment="1">
      <alignment/>
    </xf>
    <xf numFmtId="172" fontId="20" fillId="0" borderId="24" xfId="0" applyNumberFormat="1" applyFont="1" applyFill="1" applyBorder="1" applyAlignment="1">
      <alignment/>
    </xf>
    <xf numFmtId="172" fontId="20" fillId="0" borderId="25" xfId="0" applyNumberFormat="1" applyFont="1" applyFill="1" applyBorder="1" applyAlignment="1">
      <alignment horizontal="right"/>
    </xf>
    <xf numFmtId="172" fontId="21" fillId="0" borderId="26" xfId="0" applyNumberFormat="1" applyFont="1" applyFill="1" applyBorder="1" applyAlignment="1">
      <alignment horizontal="center"/>
    </xf>
    <xf numFmtId="172" fontId="21" fillId="0" borderId="27" xfId="0" applyNumberFormat="1" applyFont="1" applyFill="1" applyBorder="1" applyAlignment="1">
      <alignment wrapText="1"/>
    </xf>
    <xf numFmtId="172" fontId="21" fillId="0" borderId="28" xfId="0" applyNumberFormat="1" applyFont="1" applyFill="1" applyBorder="1" applyAlignment="1">
      <alignment wrapText="1"/>
    </xf>
    <xf numFmtId="172" fontId="21" fillId="0" borderId="28" xfId="0" applyNumberFormat="1" applyFont="1" applyFill="1" applyBorder="1" applyAlignment="1">
      <alignment horizontal="right"/>
    </xf>
    <xf numFmtId="172" fontId="21" fillId="0" borderId="16" xfId="0" applyNumberFormat="1" applyFont="1" applyFill="1" applyBorder="1" applyAlignment="1">
      <alignment horizontal="right" wrapText="1"/>
    </xf>
    <xf numFmtId="172" fontId="21" fillId="0" borderId="18" xfId="0" applyNumberFormat="1" applyFont="1" applyFill="1" applyBorder="1" applyAlignment="1">
      <alignment horizontal="right" wrapText="1"/>
    </xf>
    <xf numFmtId="172" fontId="21" fillId="0" borderId="17" xfId="0" applyNumberFormat="1" applyFont="1" applyFill="1" applyBorder="1" applyAlignment="1">
      <alignment horizontal="right" wrapText="1"/>
    </xf>
    <xf numFmtId="172" fontId="21" fillId="0" borderId="23" xfId="0" applyNumberFormat="1" applyFont="1" applyFill="1" applyBorder="1" applyAlignment="1">
      <alignment horizontal="right" wrapText="1"/>
    </xf>
    <xf numFmtId="172" fontId="21" fillId="0" borderId="25" xfId="0" applyNumberFormat="1" applyFont="1" applyFill="1" applyBorder="1" applyAlignment="1">
      <alignment horizontal="right" wrapText="1"/>
    </xf>
    <xf numFmtId="172" fontId="21" fillId="0" borderId="29" xfId="0" applyNumberFormat="1" applyFont="1" applyFill="1" applyBorder="1" applyAlignment="1">
      <alignment horizontal="righ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172" fontId="20" fillId="0" borderId="0" xfId="0" applyNumberFormat="1" applyFont="1" applyFill="1" applyBorder="1" applyAlignment="1">
      <alignment horizontal="left"/>
    </xf>
    <xf numFmtId="0" fontId="20" fillId="0" borderId="0" xfId="0" applyFont="1" applyFill="1" applyBorder="1" applyAlignment="1">
      <alignment horizontal="right"/>
    </xf>
    <xf numFmtId="172" fontId="20"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horizontal="right"/>
    </xf>
    <xf numFmtId="174" fontId="20" fillId="0" borderId="0" xfId="0" applyNumberFormat="1"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49" fontId="21" fillId="0" borderId="0" xfId="0" applyNumberFormat="1" applyFont="1" applyFill="1" applyBorder="1" applyAlignment="1">
      <alignment horizontal="right" wrapText="1"/>
    </xf>
    <xf numFmtId="49" fontId="21" fillId="0" borderId="0" xfId="0" applyNumberFormat="1" applyFont="1" applyFill="1" applyBorder="1" applyAlignment="1">
      <alignment horizontal="center" wrapText="1"/>
    </xf>
    <xf numFmtId="0" fontId="21" fillId="0" borderId="0" xfId="0" applyFont="1" applyFill="1" applyBorder="1" applyAlignment="1">
      <alignment/>
    </xf>
    <xf numFmtId="0" fontId="22" fillId="0" borderId="0" xfId="0" applyFont="1" applyFill="1" applyBorder="1" applyAlignment="1">
      <alignment horizontal="center" wrapText="1"/>
    </xf>
    <xf numFmtId="0" fontId="20" fillId="0" borderId="0" xfId="0" applyFont="1" applyFill="1" applyBorder="1" applyAlignment="1">
      <alignment horizontal="center" wrapText="1"/>
    </xf>
    <xf numFmtId="172" fontId="22"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3" fillId="0" borderId="0" xfId="0" applyNumberFormat="1" applyFont="1" applyFill="1" applyBorder="1" applyAlignment="1">
      <alignment horizontal="center" wrapText="1"/>
    </xf>
    <xf numFmtId="172" fontId="21"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49" fontId="20" fillId="0" borderId="0" xfId="0" applyNumberFormat="1" applyFont="1" applyFill="1" applyBorder="1" applyAlignment="1">
      <alignment horizontal="left"/>
    </xf>
    <xf numFmtId="172" fontId="21" fillId="0" borderId="0" xfId="0" applyNumberFormat="1" applyFont="1" applyFill="1" applyBorder="1" applyAlignment="1">
      <alignment horizontal="right"/>
    </xf>
    <xf numFmtId="173" fontId="23" fillId="0" borderId="0" xfId="0" applyNumberFormat="1" applyFont="1" applyFill="1" applyBorder="1" applyAlignment="1">
      <alignment horizontal="center"/>
    </xf>
    <xf numFmtId="0" fontId="23" fillId="0" borderId="0" xfId="0" applyFont="1" applyFill="1" applyBorder="1" applyAlignment="1">
      <alignment horizontal="right" wrapText="1"/>
    </xf>
    <xf numFmtId="0" fontId="23" fillId="0" borderId="0" xfId="0" applyFont="1" applyFill="1" applyBorder="1" applyAlignment="1">
      <alignment horizontal="center" wrapText="1"/>
    </xf>
    <xf numFmtId="172" fontId="21" fillId="0" borderId="0" xfId="0" applyNumberFormat="1" applyFont="1" applyFill="1" applyBorder="1" applyAlignment="1">
      <alignment horizontal="right" wrapText="1"/>
    </xf>
    <xf numFmtId="172" fontId="21" fillId="0" borderId="0" xfId="0" applyNumberFormat="1" applyFont="1" applyFill="1" applyBorder="1" applyAlignment="1">
      <alignment vertical="center" wrapText="1"/>
    </xf>
    <xf numFmtId="172" fontId="21" fillId="0" borderId="0" xfId="0" applyNumberFormat="1" applyFont="1" applyFill="1" applyBorder="1" applyAlignment="1">
      <alignment horizontal="right" vertical="center" wrapText="1"/>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vertical="center"/>
    </xf>
    <xf numFmtId="172" fontId="21" fillId="0" borderId="0" xfId="0" applyNumberFormat="1" applyFont="1" applyFill="1" applyBorder="1" applyAlignment="1">
      <alignment horizontal="right" vertical="center"/>
    </xf>
    <xf numFmtId="3" fontId="21" fillId="0" borderId="0" xfId="0" applyNumberFormat="1" applyFont="1" applyFill="1" applyBorder="1" applyAlignment="1">
      <alignment/>
    </xf>
    <xf numFmtId="172" fontId="21" fillId="0" borderId="0" xfId="0" applyNumberFormat="1" applyFont="1" applyFill="1" applyBorder="1" applyAlignment="1">
      <alignment/>
    </xf>
    <xf numFmtId="172" fontId="20" fillId="0" borderId="0" xfId="0" applyNumberFormat="1" applyFont="1" applyFill="1" applyBorder="1" applyAlignment="1">
      <alignment horizontal="right" wrapText="1"/>
    </xf>
    <xf numFmtId="3" fontId="24"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xf>
    <xf numFmtId="172" fontId="22" fillId="0" borderId="0" xfId="0" applyNumberFormat="1" applyFont="1" applyFill="1" applyBorder="1" applyAlignment="1">
      <alignment horizontal="right"/>
    </xf>
    <xf numFmtId="3" fontId="23" fillId="0" borderId="0" xfId="0" applyNumberFormat="1" applyFont="1" applyFill="1" applyBorder="1" applyAlignment="1">
      <alignment/>
    </xf>
    <xf numFmtId="0" fontId="20" fillId="0" borderId="0" xfId="61" applyFont="1" applyFill="1" applyBorder="1">
      <alignment/>
      <protection/>
    </xf>
    <xf numFmtId="0" fontId="24" fillId="0" borderId="0" xfId="0" applyFont="1" applyFill="1" applyBorder="1" applyAlignment="1">
      <alignment/>
    </xf>
    <xf numFmtId="175" fontId="20" fillId="0" borderId="0" xfId="0" applyNumberFormat="1" applyFont="1" applyFill="1" applyBorder="1" applyAlignment="1">
      <alignment/>
    </xf>
    <xf numFmtId="172" fontId="25" fillId="0" borderId="0" xfId="0" applyNumberFormat="1"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72" fontId="27" fillId="0" borderId="0" xfId="0" applyNumberFormat="1"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172" fontId="28"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172" fontId="32" fillId="0" borderId="0" xfId="0" applyNumberFormat="1" applyFont="1" applyFill="1" applyBorder="1" applyAlignment="1">
      <alignment/>
    </xf>
    <xf numFmtId="4" fontId="21" fillId="0" borderId="30" xfId="0" applyNumberFormat="1" applyFont="1" applyFill="1" applyBorder="1" applyAlignment="1">
      <alignment wrapText="1"/>
    </xf>
    <xf numFmtId="172" fontId="21" fillId="0" borderId="31" xfId="0" applyNumberFormat="1" applyFont="1" applyFill="1" applyBorder="1" applyAlignment="1">
      <alignment horizontal="right" wrapText="1"/>
    </xf>
    <xf numFmtId="49" fontId="20" fillId="0" borderId="32" xfId="0" applyNumberFormat="1" applyFont="1" applyFill="1" applyBorder="1" applyAlignment="1">
      <alignment horizontal="center" vertical="center" wrapText="1"/>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0" fillId="0" borderId="33" xfId="0" applyNumberFormat="1" applyFont="1" applyFill="1" applyBorder="1" applyAlignment="1">
      <alignment/>
    </xf>
    <xf numFmtId="172" fontId="21" fillId="0" borderId="34" xfId="0" applyNumberFormat="1" applyFont="1" applyFill="1" applyBorder="1" applyAlignment="1">
      <alignment wrapText="1"/>
    </xf>
    <xf numFmtId="172" fontId="21" fillId="0" borderId="22" xfId="0" applyNumberFormat="1" applyFont="1" applyFill="1" applyBorder="1" applyAlignment="1">
      <alignment horizontal="right" wrapText="1"/>
    </xf>
    <xf numFmtId="172" fontId="21" fillId="0" borderId="33" xfId="0" applyNumberFormat="1" applyFont="1" applyFill="1" applyBorder="1" applyAlignment="1">
      <alignment horizontal="right" wrapText="1"/>
    </xf>
    <xf numFmtId="172" fontId="21" fillId="0" borderId="19" xfId="0" applyNumberFormat="1" applyFont="1" applyFill="1" applyBorder="1" applyAlignment="1">
      <alignment horizontal="right"/>
    </xf>
    <xf numFmtId="172" fontId="21" fillId="0" borderId="35" xfId="0" applyNumberFormat="1" applyFont="1" applyFill="1" applyBorder="1" applyAlignment="1">
      <alignment horizontal="right"/>
    </xf>
    <xf numFmtId="49" fontId="20" fillId="0" borderId="36" xfId="0" applyNumberFormat="1" applyFont="1" applyFill="1" applyBorder="1" applyAlignment="1">
      <alignment horizontal="center" vertical="center" wrapText="1"/>
    </xf>
    <xf numFmtId="172" fontId="21" fillId="0" borderId="37" xfId="0" applyNumberFormat="1" applyFont="1" applyFill="1" applyBorder="1" applyAlignment="1">
      <alignment horizontal="right"/>
    </xf>
    <xf numFmtId="4" fontId="20" fillId="0" borderId="22" xfId="0" applyNumberFormat="1" applyFont="1" applyFill="1" applyBorder="1" applyAlignment="1">
      <alignment/>
    </xf>
    <xf numFmtId="4" fontId="20" fillId="0" borderId="17" xfId="0" applyNumberFormat="1" applyFont="1" applyFill="1" applyBorder="1" applyAlignment="1">
      <alignment/>
    </xf>
    <xf numFmtId="4" fontId="20" fillId="0" borderId="16" xfId="0" applyNumberFormat="1" applyFont="1" applyFill="1" applyBorder="1" applyAlignment="1">
      <alignment/>
    </xf>
    <xf numFmtId="172" fontId="21" fillId="0" borderId="38" xfId="0" applyNumberFormat="1" applyFont="1" applyFill="1" applyBorder="1" applyAlignment="1">
      <alignment wrapText="1"/>
    </xf>
    <xf numFmtId="172" fontId="21" fillId="0" borderId="20" xfId="0" applyNumberFormat="1" applyFont="1" applyFill="1" applyBorder="1" applyAlignment="1">
      <alignment horizontal="right" wrapText="1"/>
    </xf>
    <xf numFmtId="172" fontId="20" fillId="0" borderId="29" xfId="0" applyNumberFormat="1" applyFont="1" applyFill="1" applyBorder="1" applyAlignment="1">
      <alignment/>
    </xf>
    <xf numFmtId="4" fontId="21" fillId="0" borderId="37" xfId="0" applyNumberFormat="1" applyFont="1" applyFill="1" applyBorder="1" applyAlignment="1">
      <alignment horizontal="right"/>
    </xf>
    <xf numFmtId="174" fontId="20" fillId="0" borderId="22" xfId="0" applyNumberFormat="1" applyFont="1" applyFill="1" applyBorder="1" applyAlignment="1">
      <alignment/>
    </xf>
    <xf numFmtId="174" fontId="20" fillId="0" borderId="22" xfId="0" applyNumberFormat="1" applyFont="1" applyFill="1" applyBorder="1" applyAlignment="1">
      <alignment/>
    </xf>
    <xf numFmtId="4" fontId="21" fillId="0" borderId="22" xfId="0" applyNumberFormat="1" applyFont="1" applyFill="1" applyBorder="1" applyAlignment="1">
      <alignment/>
    </xf>
    <xf numFmtId="172" fontId="20" fillId="0" borderId="22" xfId="0" applyNumberFormat="1" applyFont="1" applyFill="1" applyBorder="1" applyAlignment="1">
      <alignment/>
    </xf>
    <xf numFmtId="172" fontId="20" fillId="0" borderId="23" xfId="0" applyNumberFormat="1" applyFont="1" applyFill="1" applyBorder="1" applyAlignment="1">
      <alignment/>
    </xf>
    <xf numFmtId="4" fontId="21" fillId="0" borderId="28" xfId="0" applyNumberFormat="1" applyFont="1" applyFill="1" applyBorder="1" applyAlignment="1">
      <alignment wrapText="1"/>
    </xf>
    <xf numFmtId="4" fontId="21" fillId="0" borderId="17" xfId="0" applyNumberFormat="1" applyFont="1" applyFill="1" applyBorder="1" applyAlignment="1">
      <alignment horizontal="right" wrapText="1"/>
    </xf>
    <xf numFmtId="4" fontId="21" fillId="0" borderId="29" xfId="0" applyNumberFormat="1" applyFont="1" applyFill="1" applyBorder="1" applyAlignment="1">
      <alignment horizontal="right" wrapText="1"/>
    </xf>
    <xf numFmtId="4" fontId="21" fillId="0" borderId="35" xfId="0" applyNumberFormat="1" applyFont="1" applyFill="1" applyBorder="1" applyAlignment="1">
      <alignment horizontal="right"/>
    </xf>
    <xf numFmtId="4" fontId="21" fillId="0" borderId="17" xfId="0" applyNumberFormat="1" applyFont="1" applyFill="1" applyBorder="1" applyAlignment="1">
      <alignment/>
    </xf>
    <xf numFmtId="4" fontId="20" fillId="0" borderId="0" xfId="0" applyNumberFormat="1" applyFont="1" applyFill="1" applyBorder="1" applyAlignment="1">
      <alignment horizontal="right"/>
    </xf>
    <xf numFmtId="174" fontId="20" fillId="0" borderId="16" xfId="0" applyNumberFormat="1" applyFont="1" applyFill="1" applyBorder="1" applyAlignment="1">
      <alignment/>
    </xf>
    <xf numFmtId="2" fontId="20" fillId="0" borderId="0" xfId="0" applyNumberFormat="1" applyFont="1" applyFill="1" applyBorder="1" applyAlignment="1">
      <alignment/>
    </xf>
    <xf numFmtId="4" fontId="20" fillId="0" borderId="17" xfId="0" applyNumberFormat="1" applyFont="1" applyFill="1" applyBorder="1" applyAlignment="1">
      <alignment/>
    </xf>
    <xf numFmtId="172" fontId="20" fillId="0" borderId="29"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4" borderId="39"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40" xfId="0"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0" fillId="0" borderId="0" xfId="0" applyFont="1" applyFill="1" applyBorder="1" applyAlignment="1">
      <alignment horizontal="center" wrapText="1"/>
    </xf>
    <xf numFmtId="49" fontId="20" fillId="0" borderId="43" xfId="0" applyNumberFormat="1" applyFont="1" applyFill="1" applyBorder="1" applyAlignment="1">
      <alignment horizontal="right"/>
    </xf>
    <xf numFmtId="0" fontId="20" fillId="0" borderId="36"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B440"/>
  <sheetViews>
    <sheetView tabSelected="1" view="pageBreakPreview" zoomScale="70" zoomScaleNormal="75" zoomScaleSheetLayoutView="7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U9" sqref="U9"/>
    </sheetView>
  </sheetViews>
  <sheetFormatPr defaultColWidth="25.140625" defaultRowHeight="12.75" outlineLevelCol="1"/>
  <cols>
    <col min="1" max="1" width="3.8515625" style="1" customWidth="1"/>
    <col min="2" max="2" width="28.421875" style="1" customWidth="1"/>
    <col min="3" max="3" width="6.421875" style="57" bestFit="1" customWidth="1"/>
    <col min="4" max="11" width="6.421875" style="57" customWidth="1"/>
    <col min="12" max="12" width="6.28125" style="57" customWidth="1"/>
    <col min="13" max="13" width="6.00390625" style="57" customWidth="1"/>
    <col min="14" max="14" width="6.421875" style="57" hidden="1" customWidth="1" outlineLevel="1"/>
    <col min="15" max="15" width="5.421875" style="57" customWidth="1" collapsed="1"/>
    <col min="16" max="16" width="6.8515625" style="1" customWidth="1"/>
    <col min="17" max="17" width="6.7109375" style="1" customWidth="1"/>
    <col min="18" max="18" width="7.140625" style="1" customWidth="1"/>
    <col min="19" max="19" width="6.8515625" style="1" customWidth="1"/>
    <col min="20" max="20" width="6.7109375" style="1" customWidth="1"/>
    <col min="21" max="21" width="7.28125" style="1" customWidth="1"/>
    <col min="22" max="22" width="6.8515625" style="1" customWidth="1"/>
    <col min="23" max="24" width="7.140625" style="1" customWidth="1"/>
    <col min="25" max="25" width="6.7109375" style="1" customWidth="1"/>
    <col min="26" max="26" width="7.140625" style="1" customWidth="1"/>
    <col min="27" max="27" width="7.7109375" style="1" hidden="1" customWidth="1" outlineLevel="1"/>
    <col min="28" max="28" width="6.00390625" style="1" customWidth="1" collapsed="1"/>
    <col min="29" max="29" width="5.8515625" style="1" bestFit="1" customWidth="1"/>
    <col min="30" max="39" width="5.8515625" style="1" customWidth="1"/>
    <col min="40" max="40" width="5.8515625" style="1" hidden="1" customWidth="1" outlineLevel="1"/>
    <col min="41" max="41" width="4.7109375" style="1" customWidth="1" collapsed="1"/>
    <col min="42" max="42" width="7.00390625" style="1" bestFit="1" customWidth="1"/>
    <col min="43" max="45" width="6.421875" style="1" bestFit="1" customWidth="1"/>
    <col min="46" max="49" width="6.421875" style="1" customWidth="1"/>
    <col min="50" max="50" width="6.8515625" style="1" bestFit="1" customWidth="1"/>
    <col min="51" max="52" width="6.421875" style="1" customWidth="1"/>
    <col min="53" max="53" width="6.421875" style="1" hidden="1" customWidth="1" outlineLevel="1"/>
    <col min="54" max="54" width="4.57421875" style="1" customWidth="1" collapsed="1"/>
    <col min="55" max="55" width="13.57421875" style="1" customWidth="1"/>
    <col min="56" max="16384" width="25.140625" style="1" customWidth="1"/>
  </cols>
  <sheetData>
    <row r="1" spans="3:15" ht="14.25">
      <c r="C1" s="2"/>
      <c r="D1" s="2"/>
      <c r="E1" s="2"/>
      <c r="F1" s="2"/>
      <c r="G1" s="2"/>
      <c r="H1" s="2"/>
      <c r="I1" s="2"/>
      <c r="J1" s="2"/>
      <c r="K1" s="2"/>
      <c r="L1" s="2"/>
      <c r="M1" s="2"/>
      <c r="N1" s="2"/>
      <c r="O1" s="2"/>
    </row>
    <row r="2" spans="2:54" ht="18" customHeight="1">
      <c r="B2" s="154" t="s">
        <v>16</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3"/>
      <c r="AR2" s="3"/>
      <c r="AS2" s="3"/>
      <c r="AT2" s="3"/>
      <c r="AU2" s="3"/>
      <c r="AV2" s="3"/>
      <c r="AW2" s="3"/>
      <c r="AX2" s="3"/>
      <c r="AY2" s="3"/>
      <c r="AZ2" s="3"/>
      <c r="BA2" s="3"/>
      <c r="BB2" s="3"/>
    </row>
    <row r="3" spans="2:54" ht="13.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162" t="s">
        <v>11</v>
      </c>
      <c r="AT3" s="162"/>
      <c r="AU3" s="162"/>
      <c r="AV3" s="162"/>
      <c r="AW3" s="162"/>
      <c r="AX3" s="162"/>
      <c r="AY3" s="162"/>
      <c r="AZ3" s="162"/>
      <c r="BA3" s="162"/>
      <c r="BB3" s="162"/>
    </row>
    <row r="4" spans="2:54" ht="33.75" customHeight="1" thickBot="1">
      <c r="B4" s="159" t="s">
        <v>0</v>
      </c>
      <c r="C4" s="155" t="s">
        <v>12</v>
      </c>
      <c r="D4" s="156"/>
      <c r="E4" s="156"/>
      <c r="F4" s="156"/>
      <c r="G4" s="156"/>
      <c r="H4" s="156"/>
      <c r="I4" s="156"/>
      <c r="J4" s="156"/>
      <c r="K4" s="156"/>
      <c r="L4" s="156"/>
      <c r="M4" s="156"/>
      <c r="N4" s="156"/>
      <c r="O4" s="157"/>
      <c r="P4" s="155" t="s">
        <v>1</v>
      </c>
      <c r="Q4" s="156"/>
      <c r="R4" s="156"/>
      <c r="S4" s="156"/>
      <c r="T4" s="156"/>
      <c r="U4" s="156"/>
      <c r="V4" s="156"/>
      <c r="W4" s="156"/>
      <c r="X4" s="156"/>
      <c r="Y4" s="156"/>
      <c r="Z4" s="156"/>
      <c r="AA4" s="156"/>
      <c r="AB4" s="157"/>
      <c r="AC4" s="155" t="s">
        <v>29</v>
      </c>
      <c r="AD4" s="156"/>
      <c r="AE4" s="156"/>
      <c r="AF4" s="156"/>
      <c r="AG4" s="156"/>
      <c r="AH4" s="156"/>
      <c r="AI4" s="156"/>
      <c r="AJ4" s="156"/>
      <c r="AK4" s="156"/>
      <c r="AL4" s="156"/>
      <c r="AM4" s="156"/>
      <c r="AN4" s="156"/>
      <c r="AO4" s="156"/>
      <c r="AP4" s="155" t="s">
        <v>14</v>
      </c>
      <c r="AQ4" s="156"/>
      <c r="AR4" s="156"/>
      <c r="AS4" s="156"/>
      <c r="AT4" s="156"/>
      <c r="AU4" s="156"/>
      <c r="AV4" s="156"/>
      <c r="AW4" s="156"/>
      <c r="AX4" s="156"/>
      <c r="AY4" s="156"/>
      <c r="AZ4" s="156"/>
      <c r="BA4" s="156"/>
      <c r="BB4" s="157"/>
    </row>
    <row r="5" spans="2:54" ht="57.75" thickBot="1">
      <c r="B5" s="160"/>
      <c r="C5" s="11" t="s">
        <v>15</v>
      </c>
      <c r="D5" s="8" t="s">
        <v>17</v>
      </c>
      <c r="E5" s="9" t="s">
        <v>18</v>
      </c>
      <c r="F5" s="8" t="s">
        <v>19</v>
      </c>
      <c r="G5" s="8" t="s">
        <v>20</v>
      </c>
      <c r="H5" s="8" t="s">
        <v>21</v>
      </c>
      <c r="I5" s="10" t="s">
        <v>22</v>
      </c>
      <c r="J5" s="11" t="s">
        <v>23</v>
      </c>
      <c r="K5" s="8" t="s">
        <v>24</v>
      </c>
      <c r="L5" s="9" t="s">
        <v>25</v>
      </c>
      <c r="M5" s="8" t="s">
        <v>26</v>
      </c>
      <c r="N5" s="8" t="s">
        <v>27</v>
      </c>
      <c r="O5" s="11" t="s">
        <v>28</v>
      </c>
      <c r="P5" s="121" t="s">
        <v>31</v>
      </c>
      <c r="Q5" s="10" t="s">
        <v>32</v>
      </c>
      <c r="R5" s="9" t="s">
        <v>33</v>
      </c>
      <c r="S5" s="11" t="s">
        <v>34</v>
      </c>
      <c r="T5" s="8" t="s">
        <v>35</v>
      </c>
      <c r="U5" s="9" t="s">
        <v>36</v>
      </c>
      <c r="V5" s="8" t="s">
        <v>37</v>
      </c>
      <c r="W5" s="11" t="s">
        <v>38</v>
      </c>
      <c r="X5" s="8" t="s">
        <v>39</v>
      </c>
      <c r="Y5" s="130" t="s">
        <v>40</v>
      </c>
      <c r="Z5" s="8" t="s">
        <v>41</v>
      </c>
      <c r="AA5" s="8" t="s">
        <v>42</v>
      </c>
      <c r="AB5" s="12" t="s">
        <v>43</v>
      </c>
      <c r="AC5" s="121" t="s">
        <v>13</v>
      </c>
      <c r="AD5" s="10" t="s">
        <v>17</v>
      </c>
      <c r="AE5" s="9" t="s">
        <v>18</v>
      </c>
      <c r="AF5" s="8" t="s">
        <v>19</v>
      </c>
      <c r="AG5" s="8" t="s">
        <v>20</v>
      </c>
      <c r="AH5" s="8" t="s">
        <v>21</v>
      </c>
      <c r="AI5" s="10" t="s">
        <v>22</v>
      </c>
      <c r="AJ5" s="11" t="s">
        <v>23</v>
      </c>
      <c r="AK5" s="8" t="s">
        <v>24</v>
      </c>
      <c r="AL5" s="9" t="s">
        <v>25</v>
      </c>
      <c r="AM5" s="8" t="s">
        <v>26</v>
      </c>
      <c r="AN5" s="8" t="s">
        <v>27</v>
      </c>
      <c r="AO5" s="12" t="s">
        <v>28</v>
      </c>
      <c r="AP5" s="121" t="s">
        <v>13</v>
      </c>
      <c r="AQ5" s="10" t="s">
        <v>17</v>
      </c>
      <c r="AR5" s="9" t="s">
        <v>18</v>
      </c>
      <c r="AS5" s="8" t="s">
        <v>19</v>
      </c>
      <c r="AT5" s="8" t="s">
        <v>20</v>
      </c>
      <c r="AU5" s="8" t="s">
        <v>21</v>
      </c>
      <c r="AV5" s="10" t="s">
        <v>22</v>
      </c>
      <c r="AW5" s="11" t="s">
        <v>23</v>
      </c>
      <c r="AX5" s="8" t="s">
        <v>24</v>
      </c>
      <c r="AY5" s="9" t="s">
        <v>25</v>
      </c>
      <c r="AZ5" s="8" t="s">
        <v>26</v>
      </c>
      <c r="BA5" s="8" t="s">
        <v>27</v>
      </c>
      <c r="BB5" s="12" t="s">
        <v>28</v>
      </c>
    </row>
    <row r="6" spans="2:54" ht="30">
      <c r="B6" s="13" t="s">
        <v>9</v>
      </c>
      <c r="C6" s="131">
        <f aca="true" t="shared" si="0" ref="C6:M6">SUM(C7:C9)</f>
        <v>19.35649</v>
      </c>
      <c r="D6" s="36">
        <f t="shared" si="0"/>
        <v>24.092692</v>
      </c>
      <c r="E6" s="36">
        <f t="shared" si="0"/>
        <v>30.650160999999997</v>
      </c>
      <c r="F6" s="36">
        <f t="shared" si="0"/>
        <v>35.537183</v>
      </c>
      <c r="G6" s="36">
        <f t="shared" si="0"/>
        <v>19.630611000000002</v>
      </c>
      <c r="H6" s="36">
        <f t="shared" si="0"/>
        <v>29.161414</v>
      </c>
      <c r="I6" s="36">
        <f t="shared" si="0"/>
        <v>35.886171</v>
      </c>
      <c r="J6" s="36">
        <f t="shared" si="0"/>
        <v>41.161778</v>
      </c>
      <c r="K6" s="36">
        <f t="shared" si="0"/>
        <v>42.028434</v>
      </c>
      <c r="L6" s="36">
        <f t="shared" si="0"/>
        <v>42.128544000000005</v>
      </c>
      <c r="M6" s="36">
        <f t="shared" si="0"/>
        <v>43.400077</v>
      </c>
      <c r="N6" s="36"/>
      <c r="O6" s="16"/>
      <c r="P6" s="131">
        <f aca="true" t="shared" si="1" ref="P6:AA6">SUM(P7:P9)</f>
        <v>191.24903799999998</v>
      </c>
      <c r="Q6" s="129">
        <f t="shared" si="1"/>
        <v>206.612209</v>
      </c>
      <c r="R6" s="129">
        <f t="shared" si="1"/>
        <v>216.336321</v>
      </c>
      <c r="S6" s="129">
        <f t="shared" si="1"/>
        <v>239.185344</v>
      </c>
      <c r="T6" s="129">
        <f t="shared" si="1"/>
        <v>238.54129999999998</v>
      </c>
      <c r="U6" s="129">
        <f t="shared" si="1"/>
        <v>202.766235</v>
      </c>
      <c r="V6" s="129">
        <f t="shared" si="1"/>
        <v>197.95113300000003</v>
      </c>
      <c r="W6" s="129">
        <f t="shared" si="1"/>
        <v>191.56306800000002</v>
      </c>
      <c r="X6" s="129">
        <f t="shared" si="1"/>
        <v>206.091879</v>
      </c>
      <c r="Y6" s="129">
        <f t="shared" si="1"/>
        <v>197.601169</v>
      </c>
      <c r="Z6" s="129">
        <f t="shared" si="1"/>
        <v>157.96679600000002</v>
      </c>
      <c r="AA6" s="129">
        <f t="shared" si="1"/>
        <v>0</v>
      </c>
      <c r="AB6" s="128"/>
      <c r="AC6" s="138">
        <f>SUM(AC7:AC9)</f>
        <v>0.038931</v>
      </c>
      <c r="AD6" s="147">
        <f>SUM(AD7:AD9)</f>
        <v>0.064131</v>
      </c>
      <c r="AE6" s="147">
        <f>SUM(AE7:AE9)</f>
        <v>0.038931</v>
      </c>
      <c r="AF6" s="147">
        <f>SUM(AF7:AF9)</f>
        <v>0.046795</v>
      </c>
      <c r="AG6" s="147">
        <f>SUM(AG7:AG9)</f>
        <v>0.046795</v>
      </c>
      <c r="AH6" s="147">
        <f aca="true" t="shared" si="2" ref="AH6:AN6">SUM(AH7:AH9)</f>
        <v>0.018884</v>
      </c>
      <c r="AI6" s="147">
        <f t="shared" si="2"/>
        <v>0.018884</v>
      </c>
      <c r="AJ6" s="147">
        <f t="shared" si="2"/>
        <v>0.018884</v>
      </c>
      <c r="AK6" s="147">
        <f t="shared" si="2"/>
        <v>0.018884</v>
      </c>
      <c r="AL6" s="147">
        <f t="shared" si="2"/>
        <v>0.018884</v>
      </c>
      <c r="AM6" s="147">
        <f t="shared" si="2"/>
        <v>0.018884</v>
      </c>
      <c r="AN6" s="147">
        <f t="shared" si="2"/>
        <v>0</v>
      </c>
      <c r="AO6" s="16"/>
      <c r="AP6" s="17">
        <f aca="true" t="shared" si="3" ref="AP6:BB6">SUM(AP7:AP9)</f>
        <v>210.64445899999998</v>
      </c>
      <c r="AQ6" s="17">
        <f t="shared" si="3"/>
        <v>230.76903199999998</v>
      </c>
      <c r="AR6" s="17">
        <f>SUM(AR7:AR9)</f>
        <v>247.02541300000001</v>
      </c>
      <c r="AS6" s="17">
        <f t="shared" si="3"/>
        <v>274.769322</v>
      </c>
      <c r="AT6" s="17">
        <f>SUM(AT7:AT9)</f>
        <v>258.218706</v>
      </c>
      <c r="AU6" s="17">
        <f t="shared" si="3"/>
        <v>231.94653300000002</v>
      </c>
      <c r="AV6" s="17">
        <f>SUM(AV7:AV9)</f>
        <v>233.85618800000003</v>
      </c>
      <c r="AW6" s="17">
        <f t="shared" si="3"/>
        <v>232.74373000000003</v>
      </c>
      <c r="AX6" s="17">
        <f t="shared" si="3"/>
        <v>248.13919700000002</v>
      </c>
      <c r="AY6" s="17">
        <f t="shared" si="3"/>
        <v>239.74859700000002</v>
      </c>
      <c r="AZ6" s="17">
        <f t="shared" si="3"/>
        <v>201.385757</v>
      </c>
      <c r="BA6" s="17">
        <f>SUM(BA7:BA9)</f>
        <v>0</v>
      </c>
      <c r="BB6" s="18">
        <f t="shared" si="3"/>
        <v>0</v>
      </c>
    </row>
    <row r="7" spans="1:54" ht="18" customHeight="1">
      <c r="A7" s="19"/>
      <c r="B7" s="20" t="s">
        <v>2</v>
      </c>
      <c r="C7" s="122">
        <v>4.670457</v>
      </c>
      <c r="D7" s="21">
        <v>7.029153</v>
      </c>
      <c r="E7" s="22">
        <v>13.041566</v>
      </c>
      <c r="F7" s="22">
        <v>9.465003</v>
      </c>
      <c r="G7" s="21">
        <v>3.315197</v>
      </c>
      <c r="H7" s="21">
        <v>11.799613</v>
      </c>
      <c r="I7" s="21">
        <v>11.457947</v>
      </c>
      <c r="J7" s="21">
        <v>9.542411</v>
      </c>
      <c r="K7" s="21">
        <v>8.639172</v>
      </c>
      <c r="L7" s="21">
        <v>7.141231</v>
      </c>
      <c r="M7" s="21">
        <v>5.795322</v>
      </c>
      <c r="N7" s="58"/>
      <c r="O7" s="23"/>
      <c r="P7" s="122">
        <v>68.394891</v>
      </c>
      <c r="Q7" s="22">
        <v>62.752579</v>
      </c>
      <c r="R7" s="22">
        <v>79.66143199999999</v>
      </c>
      <c r="S7" s="2">
        <v>77.5471</v>
      </c>
      <c r="T7" s="24">
        <v>54.284497</v>
      </c>
      <c r="U7" s="2">
        <v>44.472762</v>
      </c>
      <c r="V7" s="150">
        <v>45.55323</v>
      </c>
      <c r="W7" s="150">
        <v>46.256754</v>
      </c>
      <c r="X7" s="150">
        <v>54.279225</v>
      </c>
      <c r="Y7" s="150">
        <v>72.606561</v>
      </c>
      <c r="Z7" s="32">
        <v>56.626835</v>
      </c>
      <c r="AA7" s="86"/>
      <c r="AB7" s="23"/>
      <c r="AC7" s="139"/>
      <c r="AD7" s="133">
        <v>0.0252</v>
      </c>
      <c r="AE7" s="21"/>
      <c r="AF7" s="151">
        <v>0.007864</v>
      </c>
      <c r="AG7" s="21">
        <v>0.007864</v>
      </c>
      <c r="AH7" s="21"/>
      <c r="AI7" s="21"/>
      <c r="AJ7" s="21">
        <v>0</v>
      </c>
      <c r="AK7" s="134">
        <v>0</v>
      </c>
      <c r="AL7" s="21">
        <v>0</v>
      </c>
      <c r="AM7" s="21"/>
      <c r="AN7" s="58"/>
      <c r="AO7" s="23"/>
      <c r="AP7" s="24">
        <f aca="true" t="shared" si="4" ref="AP7:AW9">C7+P7+AC7</f>
        <v>73.065348</v>
      </c>
      <c r="AQ7" s="24">
        <f t="shared" si="4"/>
        <v>69.80693199999999</v>
      </c>
      <c r="AR7" s="24">
        <f t="shared" si="4"/>
        <v>92.702998</v>
      </c>
      <c r="AS7" s="24">
        <f t="shared" si="4"/>
        <v>87.019967</v>
      </c>
      <c r="AT7" s="24">
        <f t="shared" si="4"/>
        <v>57.607558</v>
      </c>
      <c r="AU7" s="24">
        <f t="shared" si="4"/>
        <v>56.272375000000004</v>
      </c>
      <c r="AV7" s="24">
        <f t="shared" si="4"/>
        <v>57.011177</v>
      </c>
      <c r="AW7" s="24">
        <f t="shared" si="4"/>
        <v>55.799165</v>
      </c>
      <c r="AX7" s="24">
        <f aca="true" t="shared" si="5" ref="AX7:BA9">K7+X7+AK7</f>
        <v>62.918397</v>
      </c>
      <c r="AY7" s="24">
        <f t="shared" si="5"/>
        <v>79.747792</v>
      </c>
      <c r="AZ7" s="24">
        <f t="shared" si="5"/>
        <v>62.422157</v>
      </c>
      <c r="BA7" s="24">
        <f t="shared" si="5"/>
        <v>0</v>
      </c>
      <c r="BB7" s="25"/>
    </row>
    <row r="8" spans="1:54" ht="18" customHeight="1">
      <c r="A8" s="19"/>
      <c r="B8" s="20" t="s">
        <v>3</v>
      </c>
      <c r="C8" s="122">
        <v>12.686444</v>
      </c>
      <c r="D8" s="21">
        <v>14.877801</v>
      </c>
      <c r="E8" s="22">
        <v>14.736184</v>
      </c>
      <c r="F8" s="22">
        <v>22.925263</v>
      </c>
      <c r="G8" s="21">
        <v>12.563024</v>
      </c>
      <c r="H8" s="21">
        <v>13.436507</v>
      </c>
      <c r="I8" s="21">
        <v>19.925084</v>
      </c>
      <c r="J8" s="21">
        <v>26.327107</v>
      </c>
      <c r="K8" s="21">
        <v>27.936528</v>
      </c>
      <c r="L8" s="21">
        <v>29.175546</v>
      </c>
      <c r="M8" s="21">
        <v>31.418932</v>
      </c>
      <c r="N8" s="58"/>
      <c r="O8" s="23"/>
      <c r="P8" s="122">
        <v>55.582055</v>
      </c>
      <c r="Q8" s="22">
        <v>62.109358</v>
      </c>
      <c r="R8" s="22">
        <v>57.800263</v>
      </c>
      <c r="S8" s="22">
        <v>71.683358</v>
      </c>
      <c r="T8" s="21">
        <v>90.64706699999999</v>
      </c>
      <c r="U8" s="22">
        <v>77.615601</v>
      </c>
      <c r="V8" s="150">
        <v>82.530606</v>
      </c>
      <c r="W8" s="150">
        <v>73.948137</v>
      </c>
      <c r="X8" s="150">
        <v>79.422042</v>
      </c>
      <c r="Y8" s="150">
        <v>59.59687099999999</v>
      </c>
      <c r="Z8" s="32">
        <v>39.119392000000005</v>
      </c>
      <c r="AA8" s="22"/>
      <c r="AB8" s="23"/>
      <c r="AC8" s="139"/>
      <c r="AD8" s="133">
        <v>0</v>
      </c>
      <c r="AE8" s="21"/>
      <c r="AF8" s="26"/>
      <c r="AG8" s="21">
        <v>0</v>
      </c>
      <c r="AH8" s="21"/>
      <c r="AI8" s="21"/>
      <c r="AJ8" s="21">
        <v>0</v>
      </c>
      <c r="AK8" s="134">
        <v>0</v>
      </c>
      <c r="AL8" s="21">
        <v>0</v>
      </c>
      <c r="AM8" s="21"/>
      <c r="AN8" s="58"/>
      <c r="AO8" s="23"/>
      <c r="AP8" s="24">
        <f t="shared" si="4"/>
        <v>68.26849899999999</v>
      </c>
      <c r="AQ8" s="24">
        <f t="shared" si="4"/>
        <v>76.987159</v>
      </c>
      <c r="AR8" s="24">
        <f t="shared" si="4"/>
        <v>72.536447</v>
      </c>
      <c r="AS8" s="24">
        <f t="shared" si="4"/>
        <v>94.608621</v>
      </c>
      <c r="AT8" s="24">
        <f t="shared" si="4"/>
        <v>103.21009099999999</v>
      </c>
      <c r="AU8" s="24">
        <f t="shared" si="4"/>
        <v>91.052108</v>
      </c>
      <c r="AV8" s="24">
        <f t="shared" si="4"/>
        <v>102.45569</v>
      </c>
      <c r="AW8" s="24">
        <f t="shared" si="4"/>
        <v>100.275244</v>
      </c>
      <c r="AX8" s="24">
        <f t="shared" si="5"/>
        <v>107.35857</v>
      </c>
      <c r="AY8" s="24">
        <f t="shared" si="5"/>
        <v>88.77241699999999</v>
      </c>
      <c r="AZ8" s="24">
        <f t="shared" si="5"/>
        <v>70.538324</v>
      </c>
      <c r="BA8" s="24">
        <f t="shared" si="5"/>
        <v>0</v>
      </c>
      <c r="BB8" s="25"/>
    </row>
    <row r="9" spans="1:54" ht="18" customHeight="1">
      <c r="A9" s="19"/>
      <c r="B9" s="20" t="s">
        <v>4</v>
      </c>
      <c r="C9" s="122">
        <v>1.999589</v>
      </c>
      <c r="D9" s="21">
        <v>2.185738</v>
      </c>
      <c r="E9" s="22">
        <v>2.872411</v>
      </c>
      <c r="F9" s="22">
        <v>3.146917</v>
      </c>
      <c r="G9" s="58">
        <v>3.75239</v>
      </c>
      <c r="H9" s="21">
        <v>3.925294</v>
      </c>
      <c r="I9" s="21">
        <v>4.50314</v>
      </c>
      <c r="J9" s="21">
        <v>5.29226</v>
      </c>
      <c r="K9" s="21">
        <v>5.452734</v>
      </c>
      <c r="L9" s="21">
        <v>5.811767</v>
      </c>
      <c r="M9" s="21">
        <v>6.185823</v>
      </c>
      <c r="N9" s="58"/>
      <c r="O9" s="23"/>
      <c r="P9" s="122">
        <v>67.272092</v>
      </c>
      <c r="Q9" s="22">
        <v>81.750272</v>
      </c>
      <c r="R9" s="22">
        <v>78.874626</v>
      </c>
      <c r="S9" s="22">
        <v>89.95488599999999</v>
      </c>
      <c r="T9" s="21">
        <v>93.609736</v>
      </c>
      <c r="U9" s="22">
        <v>80.67787200000001</v>
      </c>
      <c r="V9" s="150">
        <v>69.86729700000001</v>
      </c>
      <c r="W9" s="150">
        <v>71.35817700000001</v>
      </c>
      <c r="X9" s="150">
        <v>72.390612</v>
      </c>
      <c r="Y9" s="150">
        <v>65.397737</v>
      </c>
      <c r="Z9" s="150">
        <v>62.22056900000001</v>
      </c>
      <c r="AA9" s="22"/>
      <c r="AB9" s="23"/>
      <c r="AC9" s="140">
        <v>0.038931</v>
      </c>
      <c r="AD9" s="133">
        <v>0.038931</v>
      </c>
      <c r="AE9" s="133">
        <v>0.038931</v>
      </c>
      <c r="AF9" s="133">
        <v>0.038931</v>
      </c>
      <c r="AG9" s="58">
        <v>0.038931</v>
      </c>
      <c r="AH9" s="134">
        <v>0.018884</v>
      </c>
      <c r="AI9" s="134">
        <v>0.018884</v>
      </c>
      <c r="AJ9" s="134">
        <v>0.018884</v>
      </c>
      <c r="AK9" s="134">
        <v>0.018884</v>
      </c>
      <c r="AL9" s="21">
        <v>0.018884</v>
      </c>
      <c r="AM9" s="134">
        <v>0.018884</v>
      </c>
      <c r="AN9" s="58"/>
      <c r="AO9" s="23"/>
      <c r="AP9" s="24">
        <f t="shared" si="4"/>
        <v>69.310612</v>
      </c>
      <c r="AQ9" s="24">
        <f t="shared" si="4"/>
        <v>83.974941</v>
      </c>
      <c r="AR9" s="24">
        <f t="shared" si="4"/>
        <v>81.78596800000001</v>
      </c>
      <c r="AS9" s="24">
        <f t="shared" si="4"/>
        <v>93.140734</v>
      </c>
      <c r="AT9" s="24">
        <f t="shared" si="4"/>
        <v>97.40105700000001</v>
      </c>
      <c r="AU9" s="24">
        <f t="shared" si="4"/>
        <v>84.62205</v>
      </c>
      <c r="AV9" s="24">
        <f t="shared" si="4"/>
        <v>74.38932100000001</v>
      </c>
      <c r="AW9" s="24">
        <f t="shared" si="4"/>
        <v>76.66932100000001</v>
      </c>
      <c r="AX9" s="24">
        <f t="shared" si="5"/>
        <v>77.86223000000001</v>
      </c>
      <c r="AY9" s="24">
        <f t="shared" si="5"/>
        <v>71.22838800000001</v>
      </c>
      <c r="AZ9" s="24">
        <f t="shared" si="5"/>
        <v>68.42527600000001</v>
      </c>
      <c r="BA9" s="24">
        <f t="shared" si="5"/>
        <v>0</v>
      </c>
      <c r="BB9" s="25"/>
    </row>
    <row r="10" spans="2:54" ht="30">
      <c r="B10" s="13" t="s">
        <v>5</v>
      </c>
      <c r="C10" s="37">
        <f>SUM(C11:C13)</f>
        <v>0.593863</v>
      </c>
      <c r="D10" s="36">
        <f>SUM(D11:D13)</f>
        <v>0.323869</v>
      </c>
      <c r="E10" s="36">
        <f>SUM(E11:E13)</f>
        <v>0.32781699999999997</v>
      </c>
      <c r="F10" s="36">
        <f>SUM(F11:F13)</f>
        <v>0.222994</v>
      </c>
      <c r="G10" s="36">
        <f>SUM(G11:G13)</f>
        <v>0.32918499999999995</v>
      </c>
      <c r="H10" s="36">
        <f aca="true" t="shared" si="6" ref="H10:N10">SUM(H11:H13)</f>
        <v>0.330397</v>
      </c>
      <c r="I10" s="36">
        <f t="shared" si="6"/>
        <v>0.330617</v>
      </c>
      <c r="J10" s="36">
        <f t="shared" si="6"/>
        <v>0.112931</v>
      </c>
      <c r="K10" s="36">
        <f t="shared" si="6"/>
        <v>0.33026900000000003</v>
      </c>
      <c r="L10" s="36">
        <f t="shared" si="6"/>
        <v>0.33997700000000003</v>
      </c>
      <c r="M10" s="36">
        <f t="shared" si="6"/>
        <v>0.31621699999999997</v>
      </c>
      <c r="N10" s="36">
        <f t="shared" si="6"/>
        <v>0</v>
      </c>
      <c r="O10" s="16"/>
      <c r="P10" s="37">
        <f aca="true" t="shared" si="7" ref="P10:Z10">SUM(P11:P13)</f>
        <v>0.374474</v>
      </c>
      <c r="Q10" s="15">
        <f t="shared" si="7"/>
        <v>0.161693</v>
      </c>
      <c r="R10" s="15">
        <f t="shared" si="7"/>
        <v>0.183488</v>
      </c>
      <c r="S10" s="15">
        <f t="shared" si="7"/>
        <v>0.175614</v>
      </c>
      <c r="T10" s="15">
        <f t="shared" si="7"/>
        <v>0.18588</v>
      </c>
      <c r="U10" s="15">
        <f t="shared" si="7"/>
        <v>0.271106</v>
      </c>
      <c r="V10" s="15">
        <f t="shared" si="7"/>
        <v>0.183691</v>
      </c>
      <c r="W10" s="15">
        <f t="shared" si="7"/>
        <v>0.19744499999999998</v>
      </c>
      <c r="X10" s="15">
        <f t="shared" si="7"/>
        <v>0.24240899999999999</v>
      </c>
      <c r="Y10" s="15">
        <f t="shared" si="7"/>
        <v>0.235889</v>
      </c>
      <c r="Z10" s="15">
        <f t="shared" si="7"/>
        <v>0.738131</v>
      </c>
      <c r="AA10" s="22"/>
      <c r="AB10" s="16"/>
      <c r="AC10" s="141">
        <f>SUM(AC11:AC13)</f>
        <v>0.015813</v>
      </c>
      <c r="AD10" s="148">
        <f>SUM(AD11:AD13)</f>
        <v>0.015813</v>
      </c>
      <c r="AE10" s="148">
        <f>SUM(AE11:AE13)</f>
        <v>0.015804</v>
      </c>
      <c r="AF10" s="148">
        <f>SUM(AF11:AF13)</f>
        <v>0.014429</v>
      </c>
      <c r="AG10" s="148">
        <f>SUM(AG11:AG13)</f>
        <v>0.006326</v>
      </c>
      <c r="AH10" s="148">
        <f aca="true" t="shared" si="8" ref="AH10:AN10">SUM(AH11:AH13)</f>
        <v>0.006326</v>
      </c>
      <c r="AI10" s="148">
        <f t="shared" si="8"/>
        <v>0.006326</v>
      </c>
      <c r="AJ10" s="148">
        <f t="shared" si="8"/>
        <v>0.006326</v>
      </c>
      <c r="AK10" s="148">
        <f t="shared" si="8"/>
        <v>0.006326</v>
      </c>
      <c r="AL10" s="148">
        <f t="shared" si="8"/>
        <v>0.006326</v>
      </c>
      <c r="AM10" s="148">
        <f t="shared" si="8"/>
        <v>0.006326</v>
      </c>
      <c r="AN10" s="148">
        <f t="shared" si="8"/>
        <v>0</v>
      </c>
      <c r="AO10" s="16"/>
      <c r="AP10" s="17">
        <f>SUM(AP11:AP13)</f>
        <v>0.98415</v>
      </c>
      <c r="AQ10" s="17">
        <f>SUM(AQ11:AQ13)</f>
        <v>0.5013750000000001</v>
      </c>
      <c r="AR10" s="17">
        <f>SUM(AR11:AR13)</f>
        <v>0.5271089999999999</v>
      </c>
      <c r="AS10" s="17">
        <f aca="true" t="shared" si="9" ref="AS10:BB10">SUM(AS11:AS13)</f>
        <v>0.41303700000000004</v>
      </c>
      <c r="AT10" s="17">
        <f>SUM(AT11:AT13)</f>
        <v>0.5213909999999999</v>
      </c>
      <c r="AU10" s="17">
        <f t="shared" si="9"/>
        <v>0.607829</v>
      </c>
      <c r="AV10" s="17">
        <f>SUM(AV11:AV13)</f>
        <v>0.5206339999999999</v>
      </c>
      <c r="AW10" s="17">
        <f>SUM(AW11:AW13)</f>
        <v>0.316702</v>
      </c>
      <c r="AX10" s="17">
        <f>SUM(AX11:AX13)</f>
        <v>0.5790040000000001</v>
      </c>
      <c r="AY10" s="17">
        <f t="shared" si="9"/>
        <v>0.582192</v>
      </c>
      <c r="AZ10" s="17">
        <f t="shared" si="9"/>
        <v>1.060674</v>
      </c>
      <c r="BA10" s="17">
        <f>SUM(BA11:BA13)</f>
        <v>0</v>
      </c>
      <c r="BB10" s="29">
        <f t="shared" si="9"/>
        <v>0</v>
      </c>
    </row>
    <row r="11" spans="2:54" ht="18.75" customHeight="1">
      <c r="B11" s="20" t="s">
        <v>2</v>
      </c>
      <c r="C11" s="122">
        <v>0.291792</v>
      </c>
      <c r="D11" s="21">
        <v>0.024534</v>
      </c>
      <c r="E11" s="22">
        <v>0.025746</v>
      </c>
      <c r="F11" s="22">
        <v>0.009702</v>
      </c>
      <c r="G11" s="21">
        <v>0.027114</v>
      </c>
      <c r="H11" s="21">
        <v>0.028326</v>
      </c>
      <c r="I11" s="21">
        <v>0.020892</v>
      </c>
      <c r="J11" s="21">
        <v>0</v>
      </c>
      <c r="K11" s="21">
        <v>0.010942</v>
      </c>
      <c r="L11" s="21">
        <v>0.00936</v>
      </c>
      <c r="M11" s="21">
        <v>0.004477</v>
      </c>
      <c r="N11" s="21"/>
      <c r="O11" s="27"/>
      <c r="P11" s="132">
        <v>0.119841</v>
      </c>
      <c r="Q11" s="133">
        <v>0.109003</v>
      </c>
      <c r="R11" s="133">
        <v>0.139122</v>
      </c>
      <c r="S11" s="149">
        <v>0.136717</v>
      </c>
      <c r="T11" s="150">
        <v>0.147471</v>
      </c>
      <c r="U11" s="150">
        <v>0.058194</v>
      </c>
      <c r="V11" s="150">
        <v>0.044828</v>
      </c>
      <c r="W11" s="150">
        <v>0.058582</v>
      </c>
      <c r="X11" s="150">
        <v>0.103546</v>
      </c>
      <c r="Y11" s="150">
        <v>0.097026</v>
      </c>
      <c r="Z11" s="32">
        <v>0.584004</v>
      </c>
      <c r="AA11" s="86"/>
      <c r="AB11" s="30"/>
      <c r="AC11" s="142"/>
      <c r="AD11" s="22">
        <v>0</v>
      </c>
      <c r="AE11" s="21"/>
      <c r="AF11" s="21"/>
      <c r="AG11" s="21">
        <v>0</v>
      </c>
      <c r="AH11" s="21"/>
      <c r="AI11" s="21"/>
      <c r="AJ11" s="21">
        <v>0</v>
      </c>
      <c r="AK11" s="134">
        <v>0</v>
      </c>
      <c r="AL11" s="21">
        <v>0</v>
      </c>
      <c r="AM11" s="21"/>
      <c r="AN11" s="21"/>
      <c r="AO11" s="27"/>
      <c r="AP11" s="24">
        <f aca="true" t="shared" si="10" ref="AP11:AV13">C11+P11+AC11</f>
        <v>0.411633</v>
      </c>
      <c r="AQ11" s="24">
        <f t="shared" si="10"/>
        <v>0.13353700000000002</v>
      </c>
      <c r="AR11" s="24">
        <f t="shared" si="10"/>
        <v>0.164868</v>
      </c>
      <c r="AS11" s="24">
        <f t="shared" si="10"/>
        <v>0.146419</v>
      </c>
      <c r="AT11" s="24">
        <f t="shared" si="10"/>
        <v>0.174585</v>
      </c>
      <c r="AU11" s="24">
        <f t="shared" si="10"/>
        <v>0.08652</v>
      </c>
      <c r="AV11" s="24">
        <f t="shared" si="10"/>
        <v>0.06572</v>
      </c>
      <c r="AW11" s="24">
        <f aca="true" t="shared" si="11" ref="AW11:AZ13">J11+W11+AJ11</f>
        <v>0.058582</v>
      </c>
      <c r="AX11" s="24">
        <f t="shared" si="11"/>
        <v>0.114488</v>
      </c>
      <c r="AY11" s="24">
        <f t="shared" si="11"/>
        <v>0.10638600000000001</v>
      </c>
      <c r="AZ11" s="24">
        <f t="shared" si="11"/>
        <v>0.5884809999999999</v>
      </c>
      <c r="BA11" s="24"/>
      <c r="BB11" s="25"/>
    </row>
    <row r="12" spans="2:54" ht="18.75" customHeight="1">
      <c r="B12" s="20" t="s">
        <v>3</v>
      </c>
      <c r="C12" s="122">
        <v>0.001112</v>
      </c>
      <c r="D12" s="21">
        <v>0.001112</v>
      </c>
      <c r="E12" s="22">
        <v>0.001112</v>
      </c>
      <c r="F12" s="22">
        <v>0</v>
      </c>
      <c r="G12" s="21">
        <v>0.001112</v>
      </c>
      <c r="H12" s="21">
        <v>0.001112</v>
      </c>
      <c r="I12" s="21">
        <v>0.008766</v>
      </c>
      <c r="J12" s="21">
        <v>0</v>
      </c>
      <c r="K12" s="21">
        <v>0</v>
      </c>
      <c r="L12" s="21">
        <v>0.01129</v>
      </c>
      <c r="M12" s="21">
        <v>0.008148</v>
      </c>
      <c r="N12" s="21"/>
      <c r="O12" s="27"/>
      <c r="P12" s="132">
        <v>0.01705</v>
      </c>
      <c r="Q12" s="133">
        <v>0.002367</v>
      </c>
      <c r="R12" s="133">
        <v>0.000451</v>
      </c>
      <c r="S12" s="133">
        <v>0.000551</v>
      </c>
      <c r="T12" s="150">
        <v>0</v>
      </c>
      <c r="U12" s="150">
        <v>0.107458</v>
      </c>
      <c r="V12" s="150">
        <v>0.100517</v>
      </c>
      <c r="W12" s="150">
        <v>0.100517</v>
      </c>
      <c r="X12" s="150">
        <v>0.100517</v>
      </c>
      <c r="Y12" s="150">
        <v>0.100517</v>
      </c>
      <c r="Z12" s="32">
        <v>0.115781</v>
      </c>
      <c r="AA12" s="22"/>
      <c r="AB12" s="30"/>
      <c r="AC12" s="142"/>
      <c r="AD12" s="22">
        <v>0</v>
      </c>
      <c r="AE12" s="21"/>
      <c r="AF12" s="21"/>
      <c r="AG12" s="21">
        <v>0</v>
      </c>
      <c r="AH12" s="21"/>
      <c r="AI12" s="21"/>
      <c r="AJ12" s="21">
        <v>0</v>
      </c>
      <c r="AK12" s="134">
        <v>0</v>
      </c>
      <c r="AL12" s="21">
        <v>0</v>
      </c>
      <c r="AM12" s="21"/>
      <c r="AN12" s="21"/>
      <c r="AO12" s="27"/>
      <c r="AP12" s="24">
        <f t="shared" si="10"/>
        <v>0.018161999999999998</v>
      </c>
      <c r="AQ12" s="24">
        <f t="shared" si="10"/>
        <v>0.0034790000000000003</v>
      </c>
      <c r="AR12" s="24">
        <f t="shared" si="10"/>
        <v>0.001563</v>
      </c>
      <c r="AS12" s="24">
        <f t="shared" si="10"/>
        <v>0.000551</v>
      </c>
      <c r="AT12" s="24">
        <f t="shared" si="10"/>
        <v>0.001112</v>
      </c>
      <c r="AU12" s="24">
        <f t="shared" si="10"/>
        <v>0.10857</v>
      </c>
      <c r="AV12" s="24">
        <f t="shared" si="10"/>
        <v>0.10928299999999999</v>
      </c>
      <c r="AW12" s="24">
        <f t="shared" si="11"/>
        <v>0.100517</v>
      </c>
      <c r="AX12" s="24">
        <f t="shared" si="11"/>
        <v>0.100517</v>
      </c>
      <c r="AY12" s="24">
        <f t="shared" si="11"/>
        <v>0.11180699999999999</v>
      </c>
      <c r="AZ12" s="24">
        <f t="shared" si="11"/>
        <v>0.123929</v>
      </c>
      <c r="BA12" s="24"/>
      <c r="BB12" s="25"/>
    </row>
    <row r="13" spans="2:54" ht="18.75" customHeight="1">
      <c r="B13" s="20" t="s">
        <v>4</v>
      </c>
      <c r="C13" s="122">
        <v>0.300959</v>
      </c>
      <c r="D13" s="21">
        <v>0.298223</v>
      </c>
      <c r="E13" s="22">
        <v>0.300959</v>
      </c>
      <c r="F13" s="22">
        <v>0.213292</v>
      </c>
      <c r="G13" s="21">
        <v>0.300959</v>
      </c>
      <c r="H13" s="21">
        <v>0.300959</v>
      </c>
      <c r="I13" s="21">
        <v>0.300959</v>
      </c>
      <c r="J13" s="21">
        <v>0.112931</v>
      </c>
      <c r="K13" s="21">
        <v>0.319327</v>
      </c>
      <c r="L13" s="21">
        <v>0.319327</v>
      </c>
      <c r="M13" s="21">
        <v>0.303592</v>
      </c>
      <c r="N13" s="21"/>
      <c r="O13" s="27"/>
      <c r="P13" s="134">
        <v>0.237583</v>
      </c>
      <c r="Q13" s="133">
        <v>0.050323</v>
      </c>
      <c r="R13" s="133">
        <v>0.043915</v>
      </c>
      <c r="S13" s="133">
        <v>0.038346</v>
      </c>
      <c r="T13" s="150">
        <v>0.038409</v>
      </c>
      <c r="U13" s="150">
        <v>0.105454</v>
      </c>
      <c r="V13" s="150">
        <v>0.038346</v>
      </c>
      <c r="W13" s="150">
        <v>0.038346</v>
      </c>
      <c r="X13" s="150">
        <v>0.038346</v>
      </c>
      <c r="Y13" s="150">
        <v>0.038346</v>
      </c>
      <c r="Z13" s="150">
        <v>0.038346</v>
      </c>
      <c r="AA13" s="22"/>
      <c r="AB13" s="30"/>
      <c r="AC13" s="31">
        <v>0.015813</v>
      </c>
      <c r="AD13" s="22">
        <v>0.015813</v>
      </c>
      <c r="AE13" s="152">
        <v>0.015804</v>
      </c>
      <c r="AF13" s="133">
        <v>0.014429</v>
      </c>
      <c r="AG13" s="134">
        <v>0.006326</v>
      </c>
      <c r="AH13" s="134">
        <v>0.006326</v>
      </c>
      <c r="AI13" s="134">
        <v>0.006326</v>
      </c>
      <c r="AJ13" s="134">
        <v>0.006326</v>
      </c>
      <c r="AK13" s="134">
        <v>0.006326</v>
      </c>
      <c r="AL13" s="21">
        <v>0.006326</v>
      </c>
      <c r="AM13" s="134">
        <v>0.006326</v>
      </c>
      <c r="AN13" s="21"/>
      <c r="AO13" s="27"/>
      <c r="AP13" s="24">
        <f t="shared" si="10"/>
        <v>0.5543549999999999</v>
      </c>
      <c r="AQ13" s="24">
        <f t="shared" si="10"/>
        <v>0.36435900000000004</v>
      </c>
      <c r="AR13" s="24">
        <f t="shared" si="10"/>
        <v>0.36067799999999994</v>
      </c>
      <c r="AS13" s="24">
        <f t="shared" si="10"/>
        <v>0.26606700000000005</v>
      </c>
      <c r="AT13" s="24">
        <f t="shared" si="10"/>
        <v>0.345694</v>
      </c>
      <c r="AU13" s="24">
        <f t="shared" si="10"/>
        <v>0.41273899999999997</v>
      </c>
      <c r="AV13" s="24">
        <f t="shared" si="10"/>
        <v>0.34563099999999997</v>
      </c>
      <c r="AW13" s="24">
        <f t="shared" si="11"/>
        <v>0.157603</v>
      </c>
      <c r="AX13" s="24">
        <f t="shared" si="11"/>
        <v>0.363999</v>
      </c>
      <c r="AY13" s="24">
        <f t="shared" si="11"/>
        <v>0.363999</v>
      </c>
      <c r="AZ13" s="24">
        <f t="shared" si="11"/>
        <v>0.34826399999999996</v>
      </c>
      <c r="BA13" s="24"/>
      <c r="BB13" s="25"/>
    </row>
    <row r="14" spans="2:54" ht="30" customHeight="1">
      <c r="B14" s="13" t="s">
        <v>8</v>
      </c>
      <c r="C14" s="37">
        <f aca="true" t="shared" si="12" ref="C14:M14">SUM(C15:C17)</f>
        <v>0</v>
      </c>
      <c r="D14" s="36">
        <f t="shared" si="12"/>
        <v>0</v>
      </c>
      <c r="E14" s="36">
        <f t="shared" si="12"/>
        <v>0</v>
      </c>
      <c r="F14" s="36">
        <f t="shared" si="12"/>
        <v>0</v>
      </c>
      <c r="G14" s="36">
        <f t="shared" si="12"/>
        <v>0</v>
      </c>
      <c r="H14" s="36">
        <f t="shared" si="12"/>
        <v>0</v>
      </c>
      <c r="I14" s="36">
        <f t="shared" si="12"/>
        <v>0</v>
      </c>
      <c r="J14" s="36">
        <f t="shared" si="12"/>
        <v>0</v>
      </c>
      <c r="K14" s="36">
        <f t="shared" si="12"/>
        <v>0</v>
      </c>
      <c r="L14" s="36">
        <f t="shared" si="12"/>
        <v>0</v>
      </c>
      <c r="M14" s="36">
        <f t="shared" si="12"/>
        <v>0</v>
      </c>
      <c r="N14" s="14"/>
      <c r="O14" s="16"/>
      <c r="P14" s="14">
        <f>SUM(P15:P17)</f>
        <v>2.284708</v>
      </c>
      <c r="Q14" s="14">
        <f>SUM(Q15:Q17)</f>
        <v>2.0255739999999998</v>
      </c>
      <c r="R14" s="14">
        <f>SUM(R15:R17)</f>
        <v>2.6945360000000003</v>
      </c>
      <c r="S14" s="14">
        <f aca="true" t="shared" si="13" ref="S14:AA14">SUM(S15:S17)</f>
        <v>4.228421</v>
      </c>
      <c r="T14" s="14">
        <f t="shared" si="13"/>
        <v>2.757653</v>
      </c>
      <c r="U14" s="14">
        <f t="shared" si="13"/>
        <v>2.9737020000000003</v>
      </c>
      <c r="V14" s="14">
        <f t="shared" si="13"/>
        <v>3.569069</v>
      </c>
      <c r="W14" s="14">
        <f t="shared" si="13"/>
        <v>4.391908</v>
      </c>
      <c r="X14" s="14">
        <f t="shared" si="13"/>
        <v>5.237429000000001</v>
      </c>
      <c r="Y14" s="14">
        <f t="shared" si="13"/>
        <v>6.062723999999999</v>
      </c>
      <c r="Z14" s="14">
        <f t="shared" si="13"/>
        <v>2.59305</v>
      </c>
      <c r="AA14" s="14">
        <f t="shared" si="13"/>
        <v>0</v>
      </c>
      <c r="AB14" s="16"/>
      <c r="AC14" s="28"/>
      <c r="AD14" s="86"/>
      <c r="AE14" s="36"/>
      <c r="AF14" s="36"/>
      <c r="AG14" s="14"/>
      <c r="AH14" s="14"/>
      <c r="AI14" s="86"/>
      <c r="AJ14" s="36"/>
      <c r="AK14" s="14"/>
      <c r="AL14" s="86"/>
      <c r="AM14" s="36"/>
      <c r="AN14" s="14"/>
      <c r="AO14" s="16"/>
      <c r="AP14" s="33">
        <f>SUM(AP15:AP17)</f>
        <v>2.284708</v>
      </c>
      <c r="AQ14" s="17">
        <f>SUM(AQ15:AQ17)</f>
        <v>2.0255739999999998</v>
      </c>
      <c r="AR14" s="17">
        <f>SUM(AR15:AR17)</f>
        <v>2.6945360000000003</v>
      </c>
      <c r="AS14" s="17">
        <f aca="true" t="shared" si="14" ref="AS14:BB14">SUM(AS15:AS17)</f>
        <v>4.228421</v>
      </c>
      <c r="AT14" s="17">
        <f>SUM(AT15:AT17)</f>
        <v>2.757653</v>
      </c>
      <c r="AU14" s="17">
        <f t="shared" si="14"/>
        <v>2.9737020000000003</v>
      </c>
      <c r="AV14" s="17">
        <f>SUM(AV15:AV17)</f>
        <v>3.569069</v>
      </c>
      <c r="AW14" s="17">
        <f t="shared" si="14"/>
        <v>4.391908</v>
      </c>
      <c r="AX14" s="17">
        <f t="shared" si="14"/>
        <v>5.237429000000001</v>
      </c>
      <c r="AY14" s="17">
        <f t="shared" si="14"/>
        <v>6.062723999999999</v>
      </c>
      <c r="AZ14" s="17">
        <f t="shared" si="14"/>
        <v>2.59305</v>
      </c>
      <c r="BA14" s="17">
        <f>SUM(BA15:BA17)</f>
        <v>0</v>
      </c>
      <c r="BB14" s="29">
        <f t="shared" si="14"/>
        <v>0</v>
      </c>
    </row>
    <row r="15" spans="2:54" ht="18" customHeight="1">
      <c r="B15" s="20" t="s">
        <v>2</v>
      </c>
      <c r="C15" s="123"/>
      <c r="D15" s="24"/>
      <c r="E15" s="24"/>
      <c r="F15" s="24"/>
      <c r="G15" s="24"/>
      <c r="H15" s="24"/>
      <c r="I15" s="24"/>
      <c r="J15" s="24"/>
      <c r="K15" s="24"/>
      <c r="L15" s="24"/>
      <c r="M15" s="24"/>
      <c r="N15" s="24"/>
      <c r="O15" s="34"/>
      <c r="P15" s="134">
        <v>0.230062</v>
      </c>
      <c r="Q15" s="133">
        <v>0.326895</v>
      </c>
      <c r="R15" s="133">
        <v>0.491457</v>
      </c>
      <c r="S15" s="133">
        <v>1.952004</v>
      </c>
      <c r="T15" s="134">
        <v>0.362364</v>
      </c>
      <c r="U15" s="22">
        <v>0.434304</v>
      </c>
      <c r="V15" s="150">
        <v>0.791757</v>
      </c>
      <c r="W15" s="22">
        <v>0.892994</v>
      </c>
      <c r="X15" s="22">
        <v>1.677485</v>
      </c>
      <c r="Y15" s="22">
        <v>1.779505</v>
      </c>
      <c r="Z15" s="32">
        <v>1.376677</v>
      </c>
      <c r="AA15" s="86"/>
      <c r="AB15" s="30"/>
      <c r="AC15" s="35"/>
      <c r="AD15" s="32"/>
      <c r="AE15" s="24"/>
      <c r="AF15" s="24"/>
      <c r="AG15" s="24"/>
      <c r="AH15" s="24"/>
      <c r="AI15" s="24"/>
      <c r="AJ15" s="24"/>
      <c r="AK15" s="24"/>
      <c r="AL15" s="24"/>
      <c r="AM15" s="24"/>
      <c r="AN15" s="24"/>
      <c r="AO15" s="34"/>
      <c r="AP15" s="24">
        <f aca="true" t="shared" si="15" ref="AP15:AZ17">C15+P15+AC15</f>
        <v>0.230062</v>
      </c>
      <c r="AQ15" s="24">
        <f t="shared" si="15"/>
        <v>0.326895</v>
      </c>
      <c r="AR15" s="24">
        <f t="shared" si="15"/>
        <v>0.491457</v>
      </c>
      <c r="AS15" s="24">
        <f t="shared" si="15"/>
        <v>1.952004</v>
      </c>
      <c r="AT15" s="24">
        <f t="shared" si="15"/>
        <v>0.362364</v>
      </c>
      <c r="AU15" s="24">
        <f t="shared" si="15"/>
        <v>0.434304</v>
      </c>
      <c r="AV15" s="24">
        <f t="shared" si="15"/>
        <v>0.791757</v>
      </c>
      <c r="AW15" s="24">
        <f t="shared" si="15"/>
        <v>0.892994</v>
      </c>
      <c r="AX15" s="24">
        <f t="shared" si="15"/>
        <v>1.677485</v>
      </c>
      <c r="AY15" s="24">
        <f t="shared" si="15"/>
        <v>1.779505</v>
      </c>
      <c r="AZ15" s="24">
        <f t="shared" si="15"/>
        <v>1.376677</v>
      </c>
      <c r="BA15" s="24"/>
      <c r="BB15" s="25"/>
    </row>
    <row r="16" spans="2:54" ht="18" customHeight="1">
      <c r="B16" s="20" t="s">
        <v>3</v>
      </c>
      <c r="C16" s="123"/>
      <c r="D16" s="24"/>
      <c r="E16" s="24"/>
      <c r="F16" s="24"/>
      <c r="G16" s="24"/>
      <c r="H16" s="24"/>
      <c r="I16" s="24"/>
      <c r="J16" s="24"/>
      <c r="K16" s="24"/>
      <c r="L16" s="24"/>
      <c r="M16" s="24"/>
      <c r="N16" s="24"/>
      <c r="O16" s="34"/>
      <c r="P16" s="134">
        <v>0.779468</v>
      </c>
      <c r="Q16" s="133">
        <v>0.423501</v>
      </c>
      <c r="R16" s="133">
        <v>0.740094</v>
      </c>
      <c r="S16" s="133">
        <v>0.614289</v>
      </c>
      <c r="T16" s="134">
        <v>0.729532</v>
      </c>
      <c r="U16" s="22">
        <v>0.654153</v>
      </c>
      <c r="V16" s="150">
        <v>0.888438</v>
      </c>
      <c r="W16" s="22">
        <v>0.887481</v>
      </c>
      <c r="X16" s="22">
        <v>0.885841</v>
      </c>
      <c r="Y16" s="22">
        <v>1.328153</v>
      </c>
      <c r="Z16" s="32">
        <v>0.441114</v>
      </c>
      <c r="AA16" s="21"/>
      <c r="AB16" s="30"/>
      <c r="AC16" s="35"/>
      <c r="AD16" s="32"/>
      <c r="AE16" s="24"/>
      <c r="AF16" s="24"/>
      <c r="AG16" s="24"/>
      <c r="AH16" s="24"/>
      <c r="AI16" s="24"/>
      <c r="AJ16" s="24"/>
      <c r="AK16" s="24"/>
      <c r="AL16" s="24"/>
      <c r="AM16" s="24"/>
      <c r="AN16" s="24"/>
      <c r="AO16" s="34"/>
      <c r="AP16" s="24">
        <f t="shared" si="15"/>
        <v>0.779468</v>
      </c>
      <c r="AQ16" s="24">
        <f t="shared" si="15"/>
        <v>0.423501</v>
      </c>
      <c r="AR16" s="24">
        <f t="shared" si="15"/>
        <v>0.740094</v>
      </c>
      <c r="AS16" s="24">
        <f t="shared" si="15"/>
        <v>0.614289</v>
      </c>
      <c r="AT16" s="24">
        <f t="shared" si="15"/>
        <v>0.729532</v>
      </c>
      <c r="AU16" s="24">
        <f t="shared" si="15"/>
        <v>0.654153</v>
      </c>
      <c r="AV16" s="24">
        <f t="shared" si="15"/>
        <v>0.888438</v>
      </c>
      <c r="AW16" s="24">
        <f t="shared" si="15"/>
        <v>0.887481</v>
      </c>
      <c r="AX16" s="24">
        <f t="shared" si="15"/>
        <v>0.885841</v>
      </c>
      <c r="AY16" s="24">
        <f t="shared" si="15"/>
        <v>1.328153</v>
      </c>
      <c r="AZ16" s="24">
        <f t="shared" si="15"/>
        <v>0.441114</v>
      </c>
      <c r="BA16" s="24"/>
      <c r="BB16" s="25"/>
    </row>
    <row r="17" spans="2:54" ht="18" customHeight="1">
      <c r="B17" s="20" t="s">
        <v>4</v>
      </c>
      <c r="C17" s="123"/>
      <c r="D17" s="24"/>
      <c r="E17" s="24"/>
      <c r="F17" s="24"/>
      <c r="G17" s="24"/>
      <c r="H17" s="24"/>
      <c r="I17" s="24"/>
      <c r="J17" s="24"/>
      <c r="K17" s="24"/>
      <c r="L17" s="24"/>
      <c r="M17" s="24"/>
      <c r="N17" s="24"/>
      <c r="O17" s="34"/>
      <c r="P17" s="134">
        <v>1.275178</v>
      </c>
      <c r="Q17" s="133">
        <v>1.275178</v>
      </c>
      <c r="R17" s="133">
        <v>1.462985</v>
      </c>
      <c r="S17" s="133">
        <v>1.662128</v>
      </c>
      <c r="T17" s="134">
        <v>1.665757</v>
      </c>
      <c r="U17" s="22">
        <v>1.885245</v>
      </c>
      <c r="V17" s="150">
        <v>1.888874</v>
      </c>
      <c r="W17" s="22">
        <v>2.611433</v>
      </c>
      <c r="X17" s="22">
        <v>2.674103</v>
      </c>
      <c r="Y17" s="22">
        <v>2.955066</v>
      </c>
      <c r="Z17" s="150">
        <v>0.775259</v>
      </c>
      <c r="AA17" s="21"/>
      <c r="AB17" s="30"/>
      <c r="AC17" s="35"/>
      <c r="AD17" s="32"/>
      <c r="AE17" s="24"/>
      <c r="AF17" s="24"/>
      <c r="AG17" s="24"/>
      <c r="AH17" s="24"/>
      <c r="AI17" s="24"/>
      <c r="AJ17" s="24"/>
      <c r="AK17" s="24"/>
      <c r="AL17" s="24"/>
      <c r="AM17" s="24"/>
      <c r="AN17" s="24"/>
      <c r="AO17" s="34"/>
      <c r="AP17" s="24">
        <f t="shared" si="15"/>
        <v>1.275178</v>
      </c>
      <c r="AQ17" s="24">
        <f t="shared" si="15"/>
        <v>1.275178</v>
      </c>
      <c r="AR17" s="24">
        <f t="shared" si="15"/>
        <v>1.462985</v>
      </c>
      <c r="AS17" s="24">
        <f t="shared" si="15"/>
        <v>1.662128</v>
      </c>
      <c r="AT17" s="24">
        <f t="shared" si="15"/>
        <v>1.665757</v>
      </c>
      <c r="AU17" s="24">
        <f t="shared" si="15"/>
        <v>1.885245</v>
      </c>
      <c r="AV17" s="24">
        <f t="shared" si="15"/>
        <v>1.888874</v>
      </c>
      <c r="AW17" s="24">
        <f t="shared" si="15"/>
        <v>2.611433</v>
      </c>
      <c r="AX17" s="24">
        <f t="shared" si="15"/>
        <v>2.674103</v>
      </c>
      <c r="AY17" s="24">
        <f t="shared" si="15"/>
        <v>2.955066</v>
      </c>
      <c r="AZ17" s="24">
        <f t="shared" si="15"/>
        <v>0.775259</v>
      </c>
      <c r="BA17" s="24"/>
      <c r="BB17" s="25"/>
    </row>
    <row r="18" spans="2:54" ht="24.75" customHeight="1">
      <c r="B18" s="13" t="s">
        <v>6</v>
      </c>
      <c r="C18" s="37">
        <f aca="true" t="shared" si="16" ref="C18:N18">SUM(C19:C21)</f>
        <v>0</v>
      </c>
      <c r="D18" s="15">
        <f t="shared" si="16"/>
        <v>0</v>
      </c>
      <c r="E18" s="15">
        <f t="shared" si="16"/>
        <v>0</v>
      </c>
      <c r="F18" s="15">
        <f t="shared" si="16"/>
        <v>0</v>
      </c>
      <c r="G18" s="15">
        <f t="shared" si="16"/>
        <v>0</v>
      </c>
      <c r="H18" s="15">
        <f t="shared" si="16"/>
        <v>0</v>
      </c>
      <c r="I18" s="15">
        <f t="shared" si="16"/>
        <v>0</v>
      </c>
      <c r="J18" s="15">
        <f t="shared" si="16"/>
        <v>0</v>
      </c>
      <c r="K18" s="15">
        <f t="shared" si="16"/>
        <v>0</v>
      </c>
      <c r="L18" s="15">
        <f t="shared" si="16"/>
        <v>0</v>
      </c>
      <c r="M18" s="15">
        <f t="shared" si="16"/>
        <v>0</v>
      </c>
      <c r="N18" s="15">
        <f t="shared" si="16"/>
        <v>0</v>
      </c>
      <c r="O18" s="86"/>
      <c r="P18" s="37">
        <f aca="true" t="shared" si="17" ref="P18:Z18">SUM(P19:P21)</f>
        <v>2.091894</v>
      </c>
      <c r="Q18" s="15">
        <f t="shared" si="17"/>
        <v>1.9281590000000002</v>
      </c>
      <c r="R18" s="15">
        <f t="shared" si="17"/>
        <v>2.8935500000000003</v>
      </c>
      <c r="S18" s="15">
        <f t="shared" si="17"/>
        <v>3.198865</v>
      </c>
      <c r="T18" s="15">
        <f t="shared" si="17"/>
        <v>3.266505</v>
      </c>
      <c r="U18" s="15">
        <f t="shared" si="17"/>
        <v>3.292383</v>
      </c>
      <c r="V18" s="15">
        <f t="shared" si="17"/>
        <v>3.448003</v>
      </c>
      <c r="W18" s="15">
        <f t="shared" si="17"/>
        <v>3.127504</v>
      </c>
      <c r="X18" s="15">
        <f t="shared" si="17"/>
        <v>2.9308380000000005</v>
      </c>
      <c r="Y18" s="15">
        <f t="shared" si="17"/>
        <v>3.223025</v>
      </c>
      <c r="Z18" s="15">
        <f t="shared" si="17"/>
        <v>1.359774</v>
      </c>
      <c r="AA18" s="21"/>
      <c r="AB18" s="36"/>
      <c r="AC18" s="38"/>
      <c r="AD18" s="15"/>
      <c r="AE18" s="14"/>
      <c r="AF18" s="14"/>
      <c r="AG18" s="14"/>
      <c r="AH18" s="14"/>
      <c r="AI18" s="14"/>
      <c r="AJ18" s="14"/>
      <c r="AK18" s="14"/>
      <c r="AL18" s="14"/>
      <c r="AM18" s="14"/>
      <c r="AN18" s="14"/>
      <c r="AO18" s="16"/>
      <c r="AP18" s="33">
        <f>SUM(AP19:AP21)</f>
        <v>2.091894</v>
      </c>
      <c r="AQ18" s="17">
        <f>SUM(AQ19:AQ21)</f>
        <v>1.9281590000000002</v>
      </c>
      <c r="AR18" s="17">
        <f>SUM(AR19:AR21)</f>
        <v>2.8935500000000003</v>
      </c>
      <c r="AS18" s="17">
        <f aca="true" t="shared" si="18" ref="AS18:BB18">SUM(AS19:AS21)</f>
        <v>3.198865</v>
      </c>
      <c r="AT18" s="17">
        <f>SUM(AT19:AT21)</f>
        <v>3.266505</v>
      </c>
      <c r="AU18" s="17">
        <f t="shared" si="18"/>
        <v>3.292383</v>
      </c>
      <c r="AV18" s="17">
        <f>SUM(AV19:AV21)</f>
        <v>3.448003</v>
      </c>
      <c r="AW18" s="17">
        <f t="shared" si="18"/>
        <v>3.127504</v>
      </c>
      <c r="AX18" s="17">
        <f t="shared" si="18"/>
        <v>2.9308380000000005</v>
      </c>
      <c r="AY18" s="17">
        <f t="shared" si="18"/>
        <v>3.223025</v>
      </c>
      <c r="AZ18" s="17">
        <f t="shared" si="18"/>
        <v>1.359774</v>
      </c>
      <c r="BA18" s="17">
        <f>SUM(BA19:BA21)</f>
        <v>0</v>
      </c>
      <c r="BB18" s="29">
        <f t="shared" si="18"/>
        <v>0</v>
      </c>
    </row>
    <row r="19" spans="2:54" ht="18" customHeight="1">
      <c r="B19" s="20" t="s">
        <v>2</v>
      </c>
      <c r="C19" s="123"/>
      <c r="D19" s="24"/>
      <c r="E19" s="24"/>
      <c r="F19" s="24"/>
      <c r="G19" s="24"/>
      <c r="H19" s="24"/>
      <c r="I19" s="24"/>
      <c r="J19" s="24"/>
      <c r="K19" s="24"/>
      <c r="L19" s="24"/>
      <c r="M19" s="24"/>
      <c r="N19" s="24"/>
      <c r="O19" s="34"/>
      <c r="P19" s="133">
        <v>0.315017</v>
      </c>
      <c r="Q19" s="133">
        <v>0.095524</v>
      </c>
      <c r="R19" s="133">
        <v>0.357401</v>
      </c>
      <c r="S19" s="133">
        <v>0.355364</v>
      </c>
      <c r="T19" s="24">
        <v>0.399943</v>
      </c>
      <c r="U19" s="24">
        <v>0.403251</v>
      </c>
      <c r="V19" s="150">
        <v>0.421604</v>
      </c>
      <c r="W19" s="24">
        <v>0.776581</v>
      </c>
      <c r="X19" s="24">
        <v>0.549865</v>
      </c>
      <c r="Y19" s="24">
        <v>0.648964</v>
      </c>
      <c r="Z19" s="24">
        <v>0.162896</v>
      </c>
      <c r="AA19" s="24"/>
      <c r="AB19" s="39"/>
      <c r="AC19" s="35"/>
      <c r="AD19" s="32"/>
      <c r="AE19" s="24"/>
      <c r="AF19" s="24"/>
      <c r="AG19" s="24"/>
      <c r="AH19" s="24"/>
      <c r="AI19" s="24"/>
      <c r="AJ19" s="24"/>
      <c r="AK19" s="24"/>
      <c r="AL19" s="24"/>
      <c r="AM19" s="24"/>
      <c r="AN19" s="24"/>
      <c r="AO19" s="34"/>
      <c r="AP19" s="24">
        <f aca="true" t="shared" si="19" ref="AP19:AZ21">C19+P19+AC19</f>
        <v>0.315017</v>
      </c>
      <c r="AQ19" s="24">
        <f t="shared" si="19"/>
        <v>0.095524</v>
      </c>
      <c r="AR19" s="24">
        <f t="shared" si="19"/>
        <v>0.357401</v>
      </c>
      <c r="AS19" s="24">
        <f t="shared" si="19"/>
        <v>0.355364</v>
      </c>
      <c r="AT19" s="24">
        <f t="shared" si="19"/>
        <v>0.399943</v>
      </c>
      <c r="AU19" s="24">
        <f t="shared" si="19"/>
        <v>0.403251</v>
      </c>
      <c r="AV19" s="24">
        <f t="shared" si="19"/>
        <v>0.421604</v>
      </c>
      <c r="AW19" s="24">
        <f t="shared" si="19"/>
        <v>0.776581</v>
      </c>
      <c r="AX19" s="24">
        <f t="shared" si="19"/>
        <v>0.549865</v>
      </c>
      <c r="AY19" s="24">
        <f t="shared" si="19"/>
        <v>0.648964</v>
      </c>
      <c r="AZ19" s="24">
        <f t="shared" si="19"/>
        <v>0.162896</v>
      </c>
      <c r="BA19" s="24"/>
      <c r="BB19" s="25"/>
    </row>
    <row r="20" spans="2:54" ht="18" customHeight="1">
      <c r="B20" s="20" t="s">
        <v>3</v>
      </c>
      <c r="C20" s="123"/>
      <c r="D20" s="24"/>
      <c r="E20" s="24"/>
      <c r="F20" s="24"/>
      <c r="G20" s="24"/>
      <c r="H20" s="24"/>
      <c r="I20" s="24"/>
      <c r="J20" s="24"/>
      <c r="K20" s="24"/>
      <c r="L20" s="24"/>
      <c r="M20" s="24"/>
      <c r="N20" s="24"/>
      <c r="O20" s="34"/>
      <c r="P20" s="133">
        <v>0.698143</v>
      </c>
      <c r="Q20" s="133">
        <v>0.753901</v>
      </c>
      <c r="R20" s="133">
        <v>1.257405</v>
      </c>
      <c r="S20" s="133">
        <v>0.933513</v>
      </c>
      <c r="T20" s="24">
        <v>0.948864</v>
      </c>
      <c r="U20" s="24">
        <v>0.849472</v>
      </c>
      <c r="V20" s="150">
        <v>0.978302</v>
      </c>
      <c r="W20" s="24">
        <v>1.020642</v>
      </c>
      <c r="X20" s="24">
        <v>0.855468</v>
      </c>
      <c r="Y20" s="24">
        <v>1.048556</v>
      </c>
      <c r="Z20" s="24">
        <v>0.277974</v>
      </c>
      <c r="AA20" s="24"/>
      <c r="AB20" s="39"/>
      <c r="AC20" s="35"/>
      <c r="AD20" s="32"/>
      <c r="AE20" s="24"/>
      <c r="AF20" s="24"/>
      <c r="AG20" s="24"/>
      <c r="AH20" s="24"/>
      <c r="AI20" s="24"/>
      <c r="AJ20" s="24"/>
      <c r="AK20" s="24"/>
      <c r="AL20" s="24"/>
      <c r="AM20" s="24"/>
      <c r="AN20" s="24"/>
      <c r="AO20" s="34"/>
      <c r="AP20" s="24">
        <f t="shared" si="19"/>
        <v>0.698143</v>
      </c>
      <c r="AQ20" s="24">
        <f t="shared" si="19"/>
        <v>0.753901</v>
      </c>
      <c r="AR20" s="24">
        <f t="shared" si="19"/>
        <v>1.257405</v>
      </c>
      <c r="AS20" s="24">
        <f t="shared" si="19"/>
        <v>0.933513</v>
      </c>
      <c r="AT20" s="24">
        <f t="shared" si="19"/>
        <v>0.948864</v>
      </c>
      <c r="AU20" s="24">
        <f t="shared" si="19"/>
        <v>0.849472</v>
      </c>
      <c r="AV20" s="24">
        <f t="shared" si="19"/>
        <v>0.978302</v>
      </c>
      <c r="AW20" s="24">
        <f t="shared" si="19"/>
        <v>1.020642</v>
      </c>
      <c r="AX20" s="24">
        <f t="shared" si="19"/>
        <v>0.855468</v>
      </c>
      <c r="AY20" s="24">
        <f t="shared" si="19"/>
        <v>1.048556</v>
      </c>
      <c r="AZ20" s="24">
        <f t="shared" si="19"/>
        <v>0.277974</v>
      </c>
      <c r="BA20" s="24"/>
      <c r="BB20" s="25"/>
    </row>
    <row r="21" spans="2:54" ht="18" customHeight="1">
      <c r="B21" s="20" t="s">
        <v>4</v>
      </c>
      <c r="C21" s="123"/>
      <c r="D21" s="24"/>
      <c r="E21" s="24"/>
      <c r="F21" s="24"/>
      <c r="G21" s="24"/>
      <c r="H21" s="24"/>
      <c r="I21" s="24"/>
      <c r="J21" s="24"/>
      <c r="K21" s="24"/>
      <c r="L21" s="24"/>
      <c r="M21" s="24"/>
      <c r="N21" s="24"/>
      <c r="O21" s="34"/>
      <c r="P21" s="133">
        <v>1.078734</v>
      </c>
      <c r="Q21" s="133">
        <v>1.078734</v>
      </c>
      <c r="R21" s="133">
        <v>1.278744</v>
      </c>
      <c r="S21" s="133">
        <v>1.909988</v>
      </c>
      <c r="T21" s="24">
        <v>1.917698</v>
      </c>
      <c r="U21" s="24">
        <v>2.03966</v>
      </c>
      <c r="V21" s="150">
        <v>2.048097</v>
      </c>
      <c r="W21" s="24">
        <v>1.330281</v>
      </c>
      <c r="X21" s="24">
        <v>1.525505</v>
      </c>
      <c r="Y21" s="24">
        <v>1.525505</v>
      </c>
      <c r="Z21" s="24">
        <v>0.918904</v>
      </c>
      <c r="AA21" s="24"/>
      <c r="AB21" s="39"/>
      <c r="AC21" s="35"/>
      <c r="AD21" s="32"/>
      <c r="AE21" s="24"/>
      <c r="AF21" s="24"/>
      <c r="AG21" s="24"/>
      <c r="AH21" s="24"/>
      <c r="AI21" s="24"/>
      <c r="AJ21" s="24"/>
      <c r="AK21" s="24"/>
      <c r="AL21" s="24"/>
      <c r="AM21" s="24"/>
      <c r="AN21" s="24"/>
      <c r="AO21" s="34"/>
      <c r="AP21" s="24">
        <f t="shared" si="19"/>
        <v>1.078734</v>
      </c>
      <c r="AQ21" s="24">
        <f t="shared" si="19"/>
        <v>1.078734</v>
      </c>
      <c r="AR21" s="24">
        <f t="shared" si="19"/>
        <v>1.278744</v>
      </c>
      <c r="AS21" s="24">
        <f t="shared" si="19"/>
        <v>1.909988</v>
      </c>
      <c r="AT21" s="24">
        <f t="shared" si="19"/>
        <v>1.917698</v>
      </c>
      <c r="AU21" s="24">
        <f t="shared" si="19"/>
        <v>2.03966</v>
      </c>
      <c r="AV21" s="24">
        <f t="shared" si="19"/>
        <v>2.048097</v>
      </c>
      <c r="AW21" s="24">
        <f t="shared" si="19"/>
        <v>1.330281</v>
      </c>
      <c r="AX21" s="24">
        <f t="shared" si="19"/>
        <v>1.525505</v>
      </c>
      <c r="AY21" s="24">
        <f t="shared" si="19"/>
        <v>1.525505</v>
      </c>
      <c r="AZ21" s="24">
        <f t="shared" si="19"/>
        <v>0.918904</v>
      </c>
      <c r="BA21" s="24"/>
      <c r="BB21" s="25"/>
    </row>
    <row r="22" spans="2:54" ht="30">
      <c r="B22" s="13" t="s">
        <v>10</v>
      </c>
      <c r="C22" s="37">
        <f aca="true" t="shared" si="20" ref="C22:M22">SUM(C23:C25)</f>
        <v>0</v>
      </c>
      <c r="D22" s="15">
        <f t="shared" si="20"/>
        <v>0</v>
      </c>
      <c r="E22" s="15">
        <f t="shared" si="20"/>
        <v>0</v>
      </c>
      <c r="F22" s="15">
        <f t="shared" si="20"/>
        <v>0</v>
      </c>
      <c r="G22" s="15">
        <f t="shared" si="20"/>
        <v>0</v>
      </c>
      <c r="H22" s="15">
        <f t="shared" si="20"/>
        <v>0.000378</v>
      </c>
      <c r="I22" s="15">
        <f t="shared" si="20"/>
        <v>0</v>
      </c>
      <c r="J22" s="15">
        <f t="shared" si="20"/>
        <v>0</v>
      </c>
      <c r="K22" s="15">
        <f t="shared" si="20"/>
        <v>0</v>
      </c>
      <c r="L22" s="15">
        <f t="shared" si="20"/>
        <v>0</v>
      </c>
      <c r="M22" s="15">
        <f t="shared" si="20"/>
        <v>0</v>
      </c>
      <c r="N22" s="14"/>
      <c r="O22" s="16"/>
      <c r="P22" s="15">
        <f aca="true" t="shared" si="21" ref="P22:AA22">SUM(P23:P25)</f>
        <v>0.24899400000000002</v>
      </c>
      <c r="Q22" s="15">
        <f t="shared" si="21"/>
        <v>0.22283999999999998</v>
      </c>
      <c r="R22" s="15">
        <f t="shared" si="21"/>
        <v>0.22533599999999998</v>
      </c>
      <c r="S22" s="15">
        <f t="shared" si="21"/>
        <v>0.218536</v>
      </c>
      <c r="T22" s="15">
        <f t="shared" si="21"/>
        <v>0.9634139999999999</v>
      </c>
      <c r="U22" s="15">
        <f t="shared" si="21"/>
        <v>0.8697819999999999</v>
      </c>
      <c r="V22" s="15">
        <f t="shared" si="21"/>
        <v>0.913381</v>
      </c>
      <c r="W22" s="15">
        <f t="shared" si="21"/>
        <v>1.012659</v>
      </c>
      <c r="X22" s="15">
        <f t="shared" si="21"/>
        <v>1.3663020000000001</v>
      </c>
      <c r="Y22" s="15">
        <f t="shared" si="21"/>
        <v>1.030626</v>
      </c>
      <c r="Z22" s="15">
        <f t="shared" si="21"/>
        <v>1.05743</v>
      </c>
      <c r="AA22" s="15">
        <f t="shared" si="21"/>
        <v>0</v>
      </c>
      <c r="AB22" s="16"/>
      <c r="AC22" s="28"/>
      <c r="AD22" s="15"/>
      <c r="AE22" s="14"/>
      <c r="AF22" s="14"/>
      <c r="AG22" s="14"/>
      <c r="AH22" s="14"/>
      <c r="AI22" s="14"/>
      <c r="AJ22" s="14"/>
      <c r="AK22" s="14"/>
      <c r="AL22" s="14"/>
      <c r="AM22" s="14"/>
      <c r="AN22" s="14"/>
      <c r="AO22" s="16"/>
      <c r="AP22" s="33">
        <f>SUM(AP23:AP25)</f>
        <v>0.24899400000000002</v>
      </c>
      <c r="AQ22" s="17">
        <f>SUM(AQ23:AQ25)</f>
        <v>0.22283999999999998</v>
      </c>
      <c r="AR22" s="17">
        <f>SUM(AR23:AR25)</f>
        <v>0.22533599999999998</v>
      </c>
      <c r="AS22" s="17">
        <f aca="true" t="shared" si="22" ref="AS22:BB22">SUM(AS23:AS25)</f>
        <v>0.218536</v>
      </c>
      <c r="AT22" s="17">
        <f>SUM(AT23:AT25)</f>
        <v>0.9634139999999999</v>
      </c>
      <c r="AU22" s="17">
        <f>SUM(AU23:AU25)</f>
        <v>0.8701599999999999</v>
      </c>
      <c r="AV22" s="17">
        <f>SUM(AV23:AV25)</f>
        <v>0.913381</v>
      </c>
      <c r="AW22" s="17">
        <f t="shared" si="22"/>
        <v>1.012659</v>
      </c>
      <c r="AX22" s="17">
        <f t="shared" si="22"/>
        <v>1.3663020000000001</v>
      </c>
      <c r="AY22" s="17">
        <f t="shared" si="22"/>
        <v>1.030626</v>
      </c>
      <c r="AZ22" s="17">
        <f t="shared" si="22"/>
        <v>1.05743</v>
      </c>
      <c r="BA22" s="17">
        <f>SUM(BA23:BA25)</f>
        <v>0</v>
      </c>
      <c r="BB22" s="29">
        <f t="shared" si="22"/>
        <v>0</v>
      </c>
    </row>
    <row r="23" spans="2:54" ht="18" customHeight="1">
      <c r="B23" s="20" t="s">
        <v>2</v>
      </c>
      <c r="C23" s="122"/>
      <c r="D23" s="21"/>
      <c r="E23" s="21"/>
      <c r="F23" s="21"/>
      <c r="G23" s="21"/>
      <c r="H23" s="21"/>
      <c r="I23" s="21"/>
      <c r="J23" s="21"/>
      <c r="K23" s="21"/>
      <c r="L23" s="21"/>
      <c r="M23" s="21"/>
      <c r="N23" s="21"/>
      <c r="O23" s="27"/>
      <c r="P23" s="22">
        <v>0.047926</v>
      </c>
      <c r="Q23" s="22">
        <v>0.021772</v>
      </c>
      <c r="R23" s="133">
        <v>0.003068</v>
      </c>
      <c r="S23" s="133">
        <v>0.015752</v>
      </c>
      <c r="T23" s="32">
        <v>0.771071</v>
      </c>
      <c r="U23" s="21">
        <v>0.758299</v>
      </c>
      <c r="V23" s="32">
        <v>0.729762</v>
      </c>
      <c r="W23" s="32">
        <v>0.780999</v>
      </c>
      <c r="X23" s="32">
        <v>1.164639</v>
      </c>
      <c r="Y23" s="32">
        <v>0.77875</v>
      </c>
      <c r="Z23" s="32">
        <v>0.779174</v>
      </c>
      <c r="AA23" s="21"/>
      <c r="AB23" s="27"/>
      <c r="AC23" s="31"/>
      <c r="AD23" s="22"/>
      <c r="AE23" s="21"/>
      <c r="AF23" s="21"/>
      <c r="AG23" s="21"/>
      <c r="AH23" s="21"/>
      <c r="AI23" s="21"/>
      <c r="AJ23" s="21"/>
      <c r="AK23" s="21"/>
      <c r="AL23" s="21"/>
      <c r="AM23" s="21"/>
      <c r="AN23" s="21"/>
      <c r="AO23" s="27"/>
      <c r="AP23" s="24">
        <f aca="true" t="shared" si="23" ref="AP23:AS25">C23+P23+AC23</f>
        <v>0.047926</v>
      </c>
      <c r="AQ23" s="24">
        <f t="shared" si="23"/>
        <v>0.021772</v>
      </c>
      <c r="AR23" s="24">
        <f t="shared" si="23"/>
        <v>0.003068</v>
      </c>
      <c r="AS23" s="24">
        <f t="shared" si="23"/>
        <v>0.015752</v>
      </c>
      <c r="AT23" s="24">
        <f aca="true" t="shared" si="24" ref="AT23:AW25">G23+T23+AG23</f>
        <v>0.771071</v>
      </c>
      <c r="AU23" s="24">
        <f t="shared" si="24"/>
        <v>0.758299</v>
      </c>
      <c r="AV23" s="24">
        <f t="shared" si="24"/>
        <v>0.729762</v>
      </c>
      <c r="AW23" s="24">
        <f t="shared" si="24"/>
        <v>0.780999</v>
      </c>
      <c r="AX23" s="24">
        <f aca="true" t="shared" si="25" ref="AX23:BA25">K23+X23+AK23</f>
        <v>1.164639</v>
      </c>
      <c r="AY23" s="24">
        <f t="shared" si="25"/>
        <v>0.77875</v>
      </c>
      <c r="AZ23" s="24">
        <f t="shared" si="25"/>
        <v>0.779174</v>
      </c>
      <c r="BA23" s="24">
        <f t="shared" si="25"/>
        <v>0</v>
      </c>
      <c r="BB23" s="25"/>
    </row>
    <row r="24" spans="2:54" ht="18" customHeight="1">
      <c r="B24" s="20" t="s">
        <v>3</v>
      </c>
      <c r="C24" s="122"/>
      <c r="D24" s="21"/>
      <c r="E24" s="21"/>
      <c r="F24" s="21"/>
      <c r="G24" s="21"/>
      <c r="H24" s="21"/>
      <c r="I24" s="21"/>
      <c r="J24" s="21"/>
      <c r="K24" s="21"/>
      <c r="L24" s="21"/>
      <c r="M24" s="21"/>
      <c r="N24" s="21"/>
      <c r="O24" s="27"/>
      <c r="P24" s="22">
        <v>0.04572</v>
      </c>
      <c r="Q24" s="22">
        <v>0.045023</v>
      </c>
      <c r="R24" s="133">
        <v>0.066223</v>
      </c>
      <c r="S24" s="133">
        <v>0.046739</v>
      </c>
      <c r="T24" s="32">
        <v>0.045298</v>
      </c>
      <c r="U24" s="14">
        <v>0.036983</v>
      </c>
      <c r="V24" s="32">
        <v>0.041502</v>
      </c>
      <c r="W24" s="32">
        <v>0.099311</v>
      </c>
      <c r="X24" s="32">
        <v>0.068742</v>
      </c>
      <c r="Y24" s="32">
        <v>0.118955</v>
      </c>
      <c r="Z24" s="32">
        <v>0.16489</v>
      </c>
      <c r="AA24" s="14"/>
      <c r="AB24" s="27"/>
      <c r="AC24" s="31"/>
      <c r="AD24" s="22"/>
      <c r="AE24" s="21"/>
      <c r="AF24" s="21"/>
      <c r="AG24" s="21"/>
      <c r="AH24" s="21"/>
      <c r="AI24" s="21"/>
      <c r="AJ24" s="21"/>
      <c r="AK24" s="21"/>
      <c r="AL24" s="21"/>
      <c r="AM24" s="21"/>
      <c r="AN24" s="21"/>
      <c r="AO24" s="27"/>
      <c r="AP24" s="24">
        <f t="shared" si="23"/>
        <v>0.04572</v>
      </c>
      <c r="AQ24" s="24">
        <f t="shared" si="23"/>
        <v>0.045023</v>
      </c>
      <c r="AR24" s="24">
        <f t="shared" si="23"/>
        <v>0.066223</v>
      </c>
      <c r="AS24" s="24">
        <f t="shared" si="23"/>
        <v>0.046739</v>
      </c>
      <c r="AT24" s="24">
        <f t="shared" si="24"/>
        <v>0.045298</v>
      </c>
      <c r="AU24" s="24">
        <f t="shared" si="24"/>
        <v>0.036983</v>
      </c>
      <c r="AV24" s="24">
        <f t="shared" si="24"/>
        <v>0.041502</v>
      </c>
      <c r="AW24" s="24">
        <f t="shared" si="24"/>
        <v>0.099311</v>
      </c>
      <c r="AX24" s="24">
        <f t="shared" si="25"/>
        <v>0.068742</v>
      </c>
      <c r="AY24" s="24">
        <f t="shared" si="25"/>
        <v>0.118955</v>
      </c>
      <c r="AZ24" s="24">
        <f t="shared" si="25"/>
        <v>0.16489</v>
      </c>
      <c r="BA24" s="24">
        <f t="shared" si="25"/>
        <v>0</v>
      </c>
      <c r="BB24" s="25"/>
    </row>
    <row r="25" spans="2:54" ht="18" customHeight="1" thickBot="1">
      <c r="B25" s="20" t="s">
        <v>4</v>
      </c>
      <c r="C25" s="124"/>
      <c r="D25" s="40"/>
      <c r="E25" s="40"/>
      <c r="F25" s="40"/>
      <c r="G25" s="40"/>
      <c r="H25" s="32">
        <v>0.000378</v>
      </c>
      <c r="I25" s="40"/>
      <c r="J25" s="40"/>
      <c r="K25" s="40"/>
      <c r="L25" s="40"/>
      <c r="M25" s="40"/>
      <c r="N25" s="40"/>
      <c r="O25" s="41"/>
      <c r="P25" s="22">
        <v>0.155348</v>
      </c>
      <c r="Q25" s="137">
        <v>0.156045</v>
      </c>
      <c r="R25" s="133">
        <v>0.156045</v>
      </c>
      <c r="S25" s="133">
        <v>0.156045</v>
      </c>
      <c r="T25" s="153">
        <v>0.147045</v>
      </c>
      <c r="U25" s="24">
        <v>0.0745</v>
      </c>
      <c r="V25" s="153">
        <v>0.142117</v>
      </c>
      <c r="W25" s="153">
        <v>0.132349</v>
      </c>
      <c r="X25" s="153">
        <v>0.132921</v>
      </c>
      <c r="Y25" s="153">
        <v>0.132921</v>
      </c>
      <c r="Z25" s="153">
        <v>0.113366</v>
      </c>
      <c r="AA25" s="24"/>
      <c r="AB25" s="27"/>
      <c r="AC25" s="143"/>
      <c r="AD25" s="137"/>
      <c r="AE25" s="40"/>
      <c r="AF25" s="40"/>
      <c r="AG25" s="40"/>
      <c r="AH25" s="40"/>
      <c r="AI25" s="40"/>
      <c r="AJ25" s="40"/>
      <c r="AK25" s="40"/>
      <c r="AL25" s="40"/>
      <c r="AM25" s="40"/>
      <c r="AN25" s="40"/>
      <c r="AO25" s="41"/>
      <c r="AP25" s="24">
        <f t="shared" si="23"/>
        <v>0.155348</v>
      </c>
      <c r="AQ25" s="24">
        <f t="shared" si="23"/>
        <v>0.156045</v>
      </c>
      <c r="AR25" s="24">
        <f t="shared" si="23"/>
        <v>0.156045</v>
      </c>
      <c r="AS25" s="24">
        <f t="shared" si="23"/>
        <v>0.156045</v>
      </c>
      <c r="AT25" s="24">
        <f t="shared" si="24"/>
        <v>0.147045</v>
      </c>
      <c r="AU25" s="24">
        <f t="shared" si="24"/>
        <v>0.074878</v>
      </c>
      <c r="AV25" s="24">
        <f t="shared" si="24"/>
        <v>0.142117</v>
      </c>
      <c r="AW25" s="24">
        <f t="shared" si="24"/>
        <v>0.132349</v>
      </c>
      <c r="AX25" s="24">
        <f t="shared" si="25"/>
        <v>0.132921</v>
      </c>
      <c r="AY25" s="24">
        <f t="shared" si="25"/>
        <v>0.132921</v>
      </c>
      <c r="AZ25" s="24">
        <f>M25+Z25+AM25</f>
        <v>0.113366</v>
      </c>
      <c r="BA25" s="24">
        <f t="shared" si="25"/>
        <v>0</v>
      </c>
      <c r="BB25" s="42"/>
    </row>
    <row r="26" spans="2:54" ht="21.75" customHeight="1">
      <c r="B26" s="43" t="s">
        <v>7</v>
      </c>
      <c r="C26" s="125">
        <f aca="true" t="shared" si="26" ref="C26:H26">SUM(C27:C29)</f>
        <v>19.950353</v>
      </c>
      <c r="D26" s="45">
        <f t="shared" si="26"/>
        <v>24.416561</v>
      </c>
      <c r="E26" s="45">
        <f t="shared" si="26"/>
        <v>30.977978</v>
      </c>
      <c r="F26" s="45">
        <f t="shared" si="26"/>
        <v>35.760177</v>
      </c>
      <c r="G26" s="144">
        <f t="shared" si="26"/>
        <v>19.959796</v>
      </c>
      <c r="H26" s="45">
        <f t="shared" si="26"/>
        <v>29.492189</v>
      </c>
      <c r="I26" s="45">
        <f aca="true" t="shared" si="27" ref="I26:N26">SUM(I27:I29)</f>
        <v>36.216788</v>
      </c>
      <c r="J26" s="45">
        <f t="shared" si="27"/>
        <v>41.274709</v>
      </c>
      <c r="K26" s="45">
        <f t="shared" si="27"/>
        <v>42.358703</v>
      </c>
      <c r="L26" s="45">
        <f t="shared" si="27"/>
        <v>42.468520999999996</v>
      </c>
      <c r="M26" s="45">
        <f t="shared" si="27"/>
        <v>43.716294</v>
      </c>
      <c r="N26" s="45">
        <f t="shared" si="27"/>
        <v>0</v>
      </c>
      <c r="O26" s="119"/>
      <c r="P26" s="44">
        <f>SUM(P27:P29)</f>
        <v>196.249108</v>
      </c>
      <c r="Q26" s="44">
        <f>SUM(Q27:Q29)</f>
        <v>210.95047499999998</v>
      </c>
      <c r="R26" s="44">
        <f>SUM(R27:R29)</f>
        <v>222.333231</v>
      </c>
      <c r="S26" s="44">
        <f>SUM(S27:S29)</f>
        <v>247.00678</v>
      </c>
      <c r="T26" s="44">
        <f aca="true" t="shared" si="28" ref="T26:AA26">SUM(T27:T29)</f>
        <v>245.714752</v>
      </c>
      <c r="U26" s="44">
        <f t="shared" si="28"/>
        <v>210.173208</v>
      </c>
      <c r="V26" s="44">
        <f t="shared" si="28"/>
        <v>206.065277</v>
      </c>
      <c r="W26" s="44">
        <f t="shared" si="28"/>
        <v>200.29258400000003</v>
      </c>
      <c r="X26" s="44">
        <f t="shared" si="28"/>
        <v>215.868857</v>
      </c>
      <c r="Y26" s="44">
        <f t="shared" si="28"/>
        <v>208.153433</v>
      </c>
      <c r="Z26" s="44">
        <f t="shared" si="28"/>
        <v>163.71518100000003</v>
      </c>
      <c r="AA26" s="44">
        <f t="shared" si="28"/>
        <v>0</v>
      </c>
      <c r="AB26" s="135"/>
      <c r="AC26" s="125">
        <f aca="true" t="shared" si="29" ref="AC26:AH26">SUM(AC27:AC29)</f>
        <v>0.054744</v>
      </c>
      <c r="AD26" s="144">
        <f t="shared" si="29"/>
        <v>0.079944</v>
      </c>
      <c r="AE26" s="144">
        <f t="shared" si="29"/>
        <v>0.054735</v>
      </c>
      <c r="AF26" s="144">
        <f t="shared" si="29"/>
        <v>0.061224</v>
      </c>
      <c r="AG26" s="144">
        <f t="shared" si="29"/>
        <v>0.053121</v>
      </c>
      <c r="AH26" s="144">
        <f t="shared" si="29"/>
        <v>0.025210000000000003</v>
      </c>
      <c r="AI26" s="144">
        <f aca="true" t="shared" si="30" ref="AI26:AN26">SUM(AI27:AI29)</f>
        <v>0.025210000000000003</v>
      </c>
      <c r="AJ26" s="144">
        <f t="shared" si="30"/>
        <v>0.025210000000000003</v>
      </c>
      <c r="AK26" s="144">
        <f t="shared" si="30"/>
        <v>0.025210000000000003</v>
      </c>
      <c r="AL26" s="144">
        <f t="shared" si="30"/>
        <v>0.025210000000000003</v>
      </c>
      <c r="AM26" s="144">
        <f t="shared" si="30"/>
        <v>0.025210000000000003</v>
      </c>
      <c r="AN26" s="144">
        <f t="shared" si="30"/>
        <v>0</v>
      </c>
      <c r="AO26" s="119"/>
      <c r="AP26" s="46">
        <f>SUM(AP27:AP29)</f>
        <v>216.254205</v>
      </c>
      <c r="AQ26" s="46">
        <f>SUM(AQ27:AQ29)</f>
        <v>235.44697999999997</v>
      </c>
      <c r="AR26" s="46">
        <f aca="true" t="shared" si="31" ref="AR26:BB26">SUM(AR27:AR29)</f>
        <v>253.365944</v>
      </c>
      <c r="AS26" s="46">
        <f t="shared" si="31"/>
        <v>282.828181</v>
      </c>
      <c r="AT26" s="46">
        <f t="shared" si="31"/>
        <v>265.727669</v>
      </c>
      <c r="AU26" s="46">
        <f t="shared" si="31"/>
        <v>239.690607</v>
      </c>
      <c r="AV26" s="46">
        <f t="shared" si="31"/>
        <v>242.307275</v>
      </c>
      <c r="AW26" s="46">
        <f t="shared" si="31"/>
        <v>241.592503</v>
      </c>
      <c r="AX26" s="46">
        <f t="shared" si="31"/>
        <v>258.25277</v>
      </c>
      <c r="AY26" s="46">
        <f t="shared" si="31"/>
        <v>250.647164</v>
      </c>
      <c r="AZ26" s="46">
        <f t="shared" si="31"/>
        <v>207.45668500000002</v>
      </c>
      <c r="BA26" s="46">
        <f t="shared" si="31"/>
        <v>0</v>
      </c>
      <c r="BB26" s="46">
        <f t="shared" si="31"/>
        <v>0</v>
      </c>
    </row>
    <row r="27" spans="2:54" ht="18" customHeight="1">
      <c r="B27" s="20" t="s">
        <v>2</v>
      </c>
      <c r="C27" s="126">
        <f aca="true" t="shared" si="32" ref="C27:D29">C7+C11+C15+C19+C23</f>
        <v>4.962249</v>
      </c>
      <c r="D27" s="49">
        <f t="shared" si="32"/>
        <v>7.053687</v>
      </c>
      <c r="E27" s="49">
        <f aca="true" t="shared" si="33" ref="E27:F29">E7+E11+E15+E19+E23</f>
        <v>13.067312</v>
      </c>
      <c r="F27" s="49">
        <f t="shared" si="33"/>
        <v>9.474705</v>
      </c>
      <c r="G27" s="49">
        <f aca="true" t="shared" si="34" ref="G27:H29">G7+G11+G15+G19+G23</f>
        <v>3.342311</v>
      </c>
      <c r="H27" s="49">
        <f t="shared" si="34"/>
        <v>11.827939</v>
      </c>
      <c r="I27" s="49">
        <f aca="true" t="shared" si="35" ref="I27:J29">I7+I11+I15+I19+I23</f>
        <v>11.478839</v>
      </c>
      <c r="J27" s="49">
        <f t="shared" si="35"/>
        <v>9.542411</v>
      </c>
      <c r="K27" s="49">
        <f aca="true" t="shared" si="36" ref="K27:N29">K7+K11+K15+K19+K23</f>
        <v>8.650114</v>
      </c>
      <c r="L27" s="49">
        <f t="shared" si="36"/>
        <v>7.150591</v>
      </c>
      <c r="M27" s="49">
        <f t="shared" si="36"/>
        <v>5.799798999999999</v>
      </c>
      <c r="N27" s="49">
        <f t="shared" si="36"/>
        <v>0</v>
      </c>
      <c r="O27" s="48"/>
      <c r="P27" s="47">
        <f aca="true" t="shared" si="37" ref="P27:Q29">P7+P11+P15+P19+P23</f>
        <v>69.107737</v>
      </c>
      <c r="Q27" s="47">
        <f t="shared" si="37"/>
        <v>63.305772999999995</v>
      </c>
      <c r="R27" s="47">
        <f aca="true" t="shared" si="38" ref="R27:S29">R7+R11+R15+R19+R23</f>
        <v>80.65247999999998</v>
      </c>
      <c r="S27" s="47">
        <f t="shared" si="38"/>
        <v>80.00693700000001</v>
      </c>
      <c r="T27" s="47">
        <f aca="true" t="shared" si="39" ref="T27:AA27">T7+T11+T15+T19+T23</f>
        <v>55.965346000000004</v>
      </c>
      <c r="U27" s="47">
        <f t="shared" si="39"/>
        <v>46.12681</v>
      </c>
      <c r="V27" s="47">
        <f t="shared" si="39"/>
        <v>47.541181</v>
      </c>
      <c r="W27" s="47">
        <f t="shared" si="39"/>
        <v>48.765910000000005</v>
      </c>
      <c r="X27" s="47">
        <f t="shared" si="39"/>
        <v>57.77475999999999</v>
      </c>
      <c r="Y27" s="47">
        <f t="shared" si="39"/>
        <v>75.91080600000001</v>
      </c>
      <c r="Z27" s="47">
        <f t="shared" si="39"/>
        <v>59.529586</v>
      </c>
      <c r="AA27" s="47">
        <f t="shared" si="39"/>
        <v>0</v>
      </c>
      <c r="AB27" s="136"/>
      <c r="AC27" s="126">
        <f aca="true" t="shared" si="40" ref="AC27:AD29">AC7+AC11+AC15+AC19+AC23</f>
        <v>0</v>
      </c>
      <c r="AD27" s="145">
        <f t="shared" si="40"/>
        <v>0.0252</v>
      </c>
      <c r="AE27" s="145">
        <f aca="true" t="shared" si="41" ref="AE27:AF29">AE7+AE11+AE15+AE19+AE23</f>
        <v>0</v>
      </c>
      <c r="AF27" s="145">
        <f t="shared" si="41"/>
        <v>0.007864</v>
      </c>
      <c r="AG27" s="145">
        <f aca="true" t="shared" si="42" ref="AG27:AH29">AG7+AG11+AG15+AG19+AG23</f>
        <v>0.007864</v>
      </c>
      <c r="AH27" s="145">
        <f t="shared" si="42"/>
        <v>0</v>
      </c>
      <c r="AI27" s="145">
        <f aca="true" t="shared" si="43" ref="AI27:AN29">AI7+AI11+AI15+AI19+AI23</f>
        <v>0</v>
      </c>
      <c r="AJ27" s="145">
        <f t="shared" si="43"/>
        <v>0</v>
      </c>
      <c r="AK27" s="145">
        <f t="shared" si="43"/>
        <v>0</v>
      </c>
      <c r="AL27" s="145">
        <f t="shared" si="43"/>
        <v>0</v>
      </c>
      <c r="AM27" s="145">
        <f t="shared" si="43"/>
        <v>0</v>
      </c>
      <c r="AN27" s="145">
        <f t="shared" si="43"/>
        <v>0</v>
      </c>
      <c r="AO27" s="48"/>
      <c r="AP27" s="49">
        <f aca="true" t="shared" si="44" ref="AP27:AQ29">AP7+AP11+AP15+AP19+AP23</f>
        <v>74.069986</v>
      </c>
      <c r="AQ27" s="47">
        <f t="shared" si="44"/>
        <v>70.38465999999998</v>
      </c>
      <c r="AR27" s="47">
        <f aca="true" t="shared" si="45" ref="AR27:AS29">AR7+AR11+AR15+AR19+AR23</f>
        <v>93.71979199999998</v>
      </c>
      <c r="AS27" s="47">
        <f t="shared" si="45"/>
        <v>89.48950599999999</v>
      </c>
      <c r="AT27" s="47">
        <f aca="true" t="shared" si="46" ref="AT27:AU29">AT7+AT11+AT15+AT19+AT23</f>
        <v>59.315521</v>
      </c>
      <c r="AU27" s="47">
        <f t="shared" si="46"/>
        <v>57.954749</v>
      </c>
      <c r="AV27" s="47">
        <f aca="true" t="shared" si="47" ref="AV27:AX29">AV7+AV11+AV15+AV19+AV23</f>
        <v>59.02002</v>
      </c>
      <c r="AW27" s="47">
        <f t="shared" si="47"/>
        <v>58.30832100000001</v>
      </c>
      <c r="AX27" s="47">
        <f t="shared" si="47"/>
        <v>66.42487399999999</v>
      </c>
      <c r="AY27" s="47">
        <f aca="true" t="shared" si="48" ref="AY27:AZ29">AY7+AY11+AY15+AY19+AY23</f>
        <v>83.06139700000001</v>
      </c>
      <c r="AZ27" s="47">
        <f t="shared" si="48"/>
        <v>65.329385</v>
      </c>
      <c r="BA27" s="47">
        <f>BA7+BA11+BA15+BA19+BA23</f>
        <v>0</v>
      </c>
      <c r="BB27" s="120"/>
    </row>
    <row r="28" spans="2:54" ht="18" customHeight="1">
      <c r="B28" s="20" t="s">
        <v>3</v>
      </c>
      <c r="C28" s="126">
        <f t="shared" si="32"/>
        <v>12.687555999999999</v>
      </c>
      <c r="D28" s="49">
        <f t="shared" si="32"/>
        <v>14.878912999999999</v>
      </c>
      <c r="E28" s="49">
        <f t="shared" si="33"/>
        <v>14.737295999999999</v>
      </c>
      <c r="F28" s="49">
        <f t="shared" si="33"/>
        <v>22.925263</v>
      </c>
      <c r="G28" s="49">
        <f t="shared" si="34"/>
        <v>12.564136</v>
      </c>
      <c r="H28" s="49">
        <f t="shared" si="34"/>
        <v>13.437619</v>
      </c>
      <c r="I28" s="49">
        <f t="shared" si="35"/>
        <v>19.93385</v>
      </c>
      <c r="J28" s="49">
        <f t="shared" si="35"/>
        <v>26.327107</v>
      </c>
      <c r="K28" s="49">
        <f t="shared" si="36"/>
        <v>27.936528</v>
      </c>
      <c r="L28" s="49">
        <f t="shared" si="36"/>
        <v>29.186836</v>
      </c>
      <c r="M28" s="49">
        <f t="shared" si="36"/>
        <v>31.42708</v>
      </c>
      <c r="N28" s="49">
        <f t="shared" si="36"/>
        <v>0</v>
      </c>
      <c r="O28" s="48"/>
      <c r="P28" s="47">
        <f t="shared" si="37"/>
        <v>57.122436</v>
      </c>
      <c r="Q28" s="47">
        <f t="shared" si="37"/>
        <v>63.33415</v>
      </c>
      <c r="R28" s="47">
        <f t="shared" si="38"/>
        <v>59.864436</v>
      </c>
      <c r="S28" s="47">
        <f t="shared" si="38"/>
        <v>73.27845</v>
      </c>
      <c r="T28" s="47">
        <f aca="true" t="shared" si="49" ref="T28:AA28">T8+T12+T16+T20+T24</f>
        <v>92.370761</v>
      </c>
      <c r="U28" s="47">
        <f t="shared" si="49"/>
        <v>79.263667</v>
      </c>
      <c r="V28" s="47">
        <f t="shared" si="49"/>
        <v>84.53936499999999</v>
      </c>
      <c r="W28" s="47">
        <f t="shared" si="49"/>
        <v>76.05608799999999</v>
      </c>
      <c r="X28" s="47">
        <f t="shared" si="49"/>
        <v>81.33261</v>
      </c>
      <c r="Y28" s="47">
        <f t="shared" si="49"/>
        <v>62.193051999999994</v>
      </c>
      <c r="Z28" s="47">
        <f t="shared" si="49"/>
        <v>40.119151</v>
      </c>
      <c r="AA28" s="47">
        <f t="shared" si="49"/>
        <v>0</v>
      </c>
      <c r="AB28" s="136"/>
      <c r="AC28" s="126">
        <f t="shared" si="40"/>
        <v>0</v>
      </c>
      <c r="AD28" s="145">
        <f t="shared" si="40"/>
        <v>0</v>
      </c>
      <c r="AE28" s="145">
        <f t="shared" si="41"/>
        <v>0</v>
      </c>
      <c r="AF28" s="145">
        <f t="shared" si="41"/>
        <v>0</v>
      </c>
      <c r="AG28" s="145">
        <f t="shared" si="42"/>
        <v>0</v>
      </c>
      <c r="AH28" s="145">
        <f t="shared" si="42"/>
        <v>0</v>
      </c>
      <c r="AI28" s="145">
        <f t="shared" si="43"/>
        <v>0</v>
      </c>
      <c r="AJ28" s="145">
        <f t="shared" si="43"/>
        <v>0</v>
      </c>
      <c r="AK28" s="145">
        <f t="shared" si="43"/>
        <v>0</v>
      </c>
      <c r="AL28" s="145">
        <f t="shared" si="43"/>
        <v>0</v>
      </c>
      <c r="AM28" s="145">
        <f t="shared" si="43"/>
        <v>0</v>
      </c>
      <c r="AN28" s="145">
        <f t="shared" si="43"/>
        <v>0</v>
      </c>
      <c r="AO28" s="48"/>
      <c r="AP28" s="49">
        <f t="shared" si="44"/>
        <v>69.809992</v>
      </c>
      <c r="AQ28" s="47">
        <f t="shared" si="44"/>
        <v>78.213063</v>
      </c>
      <c r="AR28" s="47">
        <f t="shared" si="45"/>
        <v>74.601732</v>
      </c>
      <c r="AS28" s="47">
        <f t="shared" si="45"/>
        <v>96.20371300000001</v>
      </c>
      <c r="AT28" s="47">
        <f t="shared" si="46"/>
        <v>104.934897</v>
      </c>
      <c r="AU28" s="47">
        <f t="shared" si="46"/>
        <v>92.70128600000001</v>
      </c>
      <c r="AV28" s="47">
        <f t="shared" si="47"/>
        <v>104.473215</v>
      </c>
      <c r="AW28" s="47">
        <f t="shared" si="47"/>
        <v>102.38319499999999</v>
      </c>
      <c r="AX28" s="47">
        <f t="shared" si="47"/>
        <v>109.269138</v>
      </c>
      <c r="AY28" s="47">
        <f t="shared" si="48"/>
        <v>91.379888</v>
      </c>
      <c r="AZ28" s="47">
        <f t="shared" si="48"/>
        <v>71.546231</v>
      </c>
      <c r="BA28" s="47">
        <f>BA8+BA12+BA16+BA20+BA24</f>
        <v>0</v>
      </c>
      <c r="BB28" s="48"/>
    </row>
    <row r="29" spans="2:54" ht="18" customHeight="1" thickBot="1">
      <c r="B29" s="20" t="s">
        <v>4</v>
      </c>
      <c r="C29" s="127">
        <f t="shared" si="32"/>
        <v>2.300548</v>
      </c>
      <c r="D29" s="49">
        <f t="shared" si="32"/>
        <v>2.4839610000000003</v>
      </c>
      <c r="E29" s="49">
        <f t="shared" si="33"/>
        <v>3.1733700000000002</v>
      </c>
      <c r="F29" s="49">
        <f t="shared" si="33"/>
        <v>3.3602090000000002</v>
      </c>
      <c r="G29" s="49">
        <f t="shared" si="34"/>
        <v>4.053349</v>
      </c>
      <c r="H29" s="49">
        <f t="shared" si="34"/>
        <v>4.226631</v>
      </c>
      <c r="I29" s="49">
        <f t="shared" si="35"/>
        <v>4.804099</v>
      </c>
      <c r="J29" s="49">
        <f t="shared" si="35"/>
        <v>5.405190999999999</v>
      </c>
      <c r="K29" s="49">
        <f t="shared" si="36"/>
        <v>5.772061000000001</v>
      </c>
      <c r="L29" s="49">
        <f t="shared" si="36"/>
        <v>6.131094</v>
      </c>
      <c r="M29" s="49">
        <f t="shared" si="36"/>
        <v>6.489415</v>
      </c>
      <c r="N29" s="49">
        <f t="shared" si="36"/>
        <v>0</v>
      </c>
      <c r="O29" s="48"/>
      <c r="P29" s="47">
        <f t="shared" si="37"/>
        <v>70.018935</v>
      </c>
      <c r="Q29" s="47">
        <f t="shared" si="37"/>
        <v>84.310552</v>
      </c>
      <c r="R29" s="47">
        <f t="shared" si="38"/>
        <v>81.81631500000002</v>
      </c>
      <c r="S29" s="47">
        <f t="shared" si="38"/>
        <v>93.72139299999999</v>
      </c>
      <c r="T29" s="47">
        <f aca="true" t="shared" si="50" ref="T29:AA29">T9+T13+T17+T21+T25</f>
        <v>97.378645</v>
      </c>
      <c r="U29" s="47">
        <f t="shared" si="50"/>
        <v>84.782731</v>
      </c>
      <c r="V29" s="47">
        <f t="shared" si="50"/>
        <v>73.98473100000001</v>
      </c>
      <c r="W29" s="47">
        <f t="shared" si="50"/>
        <v>75.47058600000003</v>
      </c>
      <c r="X29" s="47">
        <f t="shared" si="50"/>
        <v>76.761487</v>
      </c>
      <c r="Y29" s="47">
        <f t="shared" si="50"/>
        <v>70.049575</v>
      </c>
      <c r="Z29" s="47">
        <f t="shared" si="50"/>
        <v>64.066444</v>
      </c>
      <c r="AA29" s="47">
        <f t="shared" si="50"/>
        <v>0</v>
      </c>
      <c r="AB29" s="136"/>
      <c r="AC29" s="127">
        <f t="shared" si="40"/>
        <v>0.054744</v>
      </c>
      <c r="AD29" s="146">
        <f t="shared" si="40"/>
        <v>0.054744</v>
      </c>
      <c r="AE29" s="146">
        <f t="shared" si="41"/>
        <v>0.054735</v>
      </c>
      <c r="AF29" s="146">
        <f t="shared" si="41"/>
        <v>0.053360000000000005</v>
      </c>
      <c r="AG29" s="146">
        <f t="shared" si="42"/>
        <v>0.045257</v>
      </c>
      <c r="AH29" s="146">
        <f t="shared" si="42"/>
        <v>0.025210000000000003</v>
      </c>
      <c r="AI29" s="146">
        <f t="shared" si="43"/>
        <v>0.025210000000000003</v>
      </c>
      <c r="AJ29" s="146">
        <f t="shared" si="43"/>
        <v>0.025210000000000003</v>
      </c>
      <c r="AK29" s="146">
        <f t="shared" si="43"/>
        <v>0.025210000000000003</v>
      </c>
      <c r="AL29" s="146">
        <f t="shared" si="43"/>
        <v>0.025210000000000003</v>
      </c>
      <c r="AM29" s="146">
        <f t="shared" si="43"/>
        <v>0.025210000000000003</v>
      </c>
      <c r="AN29" s="146">
        <f t="shared" si="43"/>
        <v>0</v>
      </c>
      <c r="AO29" s="48"/>
      <c r="AP29" s="52">
        <f t="shared" si="44"/>
        <v>72.374227</v>
      </c>
      <c r="AQ29" s="50">
        <f t="shared" si="44"/>
        <v>86.849257</v>
      </c>
      <c r="AR29" s="50">
        <f t="shared" si="45"/>
        <v>85.04442000000002</v>
      </c>
      <c r="AS29" s="50">
        <f t="shared" si="45"/>
        <v>97.134962</v>
      </c>
      <c r="AT29" s="50">
        <f t="shared" si="46"/>
        <v>101.47725100000001</v>
      </c>
      <c r="AU29" s="50">
        <f t="shared" si="46"/>
        <v>89.034572</v>
      </c>
      <c r="AV29" s="50">
        <f t="shared" si="47"/>
        <v>78.81404</v>
      </c>
      <c r="AW29" s="50">
        <f t="shared" si="47"/>
        <v>80.90098700000001</v>
      </c>
      <c r="AX29" s="50">
        <f t="shared" si="47"/>
        <v>82.55875800000001</v>
      </c>
      <c r="AY29" s="50">
        <f t="shared" si="48"/>
        <v>76.20587900000001</v>
      </c>
      <c r="AZ29" s="50">
        <f t="shared" si="48"/>
        <v>70.58106900000001</v>
      </c>
      <c r="BA29" s="50">
        <f>BA9+BA13+BA17+BA21+BA25</f>
        <v>0</v>
      </c>
      <c r="BB29" s="51"/>
    </row>
    <row r="30" spans="2:54" ht="27.75" customHeight="1">
      <c r="B30" s="163" t="s">
        <v>30</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row>
    <row r="31" spans="2:41" ht="18" customHeight="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53"/>
      <c r="AD31" s="53"/>
      <c r="AE31" s="53"/>
      <c r="AF31" s="53"/>
      <c r="AG31" s="53"/>
      <c r="AH31" s="53"/>
      <c r="AI31" s="53"/>
      <c r="AJ31" s="53"/>
      <c r="AK31" s="53"/>
      <c r="AL31" s="53"/>
      <c r="AM31" s="53"/>
      <c r="AN31" s="53"/>
      <c r="AO31" s="53"/>
    </row>
    <row r="32" spans="2:41" ht="14.25">
      <c r="B32" s="158"/>
      <c r="C32" s="158"/>
      <c r="D32" s="158"/>
      <c r="E32" s="158"/>
      <c r="F32" s="158"/>
      <c r="G32" s="158"/>
      <c r="H32" s="158"/>
      <c r="I32" s="158"/>
      <c r="J32" s="158"/>
      <c r="K32" s="158"/>
      <c r="L32" s="158"/>
      <c r="M32" s="158"/>
      <c r="N32" s="158"/>
      <c r="O32" s="158"/>
      <c r="P32" s="158"/>
      <c r="Q32" s="54"/>
      <c r="R32" s="54"/>
      <c r="S32" s="54"/>
      <c r="T32" s="54"/>
      <c r="U32" s="54"/>
      <c r="V32" s="54"/>
      <c r="W32" s="54"/>
      <c r="X32" s="54"/>
      <c r="Y32" s="54"/>
      <c r="Z32" s="54"/>
      <c r="AA32" s="54"/>
      <c r="AB32" s="54"/>
      <c r="AC32" s="55"/>
      <c r="AD32" s="55"/>
      <c r="AE32" s="55"/>
      <c r="AF32" s="55"/>
      <c r="AG32" s="55"/>
      <c r="AH32" s="55"/>
      <c r="AI32" s="55"/>
      <c r="AJ32" s="55"/>
      <c r="AK32" s="55"/>
      <c r="AL32" s="55"/>
      <c r="AM32" s="55"/>
      <c r="AN32" s="55"/>
      <c r="AO32" s="55"/>
    </row>
    <row r="33" spans="2:41" ht="20.25" customHeight="1">
      <c r="B33" s="56"/>
      <c r="AC33" s="58"/>
      <c r="AD33" s="58"/>
      <c r="AE33" s="58"/>
      <c r="AF33" s="58"/>
      <c r="AG33" s="58"/>
      <c r="AH33" s="58"/>
      <c r="AI33" s="58"/>
      <c r="AJ33" s="58"/>
      <c r="AK33" s="58"/>
      <c r="AL33" s="58"/>
      <c r="AM33" s="58"/>
      <c r="AN33" s="58"/>
      <c r="AO33" s="58"/>
    </row>
    <row r="34" spans="3:41" ht="14.25">
      <c r="C34" s="2"/>
      <c r="D34" s="2"/>
      <c r="E34" s="2"/>
      <c r="F34" s="2"/>
      <c r="G34" s="2"/>
      <c r="H34" s="2"/>
      <c r="I34" s="2"/>
      <c r="J34" s="2"/>
      <c r="K34" s="2"/>
      <c r="L34" s="2"/>
      <c r="M34" s="2"/>
      <c r="N34" s="2"/>
      <c r="O34" s="2"/>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row>
    <row r="35" spans="2:41" ht="15">
      <c r="B35" s="59"/>
      <c r="C35" s="60"/>
      <c r="D35" s="60"/>
      <c r="E35" s="60"/>
      <c r="F35" s="60"/>
      <c r="G35" s="60"/>
      <c r="H35" s="60"/>
      <c r="I35" s="60"/>
      <c r="J35" s="60"/>
      <c r="K35" s="60"/>
      <c r="L35" s="60"/>
      <c r="M35" s="60"/>
      <c r="N35" s="60"/>
      <c r="O35" s="60"/>
      <c r="P35" s="61"/>
      <c r="Q35" s="61"/>
      <c r="R35" s="61"/>
      <c r="S35" s="61"/>
      <c r="T35" s="61"/>
      <c r="U35" s="61"/>
      <c r="V35" s="61"/>
      <c r="W35" s="61"/>
      <c r="X35" s="61"/>
      <c r="Y35" s="61"/>
      <c r="Z35" s="61"/>
      <c r="AA35" s="61"/>
      <c r="AB35" s="61"/>
      <c r="AC35" s="59"/>
      <c r="AD35" s="59"/>
      <c r="AE35" s="59"/>
      <c r="AF35" s="59"/>
      <c r="AG35" s="59"/>
      <c r="AH35" s="59"/>
      <c r="AI35" s="59"/>
      <c r="AJ35" s="59"/>
      <c r="AK35" s="59"/>
      <c r="AL35" s="59"/>
      <c r="AM35" s="59"/>
      <c r="AN35" s="59"/>
      <c r="AO35" s="59"/>
    </row>
    <row r="36" spans="2:41" ht="14.25">
      <c r="B36" s="62"/>
      <c r="C36" s="63"/>
      <c r="D36" s="63"/>
      <c r="E36" s="63"/>
      <c r="F36" s="63"/>
      <c r="G36" s="63"/>
      <c r="H36" s="63"/>
      <c r="I36" s="63"/>
      <c r="J36" s="63"/>
      <c r="K36" s="63"/>
      <c r="L36" s="63"/>
      <c r="M36" s="63"/>
      <c r="N36" s="63"/>
      <c r="O36" s="63"/>
      <c r="P36" s="64"/>
      <c r="Q36" s="64"/>
      <c r="R36" s="64"/>
      <c r="S36" s="64"/>
      <c r="T36" s="64"/>
      <c r="U36" s="64"/>
      <c r="V36" s="64"/>
      <c r="W36" s="64"/>
      <c r="X36" s="64"/>
      <c r="Y36" s="64"/>
      <c r="Z36" s="64"/>
      <c r="AA36" s="64"/>
      <c r="AB36" s="64"/>
      <c r="AC36" s="62"/>
      <c r="AD36" s="62"/>
      <c r="AE36" s="62"/>
      <c r="AF36" s="62"/>
      <c r="AG36" s="62"/>
      <c r="AH36" s="62"/>
      <c r="AI36" s="62"/>
      <c r="AJ36" s="62"/>
      <c r="AK36" s="62"/>
      <c r="AL36" s="62"/>
      <c r="AM36" s="62"/>
      <c r="AN36" s="62"/>
      <c r="AO36" s="62"/>
    </row>
    <row r="37" spans="2:41" ht="14.25" customHeight="1">
      <c r="B37" s="65"/>
      <c r="C37" s="66"/>
      <c r="D37" s="66"/>
      <c r="E37" s="66"/>
      <c r="F37" s="66"/>
      <c r="G37" s="66"/>
      <c r="H37" s="66"/>
      <c r="I37" s="66"/>
      <c r="J37" s="66"/>
      <c r="K37" s="66"/>
      <c r="L37" s="66"/>
      <c r="M37" s="66"/>
      <c r="N37" s="66"/>
      <c r="O37" s="66"/>
      <c r="P37" s="67"/>
      <c r="Q37" s="67"/>
      <c r="R37" s="67"/>
      <c r="S37" s="67"/>
      <c r="T37" s="67"/>
      <c r="U37" s="67"/>
      <c r="V37" s="67"/>
      <c r="W37" s="67"/>
      <c r="X37" s="67"/>
      <c r="Y37" s="67"/>
      <c r="Z37" s="67"/>
      <c r="AA37" s="67"/>
      <c r="AB37" s="67"/>
      <c r="AC37" s="65"/>
      <c r="AD37" s="65"/>
      <c r="AE37" s="65"/>
      <c r="AF37" s="65"/>
      <c r="AG37" s="65"/>
      <c r="AH37" s="65"/>
      <c r="AI37" s="65"/>
      <c r="AJ37" s="65"/>
      <c r="AK37" s="65"/>
      <c r="AL37" s="65"/>
      <c r="AM37" s="65"/>
      <c r="AN37" s="65"/>
      <c r="AO37" s="65"/>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5">
      <c r="B39" s="68"/>
      <c r="C39" s="69"/>
      <c r="D39" s="69"/>
      <c r="E39" s="69"/>
      <c r="F39" s="69"/>
      <c r="G39" s="69"/>
      <c r="H39" s="69"/>
      <c r="I39" s="69"/>
      <c r="J39" s="69"/>
      <c r="K39" s="69"/>
      <c r="L39" s="69"/>
      <c r="M39" s="69"/>
      <c r="N39" s="69"/>
      <c r="O39" s="69"/>
      <c r="P39" s="70"/>
      <c r="Q39" s="70"/>
      <c r="R39" s="70"/>
      <c r="S39" s="70"/>
      <c r="T39" s="70"/>
      <c r="U39" s="70"/>
      <c r="V39" s="70"/>
      <c r="W39" s="70"/>
      <c r="X39" s="70"/>
      <c r="Y39" s="70"/>
      <c r="Z39" s="70"/>
      <c r="AA39" s="70"/>
      <c r="AB39" s="70"/>
      <c r="AC39" s="71"/>
      <c r="AD39" s="71"/>
      <c r="AE39" s="71"/>
      <c r="AF39" s="71"/>
      <c r="AG39" s="71"/>
      <c r="AH39" s="71"/>
      <c r="AI39" s="71"/>
      <c r="AJ39" s="71"/>
      <c r="AK39" s="71"/>
      <c r="AL39" s="71"/>
      <c r="AM39" s="71"/>
      <c r="AN39" s="71"/>
      <c r="AO39" s="71"/>
    </row>
    <row r="40" spans="2:41" ht="15">
      <c r="B40" s="68"/>
      <c r="C40" s="72"/>
      <c r="D40" s="72"/>
      <c r="E40" s="72"/>
      <c r="F40" s="72"/>
      <c r="G40" s="72"/>
      <c r="H40" s="72"/>
      <c r="I40" s="72"/>
      <c r="J40" s="72"/>
      <c r="K40" s="72"/>
      <c r="L40" s="72"/>
      <c r="M40" s="72"/>
      <c r="N40" s="72"/>
      <c r="O40" s="72"/>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row>
    <row r="41" spans="2:41" ht="15">
      <c r="B41" s="74"/>
      <c r="C41" s="66"/>
      <c r="D41" s="66"/>
      <c r="E41" s="66"/>
      <c r="F41" s="66"/>
      <c r="G41" s="66"/>
      <c r="H41" s="66"/>
      <c r="I41" s="66"/>
      <c r="J41" s="66"/>
      <c r="K41" s="66"/>
      <c r="L41" s="66"/>
      <c r="M41" s="66"/>
      <c r="N41" s="66"/>
      <c r="O41" s="66"/>
      <c r="P41" s="75"/>
      <c r="Q41" s="75"/>
      <c r="R41" s="75"/>
      <c r="S41" s="75"/>
      <c r="T41" s="75"/>
      <c r="U41" s="75"/>
      <c r="V41" s="75"/>
      <c r="W41" s="75"/>
      <c r="X41" s="75"/>
      <c r="Y41" s="75"/>
      <c r="Z41" s="75"/>
      <c r="AA41" s="75"/>
      <c r="AB41" s="75"/>
      <c r="AC41" s="76"/>
      <c r="AD41" s="76"/>
      <c r="AE41" s="76"/>
      <c r="AF41" s="76"/>
      <c r="AG41" s="76"/>
      <c r="AH41" s="76"/>
      <c r="AI41" s="76"/>
      <c r="AJ41" s="76"/>
      <c r="AK41" s="76"/>
      <c r="AL41" s="76"/>
      <c r="AM41" s="76"/>
      <c r="AN41" s="76"/>
      <c r="AO41" s="76"/>
    </row>
    <row r="42" spans="2:41" ht="15">
      <c r="B42" s="74"/>
      <c r="C42" s="2"/>
      <c r="D42" s="2"/>
      <c r="E42" s="2"/>
      <c r="F42" s="2"/>
      <c r="G42" s="2"/>
      <c r="H42" s="2"/>
      <c r="I42" s="2"/>
      <c r="J42" s="2"/>
      <c r="K42" s="2"/>
      <c r="L42" s="2"/>
      <c r="M42" s="2"/>
      <c r="N42" s="2"/>
      <c r="O42" s="2"/>
      <c r="P42" s="77"/>
      <c r="Q42" s="77"/>
      <c r="R42" s="77"/>
      <c r="S42" s="77"/>
      <c r="T42" s="77"/>
      <c r="U42" s="77"/>
      <c r="V42" s="77"/>
      <c r="W42" s="77"/>
      <c r="X42" s="77"/>
      <c r="Y42" s="77"/>
      <c r="Z42" s="77"/>
      <c r="AA42" s="77"/>
      <c r="AB42" s="77"/>
      <c r="AC42" s="78"/>
      <c r="AD42" s="78"/>
      <c r="AE42" s="78"/>
      <c r="AF42" s="78"/>
      <c r="AG42" s="78"/>
      <c r="AH42" s="78"/>
      <c r="AI42" s="78"/>
      <c r="AJ42" s="78"/>
      <c r="AK42" s="78"/>
      <c r="AL42" s="78"/>
      <c r="AM42" s="78"/>
      <c r="AN42" s="78"/>
      <c r="AO42" s="78"/>
    </row>
    <row r="43" spans="2:41" ht="15">
      <c r="B43" s="74"/>
      <c r="C43" s="2"/>
      <c r="D43" s="2"/>
      <c r="E43" s="2"/>
      <c r="F43" s="2"/>
      <c r="G43" s="2"/>
      <c r="H43" s="2"/>
      <c r="I43" s="2"/>
      <c r="J43" s="2"/>
      <c r="K43" s="2"/>
      <c r="L43" s="2"/>
      <c r="M43" s="2"/>
      <c r="N43" s="2"/>
      <c r="O43" s="2"/>
      <c r="P43" s="77"/>
      <c r="Q43" s="77"/>
      <c r="R43" s="77"/>
      <c r="S43" s="77"/>
      <c r="T43" s="77"/>
      <c r="U43" s="77"/>
      <c r="V43" s="77"/>
      <c r="W43" s="77"/>
      <c r="X43" s="77"/>
      <c r="Y43" s="77"/>
      <c r="Z43" s="77"/>
      <c r="AA43" s="77"/>
      <c r="AB43" s="77"/>
      <c r="AC43" s="78"/>
      <c r="AD43" s="78"/>
      <c r="AE43" s="78"/>
      <c r="AF43" s="78"/>
      <c r="AG43" s="78"/>
      <c r="AH43" s="78"/>
      <c r="AI43" s="78"/>
      <c r="AJ43" s="78"/>
      <c r="AK43" s="78"/>
      <c r="AL43" s="78"/>
      <c r="AM43" s="78"/>
      <c r="AN43" s="78"/>
      <c r="AO43" s="78"/>
    </row>
    <row r="44" spans="2:41" ht="15">
      <c r="B44" s="74"/>
      <c r="C44" s="2"/>
      <c r="D44" s="2"/>
      <c r="E44" s="2"/>
      <c r="F44" s="2"/>
      <c r="G44" s="2"/>
      <c r="H44" s="2"/>
      <c r="I44" s="2"/>
      <c r="J44" s="2"/>
      <c r="K44" s="2"/>
      <c r="L44" s="2"/>
      <c r="M44" s="2"/>
      <c r="N44" s="2"/>
      <c r="O44" s="2"/>
      <c r="P44" s="77"/>
      <c r="Q44" s="77"/>
      <c r="R44" s="77"/>
      <c r="S44" s="77"/>
      <c r="T44" s="77"/>
      <c r="U44" s="77"/>
      <c r="V44" s="77"/>
      <c r="W44" s="77"/>
      <c r="X44" s="77"/>
      <c r="Y44" s="77"/>
      <c r="Z44" s="77"/>
      <c r="AA44" s="77"/>
      <c r="AB44" s="77"/>
      <c r="AC44" s="79"/>
      <c r="AD44" s="79"/>
      <c r="AE44" s="79"/>
      <c r="AF44" s="79"/>
      <c r="AG44" s="79"/>
      <c r="AH44" s="79"/>
      <c r="AI44" s="79"/>
      <c r="AJ44" s="79"/>
      <c r="AK44" s="79"/>
      <c r="AL44" s="79"/>
      <c r="AM44" s="79"/>
      <c r="AN44" s="79"/>
      <c r="AO44" s="79"/>
    </row>
    <row r="45" spans="2:41" ht="15">
      <c r="B45" s="74"/>
      <c r="C45" s="2"/>
      <c r="D45" s="2"/>
      <c r="E45" s="2"/>
      <c r="F45" s="2"/>
      <c r="G45" s="2"/>
      <c r="H45" s="2"/>
      <c r="I45" s="2"/>
      <c r="J45" s="2"/>
      <c r="K45" s="2"/>
      <c r="L45" s="2"/>
      <c r="M45" s="2"/>
      <c r="N45" s="2"/>
      <c r="O45" s="2"/>
      <c r="P45" s="77"/>
      <c r="Q45" s="77"/>
      <c r="R45" s="77"/>
      <c r="S45" s="77"/>
      <c r="T45" s="77"/>
      <c r="U45" s="77"/>
      <c r="V45" s="77"/>
      <c r="W45" s="77"/>
      <c r="X45" s="77"/>
      <c r="Y45" s="77"/>
      <c r="Z45" s="77"/>
      <c r="AA45" s="77"/>
      <c r="AB45" s="77"/>
      <c r="AC45" s="79"/>
      <c r="AD45" s="79"/>
      <c r="AE45" s="79"/>
      <c r="AF45" s="79"/>
      <c r="AG45" s="79"/>
      <c r="AH45" s="79"/>
      <c r="AI45" s="79"/>
      <c r="AJ45" s="79"/>
      <c r="AK45" s="79"/>
      <c r="AL45" s="79"/>
      <c r="AM45" s="79"/>
      <c r="AN45" s="79"/>
      <c r="AO45" s="79"/>
    </row>
    <row r="46" spans="2:41" ht="15">
      <c r="B46" s="74"/>
      <c r="C46" s="2"/>
      <c r="D46" s="2"/>
      <c r="E46" s="2"/>
      <c r="F46" s="2"/>
      <c r="G46" s="2"/>
      <c r="H46" s="2"/>
      <c r="I46" s="2"/>
      <c r="J46" s="2"/>
      <c r="K46" s="2"/>
      <c r="L46" s="2"/>
      <c r="M46" s="2"/>
      <c r="N46" s="2"/>
      <c r="O46" s="2"/>
      <c r="P46" s="77"/>
      <c r="Q46" s="77"/>
      <c r="R46" s="77"/>
      <c r="S46" s="77"/>
      <c r="T46" s="77"/>
      <c r="U46" s="77"/>
      <c r="V46" s="77"/>
      <c r="W46" s="77"/>
      <c r="X46" s="77"/>
      <c r="Y46" s="77"/>
      <c r="Z46" s="77"/>
      <c r="AA46" s="77"/>
      <c r="AB46" s="77"/>
      <c r="AC46" s="78"/>
      <c r="AD46" s="78"/>
      <c r="AE46" s="78"/>
      <c r="AF46" s="78"/>
      <c r="AG46" s="78"/>
      <c r="AH46" s="78"/>
      <c r="AI46" s="78"/>
      <c r="AJ46" s="78"/>
      <c r="AK46" s="78"/>
      <c r="AL46" s="78"/>
      <c r="AM46" s="78"/>
      <c r="AN46" s="78"/>
      <c r="AO46" s="78"/>
    </row>
    <row r="47" spans="2:41" ht="15">
      <c r="B47" s="6"/>
      <c r="C47" s="80"/>
      <c r="D47" s="80"/>
      <c r="E47" s="80"/>
      <c r="F47" s="80"/>
      <c r="G47" s="80"/>
      <c r="H47" s="80"/>
      <c r="I47" s="80"/>
      <c r="J47" s="80"/>
      <c r="K47" s="80"/>
      <c r="L47" s="80"/>
      <c r="M47" s="80"/>
      <c r="N47" s="80"/>
      <c r="O47" s="80"/>
      <c r="P47" s="81"/>
      <c r="Q47" s="81"/>
      <c r="R47" s="81"/>
      <c r="S47" s="81"/>
      <c r="T47" s="81"/>
      <c r="U47" s="81"/>
      <c r="V47" s="81"/>
      <c r="W47" s="81"/>
      <c r="X47" s="81"/>
      <c r="Y47" s="81"/>
      <c r="Z47" s="81"/>
      <c r="AA47" s="81"/>
      <c r="AB47" s="81"/>
      <c r="AC47" s="82"/>
      <c r="AD47" s="82"/>
      <c r="AE47" s="82"/>
      <c r="AF47" s="82"/>
      <c r="AG47" s="82"/>
      <c r="AH47" s="82"/>
      <c r="AI47" s="82"/>
      <c r="AJ47" s="82"/>
      <c r="AK47" s="82"/>
      <c r="AL47" s="82"/>
      <c r="AM47" s="82"/>
      <c r="AN47" s="82"/>
      <c r="AO47" s="82"/>
    </row>
    <row r="48" spans="2:41" ht="14.25">
      <c r="B48" s="65"/>
      <c r="C48" s="83"/>
      <c r="D48" s="83"/>
      <c r="E48" s="83"/>
      <c r="F48" s="83"/>
      <c r="G48" s="83"/>
      <c r="H48" s="83"/>
      <c r="I48" s="83"/>
      <c r="J48" s="83"/>
      <c r="K48" s="83"/>
      <c r="L48" s="83"/>
      <c r="M48" s="83"/>
      <c r="N48" s="83"/>
      <c r="O48" s="83"/>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row>
    <row r="49" spans="2:41" ht="14.25">
      <c r="B49" s="65"/>
      <c r="C49" s="66"/>
      <c r="D49" s="66"/>
      <c r="E49" s="66"/>
      <c r="F49" s="66"/>
      <c r="G49" s="66"/>
      <c r="H49" s="66"/>
      <c r="I49" s="66"/>
      <c r="J49" s="66"/>
      <c r="K49" s="66"/>
      <c r="L49" s="66"/>
      <c r="M49" s="66"/>
      <c r="N49" s="66"/>
      <c r="O49" s="66"/>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row>
    <row r="50" ht="14.25">
      <c r="B50" s="56"/>
    </row>
    <row r="51" ht="14.25">
      <c r="B51" s="85"/>
    </row>
    <row r="52" spans="2:41" ht="15">
      <c r="B52" s="78"/>
      <c r="C52" s="86"/>
      <c r="D52" s="86"/>
      <c r="E52" s="86"/>
      <c r="F52" s="86"/>
      <c r="G52" s="86"/>
      <c r="H52" s="86"/>
      <c r="I52" s="86"/>
      <c r="J52" s="86"/>
      <c r="K52" s="86"/>
      <c r="L52" s="86"/>
      <c r="M52" s="86"/>
      <c r="N52" s="86"/>
      <c r="O52" s="86"/>
      <c r="P52" s="87"/>
      <c r="Q52" s="87"/>
      <c r="R52" s="87"/>
      <c r="S52" s="87"/>
      <c r="T52" s="87"/>
      <c r="U52" s="87"/>
      <c r="V52" s="87"/>
      <c r="W52" s="87"/>
      <c r="X52" s="87"/>
      <c r="Y52" s="87"/>
      <c r="Z52" s="87"/>
      <c r="AA52" s="87"/>
      <c r="AB52" s="87"/>
      <c r="AC52" s="6"/>
      <c r="AD52" s="6"/>
      <c r="AE52" s="6"/>
      <c r="AF52" s="6"/>
      <c r="AG52" s="6"/>
      <c r="AH52" s="6"/>
      <c r="AI52" s="6"/>
      <c r="AJ52" s="6"/>
      <c r="AK52" s="6"/>
      <c r="AL52" s="6"/>
      <c r="AM52" s="6"/>
      <c r="AN52" s="6"/>
      <c r="AO52" s="6"/>
    </row>
    <row r="53" spans="2:41" ht="15">
      <c r="B53" s="68"/>
      <c r="C53" s="69"/>
      <c r="D53" s="69"/>
      <c r="E53" s="69"/>
      <c r="F53" s="69"/>
      <c r="G53" s="69"/>
      <c r="H53" s="69"/>
      <c r="I53" s="69"/>
      <c r="J53" s="69"/>
      <c r="K53" s="69"/>
      <c r="L53" s="69"/>
      <c r="M53" s="69"/>
      <c r="N53" s="69"/>
      <c r="O53" s="69"/>
      <c r="P53" s="70"/>
      <c r="Q53" s="70"/>
      <c r="R53" s="70"/>
      <c r="S53" s="70"/>
      <c r="T53" s="70"/>
      <c r="U53" s="70"/>
      <c r="V53" s="70"/>
      <c r="W53" s="70"/>
      <c r="X53" s="70"/>
      <c r="Y53" s="70"/>
      <c r="Z53" s="70"/>
      <c r="AA53" s="70"/>
      <c r="AB53" s="70"/>
      <c r="AC53" s="71"/>
      <c r="AD53" s="71"/>
      <c r="AE53" s="71"/>
      <c r="AF53" s="71"/>
      <c r="AG53" s="71"/>
      <c r="AH53" s="71"/>
      <c r="AI53" s="71"/>
      <c r="AJ53" s="71"/>
      <c r="AK53" s="71"/>
      <c r="AL53" s="71"/>
      <c r="AM53" s="71"/>
      <c r="AN53" s="71"/>
      <c r="AO53" s="71"/>
    </row>
    <row r="54" spans="2:41" ht="15">
      <c r="B54" s="68"/>
      <c r="C54" s="88"/>
      <c r="D54" s="88"/>
      <c r="E54" s="88"/>
      <c r="F54" s="88"/>
      <c r="G54" s="88"/>
      <c r="H54" s="88"/>
      <c r="I54" s="88"/>
      <c r="J54" s="88"/>
      <c r="K54" s="88"/>
      <c r="L54" s="88"/>
      <c r="M54" s="88"/>
      <c r="N54" s="88"/>
      <c r="O54" s="88"/>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row>
    <row r="55" spans="2:41" ht="15">
      <c r="B55" s="74"/>
      <c r="C55" s="66"/>
      <c r="D55" s="66"/>
      <c r="E55" s="66"/>
      <c r="F55" s="66"/>
      <c r="G55" s="66"/>
      <c r="H55" s="66"/>
      <c r="I55" s="66"/>
      <c r="J55" s="66"/>
      <c r="K55" s="66"/>
      <c r="L55" s="66"/>
      <c r="M55" s="66"/>
      <c r="N55" s="66"/>
      <c r="O55" s="66"/>
      <c r="P55" s="75"/>
      <c r="Q55" s="75"/>
      <c r="R55" s="75"/>
      <c r="S55" s="75"/>
      <c r="T55" s="75"/>
      <c r="U55" s="75"/>
      <c r="V55" s="75"/>
      <c r="W55" s="75"/>
      <c r="X55" s="75"/>
      <c r="Y55" s="75"/>
      <c r="Z55" s="75"/>
      <c r="AA55" s="75"/>
      <c r="AB55" s="75"/>
      <c r="AC55" s="76"/>
      <c r="AD55" s="76"/>
      <c r="AE55" s="76"/>
      <c r="AF55" s="76"/>
      <c r="AG55" s="76"/>
      <c r="AH55" s="76"/>
      <c r="AI55" s="76"/>
      <c r="AJ55" s="76"/>
      <c r="AK55" s="76"/>
      <c r="AL55" s="76"/>
      <c r="AM55" s="76"/>
      <c r="AN55" s="76"/>
      <c r="AO55" s="76"/>
    </row>
    <row r="56" spans="2:41" ht="15">
      <c r="B56" s="74"/>
      <c r="C56" s="2"/>
      <c r="D56" s="2"/>
      <c r="E56" s="2"/>
      <c r="F56" s="2"/>
      <c r="G56" s="2"/>
      <c r="H56" s="2"/>
      <c r="I56" s="2"/>
      <c r="J56" s="2"/>
      <c r="K56" s="2"/>
      <c r="L56" s="2"/>
      <c r="M56" s="2"/>
      <c r="N56" s="2"/>
      <c r="O56" s="2"/>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row>
    <row r="57" spans="2:41" ht="15">
      <c r="B57" s="74"/>
      <c r="C57" s="2"/>
      <c r="D57" s="2"/>
      <c r="E57" s="2"/>
      <c r="F57" s="2"/>
      <c r="G57" s="2"/>
      <c r="H57" s="2"/>
      <c r="I57" s="2"/>
      <c r="J57" s="2"/>
      <c r="K57" s="2"/>
      <c r="L57" s="2"/>
      <c r="M57" s="2"/>
      <c r="N57" s="2"/>
      <c r="O57" s="2"/>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row>
    <row r="58" spans="2:41" ht="15">
      <c r="B58" s="74"/>
      <c r="C58" s="2"/>
      <c r="D58" s="2"/>
      <c r="E58" s="2"/>
      <c r="F58" s="2"/>
      <c r="G58" s="2"/>
      <c r="H58" s="2"/>
      <c r="I58" s="2"/>
      <c r="J58" s="2"/>
      <c r="K58" s="2"/>
      <c r="L58" s="2"/>
      <c r="M58" s="2"/>
      <c r="N58" s="2"/>
      <c r="O58" s="2"/>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row>
    <row r="59" spans="2:41" ht="15">
      <c r="B59" s="74"/>
      <c r="C59" s="2"/>
      <c r="D59" s="2"/>
      <c r="E59" s="2"/>
      <c r="F59" s="2"/>
      <c r="G59" s="2"/>
      <c r="H59" s="2"/>
      <c r="I59" s="2"/>
      <c r="J59" s="2"/>
      <c r="K59" s="2"/>
      <c r="L59" s="2"/>
      <c r="M59" s="2"/>
      <c r="N59" s="2"/>
      <c r="O59" s="2"/>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row>
    <row r="60" spans="2:41" ht="15">
      <c r="B60" s="74"/>
      <c r="C60" s="2"/>
      <c r="D60" s="2"/>
      <c r="E60" s="2"/>
      <c r="F60" s="2"/>
      <c r="G60" s="2"/>
      <c r="H60" s="2"/>
      <c r="I60" s="2"/>
      <c r="J60" s="2"/>
      <c r="K60" s="2"/>
      <c r="L60" s="2"/>
      <c r="M60" s="2"/>
      <c r="N60" s="2"/>
      <c r="O60" s="2"/>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row>
    <row r="61" spans="2:41" ht="15">
      <c r="B61" s="6"/>
      <c r="C61" s="90"/>
      <c r="D61" s="90"/>
      <c r="E61" s="90"/>
      <c r="F61" s="90"/>
      <c r="G61" s="90"/>
      <c r="H61" s="90"/>
      <c r="I61" s="90"/>
      <c r="J61" s="90"/>
      <c r="K61" s="90"/>
      <c r="L61" s="90"/>
      <c r="M61" s="90"/>
      <c r="N61" s="90"/>
      <c r="O61" s="90"/>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row>
    <row r="62" spans="2:41" ht="14.25">
      <c r="B62" s="65"/>
      <c r="C62" s="66"/>
      <c r="D62" s="66"/>
      <c r="E62" s="66"/>
      <c r="F62" s="66"/>
      <c r="G62" s="66"/>
      <c r="H62" s="66"/>
      <c r="I62" s="66"/>
      <c r="J62" s="66"/>
      <c r="K62" s="66"/>
      <c r="L62" s="66"/>
      <c r="M62" s="66"/>
      <c r="N62" s="66"/>
      <c r="O62" s="66"/>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row>
    <row r="63" spans="2:41" ht="14.25">
      <c r="B63" s="65"/>
      <c r="C63" s="66"/>
      <c r="D63" s="66"/>
      <c r="E63" s="66"/>
      <c r="F63" s="66"/>
      <c r="G63" s="66"/>
      <c r="H63" s="66"/>
      <c r="I63" s="66"/>
      <c r="J63" s="66"/>
      <c r="K63" s="66"/>
      <c r="L63" s="66"/>
      <c r="M63" s="66"/>
      <c r="N63" s="66"/>
      <c r="O63" s="66"/>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row>
    <row r="64" ht="14.25">
      <c r="B64" s="56"/>
    </row>
    <row r="65" ht="14.25">
      <c r="B65" s="85"/>
    </row>
    <row r="66" ht="14.25">
      <c r="B66" s="78"/>
    </row>
    <row r="67" spans="2:41" ht="15">
      <c r="B67" s="91"/>
      <c r="C67" s="92"/>
      <c r="D67" s="92"/>
      <c r="E67" s="92"/>
      <c r="F67" s="92"/>
      <c r="G67" s="92"/>
      <c r="H67" s="92"/>
      <c r="I67" s="92"/>
      <c r="J67" s="92"/>
      <c r="K67" s="92"/>
      <c r="L67" s="92"/>
      <c r="M67" s="92"/>
      <c r="N67" s="92"/>
      <c r="O67" s="92"/>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row>
    <row r="68" spans="2:41" ht="15">
      <c r="B68" s="78"/>
      <c r="C68" s="86"/>
      <c r="D68" s="86"/>
      <c r="E68" s="86"/>
      <c r="F68" s="86"/>
      <c r="G68" s="86"/>
      <c r="H68" s="86"/>
      <c r="I68" s="86"/>
      <c r="J68" s="86"/>
      <c r="K68" s="86"/>
      <c r="L68" s="86"/>
      <c r="M68" s="86"/>
      <c r="N68" s="86"/>
      <c r="O68" s="86"/>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row>
    <row r="69" spans="2:41" ht="15">
      <c r="B69" s="94"/>
      <c r="C69" s="2"/>
      <c r="D69" s="2"/>
      <c r="E69" s="2"/>
      <c r="F69" s="2"/>
      <c r="G69" s="2"/>
      <c r="H69" s="2"/>
      <c r="I69" s="2"/>
      <c r="J69" s="2"/>
      <c r="K69" s="2"/>
      <c r="L69" s="2"/>
      <c r="M69" s="2"/>
      <c r="N69" s="2"/>
      <c r="O69" s="2"/>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row>
    <row r="70" spans="1:41" ht="15">
      <c r="A70" s="96"/>
      <c r="B70" s="97"/>
      <c r="C70" s="86"/>
      <c r="D70" s="86"/>
      <c r="E70" s="86"/>
      <c r="F70" s="86"/>
      <c r="G70" s="86"/>
      <c r="H70" s="86"/>
      <c r="I70" s="86"/>
      <c r="J70" s="86"/>
      <c r="K70" s="86"/>
      <c r="L70" s="86"/>
      <c r="M70" s="86"/>
      <c r="N70" s="86"/>
      <c r="O70" s="86"/>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
      <c r="A71" s="96"/>
      <c r="B71" s="97"/>
      <c r="C71" s="98"/>
      <c r="D71" s="98"/>
      <c r="E71" s="98"/>
      <c r="F71" s="98"/>
      <c r="G71" s="98"/>
      <c r="H71" s="98"/>
      <c r="I71" s="98"/>
      <c r="J71" s="98"/>
      <c r="K71" s="98"/>
      <c r="L71" s="98"/>
      <c r="M71" s="98"/>
      <c r="N71" s="98"/>
      <c r="O71" s="98"/>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
      <c r="A72" s="96"/>
      <c r="B72" s="97"/>
      <c r="C72" s="86"/>
      <c r="D72" s="86"/>
      <c r="E72" s="86"/>
      <c r="F72" s="86"/>
      <c r="G72" s="86"/>
      <c r="H72" s="86"/>
      <c r="I72" s="86"/>
      <c r="J72" s="86"/>
      <c r="K72" s="86"/>
      <c r="L72" s="86"/>
      <c r="M72" s="86"/>
      <c r="N72" s="86"/>
      <c r="O72" s="86"/>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
      <c r="A73" s="96"/>
      <c r="B73" s="97"/>
      <c r="C73" s="86"/>
      <c r="D73" s="86"/>
      <c r="E73" s="86"/>
      <c r="F73" s="86"/>
      <c r="G73" s="86"/>
      <c r="H73" s="86"/>
      <c r="I73" s="86"/>
      <c r="J73" s="86"/>
      <c r="K73" s="86"/>
      <c r="L73" s="86"/>
      <c r="M73" s="86"/>
      <c r="N73" s="86"/>
      <c r="O73" s="86"/>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
      <c r="A74" s="96"/>
      <c r="B74" s="97"/>
      <c r="C74" s="98"/>
      <c r="D74" s="98"/>
      <c r="E74" s="98"/>
      <c r="F74" s="98"/>
      <c r="G74" s="98"/>
      <c r="H74" s="98"/>
      <c r="I74" s="98"/>
      <c r="J74" s="98"/>
      <c r="K74" s="98"/>
      <c r="L74" s="98"/>
      <c r="M74" s="98"/>
      <c r="N74" s="98"/>
      <c r="O74" s="98"/>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
      <c r="A75" s="96"/>
      <c r="B75" s="97"/>
      <c r="C75" s="90"/>
      <c r="D75" s="90"/>
      <c r="E75" s="90"/>
      <c r="F75" s="90"/>
      <c r="G75" s="90"/>
      <c r="H75" s="90"/>
      <c r="I75" s="90"/>
      <c r="J75" s="90"/>
      <c r="K75" s="90"/>
      <c r="L75" s="90"/>
      <c r="M75" s="90"/>
      <c r="N75" s="90"/>
      <c r="O75" s="90"/>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
      <c r="A76" s="96"/>
      <c r="B76" s="97"/>
      <c r="C76" s="90"/>
      <c r="D76" s="90"/>
      <c r="E76" s="90"/>
      <c r="F76" s="90"/>
      <c r="G76" s="90"/>
      <c r="H76" s="90"/>
      <c r="I76" s="90"/>
      <c r="J76" s="90"/>
      <c r="K76" s="90"/>
      <c r="L76" s="90"/>
      <c r="M76" s="90"/>
      <c r="N76" s="90"/>
      <c r="O76" s="90"/>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
      <c r="A77" s="96"/>
      <c r="B77" s="97"/>
      <c r="C77" s="86"/>
      <c r="D77" s="86"/>
      <c r="E77" s="86"/>
      <c r="F77" s="86"/>
      <c r="G77" s="86"/>
      <c r="H77" s="86"/>
      <c r="I77" s="86"/>
      <c r="J77" s="86"/>
      <c r="K77" s="86"/>
      <c r="L77" s="86"/>
      <c r="M77" s="86"/>
      <c r="N77" s="86"/>
      <c r="O77" s="86"/>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
      <c r="A78" s="96"/>
      <c r="B78" s="97"/>
      <c r="C78" s="86"/>
      <c r="D78" s="86"/>
      <c r="E78" s="86"/>
      <c r="F78" s="86"/>
      <c r="G78" s="86"/>
      <c r="H78" s="86"/>
      <c r="I78" s="86"/>
      <c r="J78" s="86"/>
      <c r="K78" s="86"/>
      <c r="L78" s="86"/>
      <c r="M78" s="86"/>
      <c r="N78" s="86"/>
      <c r="O78" s="86"/>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
      <c r="A79" s="96"/>
      <c r="B79" s="97"/>
      <c r="C79" s="86"/>
      <c r="D79" s="86"/>
      <c r="E79" s="86"/>
      <c r="F79" s="86"/>
      <c r="G79" s="86"/>
      <c r="H79" s="86"/>
      <c r="I79" s="86"/>
      <c r="J79" s="86"/>
      <c r="K79" s="86"/>
      <c r="L79" s="86"/>
      <c r="M79" s="86"/>
      <c r="N79" s="86"/>
      <c r="O79" s="86"/>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
      <c r="A80" s="96"/>
      <c r="B80" s="97"/>
      <c r="C80" s="66"/>
      <c r="D80" s="66"/>
      <c r="E80" s="66"/>
      <c r="F80" s="66"/>
      <c r="G80" s="66"/>
      <c r="H80" s="66"/>
      <c r="I80" s="66"/>
      <c r="J80" s="66"/>
      <c r="K80" s="66"/>
      <c r="L80" s="66"/>
      <c r="M80" s="66"/>
      <c r="N80" s="66"/>
      <c r="O80" s="66"/>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
      <c r="A81" s="96"/>
      <c r="B81" s="97"/>
      <c r="C81" s="86"/>
      <c r="D81" s="86"/>
      <c r="E81" s="86"/>
      <c r="F81" s="86"/>
      <c r="G81" s="86"/>
      <c r="H81" s="86"/>
      <c r="I81" s="86"/>
      <c r="J81" s="86"/>
      <c r="K81" s="86"/>
      <c r="L81" s="86"/>
      <c r="M81" s="86"/>
      <c r="N81" s="86"/>
      <c r="O81" s="86"/>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
      <c r="A82" s="96"/>
      <c r="B82" s="97"/>
      <c r="C82" s="63"/>
      <c r="D82" s="63"/>
      <c r="E82" s="63"/>
      <c r="F82" s="63"/>
      <c r="G82" s="63"/>
      <c r="H82" s="63"/>
      <c r="I82" s="63"/>
      <c r="J82" s="63"/>
      <c r="K82" s="63"/>
      <c r="L82" s="63"/>
      <c r="M82" s="63"/>
      <c r="N82" s="63"/>
      <c r="O82" s="63"/>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
      <c r="A83" s="96"/>
      <c r="B83" s="97"/>
      <c r="C83" s="63"/>
      <c r="D83" s="63"/>
      <c r="E83" s="63"/>
      <c r="F83" s="63"/>
      <c r="G83" s="63"/>
      <c r="H83" s="63"/>
      <c r="I83" s="63"/>
      <c r="J83" s="63"/>
      <c r="K83" s="63"/>
      <c r="L83" s="63"/>
      <c r="M83" s="63"/>
      <c r="N83" s="63"/>
      <c r="O83" s="63"/>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
      <c r="A84" s="96"/>
      <c r="B84" s="97"/>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
      <c r="A85" s="96"/>
      <c r="B85" s="97"/>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96"/>
      <c r="B86" s="97"/>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96"/>
      <c r="B87" s="97"/>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99"/>
      <c r="B88" s="100"/>
      <c r="P88" s="2"/>
      <c r="Q88" s="2"/>
      <c r="R88" s="2"/>
      <c r="S88" s="2"/>
      <c r="T88" s="2"/>
      <c r="U88" s="2"/>
      <c r="V88" s="2"/>
      <c r="W88" s="2"/>
      <c r="X88" s="2"/>
      <c r="Y88" s="2"/>
      <c r="Z88" s="2"/>
      <c r="AA88" s="2"/>
      <c r="AB88" s="2"/>
    </row>
    <row r="89" spans="1:41" ht="27" customHeight="1">
      <c r="A89" s="96"/>
      <c r="B89" s="97"/>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96"/>
      <c r="B90" s="97"/>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96"/>
      <c r="B91" s="97"/>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96"/>
      <c r="B92" s="97"/>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96"/>
      <c r="B93" s="97"/>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96"/>
      <c r="B94" s="97"/>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96"/>
      <c r="B95" s="97"/>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96"/>
      <c r="B96" s="97"/>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96"/>
      <c r="B97" s="97"/>
      <c r="P97" s="2"/>
      <c r="Q97" s="2"/>
      <c r="R97" s="2"/>
      <c r="S97" s="2"/>
      <c r="T97" s="2"/>
      <c r="U97" s="2"/>
      <c r="V97" s="2"/>
      <c r="W97" s="2"/>
      <c r="X97" s="2"/>
      <c r="Y97" s="2"/>
      <c r="Z97" s="2"/>
      <c r="AA97" s="2"/>
      <c r="AB97" s="2"/>
      <c r="AC97" s="58"/>
      <c r="AD97" s="58"/>
      <c r="AE97" s="58"/>
      <c r="AF97" s="58"/>
      <c r="AG97" s="58"/>
      <c r="AH97" s="58"/>
      <c r="AI97" s="58"/>
      <c r="AJ97" s="58"/>
      <c r="AK97" s="58"/>
      <c r="AL97" s="58"/>
      <c r="AM97" s="58"/>
      <c r="AN97" s="58"/>
      <c r="AO97" s="58"/>
    </row>
    <row r="98" spans="1:41" ht="32.25" customHeight="1">
      <c r="A98" s="96"/>
      <c r="B98" s="97"/>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row>
    <row r="99" spans="1:41" ht="15">
      <c r="A99" s="96"/>
      <c r="B99" s="97"/>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row>
    <row r="100" spans="1:41" ht="15">
      <c r="A100" s="96"/>
      <c r="B100" s="101"/>
      <c r="P100" s="2"/>
      <c r="Q100" s="2"/>
      <c r="R100" s="2"/>
      <c r="S100" s="2"/>
      <c r="T100" s="2"/>
      <c r="U100" s="2"/>
      <c r="V100" s="2"/>
      <c r="W100" s="2"/>
      <c r="X100" s="2"/>
      <c r="Y100" s="2"/>
      <c r="Z100" s="2"/>
      <c r="AA100" s="2"/>
      <c r="AB100" s="2"/>
      <c r="AC100" s="102"/>
      <c r="AD100" s="102"/>
      <c r="AE100" s="102"/>
      <c r="AF100" s="102"/>
      <c r="AG100" s="102"/>
      <c r="AH100" s="102"/>
      <c r="AI100" s="102"/>
      <c r="AJ100" s="102"/>
      <c r="AK100" s="102"/>
      <c r="AL100" s="102"/>
      <c r="AM100" s="102"/>
      <c r="AN100" s="102"/>
      <c r="AO100" s="102"/>
    </row>
    <row r="101" spans="1:41" ht="15">
      <c r="A101" s="96"/>
      <c r="B101" s="101"/>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96"/>
      <c r="B102" s="101"/>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96"/>
      <c r="B103" s="97"/>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103"/>
      <c r="B104" s="101"/>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103"/>
      <c r="B105" s="101"/>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5">
      <c r="A106" s="103"/>
      <c r="B106" s="101"/>
    </row>
    <row r="107" spans="1:41" ht="15">
      <c r="A107" s="103"/>
      <c r="B107" s="101"/>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103"/>
      <c r="B108" s="104"/>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103"/>
      <c r="B109" s="101"/>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103"/>
      <c r="B110" s="101"/>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
      <c r="A111" s="103"/>
      <c r="B111" s="101"/>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
      <c r="A112" s="103"/>
      <c r="B112" s="101"/>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
      <c r="A113" s="103"/>
      <c r="B113" s="101"/>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
      <c r="A114" s="103"/>
      <c r="B114" s="101"/>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
      <c r="A115" s="103"/>
      <c r="B115" s="101"/>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
      <c r="A116" s="103"/>
      <c r="B116" s="101"/>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
      <c r="A117" s="103"/>
      <c r="B117" s="101"/>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
      <c r="A118" s="103"/>
      <c r="B118" s="101"/>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
      <c r="A119" s="103"/>
      <c r="B119" s="101"/>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
      <c r="A120" s="103"/>
      <c r="B120" s="101"/>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
      <c r="A121" s="103"/>
      <c r="B121" s="101"/>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
      <c r="A122" s="103"/>
      <c r="B122" s="101"/>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
      <c r="A123" s="103"/>
      <c r="B123" s="101"/>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
      <c r="A124" s="103"/>
      <c r="B124" s="101"/>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
      <c r="A125" s="103"/>
      <c r="B125" s="101"/>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
      <c r="A126" s="103"/>
      <c r="B126" s="101"/>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
      <c r="A127" s="99"/>
      <c r="B127" s="100"/>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
      <c r="A128" s="103"/>
      <c r="B128" s="101"/>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row>
    <row r="129" spans="1:41" ht="15">
      <c r="A129" s="103"/>
      <c r="B129" s="101"/>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row>
    <row r="130" spans="1:41" ht="15">
      <c r="A130" s="103"/>
      <c r="B130" s="101"/>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row>
    <row r="131" spans="1:2" ht="15">
      <c r="A131" s="103"/>
      <c r="B131" s="101"/>
    </row>
    <row r="132" spans="1:41" ht="15">
      <c r="A132" s="103"/>
      <c r="B132" s="101"/>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row>
    <row r="133" spans="1:41" ht="15">
      <c r="A133" s="103"/>
      <c r="B133" s="101"/>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row>
    <row r="134" spans="1:41" ht="15">
      <c r="A134" s="103"/>
      <c r="B134" s="101"/>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row>
    <row r="135" spans="1:41" ht="15">
      <c r="A135" s="103"/>
      <c r="B135" s="101"/>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row>
    <row r="136" ht="15">
      <c r="B136" s="97"/>
    </row>
    <row r="137" ht="18" customHeight="1"/>
    <row r="138" spans="16:28" ht="21.75" customHeight="1">
      <c r="P138" s="58"/>
      <c r="Q138" s="58"/>
      <c r="R138" s="58"/>
      <c r="S138" s="58"/>
      <c r="T138" s="58"/>
      <c r="U138" s="58"/>
      <c r="V138" s="58"/>
      <c r="W138" s="58"/>
      <c r="X138" s="58"/>
      <c r="Y138" s="58"/>
      <c r="Z138" s="58"/>
      <c r="AA138" s="58"/>
      <c r="AB138" s="58"/>
    </row>
    <row r="139" ht="12" customHeight="1"/>
    <row r="140" ht="18" customHeight="1"/>
    <row r="141" ht="18" customHeight="1"/>
    <row r="142" spans="29:41" ht="18" customHeight="1">
      <c r="AC142" s="26"/>
      <c r="AD142" s="26"/>
      <c r="AE142" s="26"/>
      <c r="AF142" s="26"/>
      <c r="AG142" s="26"/>
      <c r="AH142" s="26"/>
      <c r="AI142" s="26"/>
      <c r="AJ142" s="26"/>
      <c r="AK142" s="26"/>
      <c r="AL142" s="26"/>
      <c r="AM142" s="26"/>
      <c r="AN142" s="26"/>
      <c r="AO142" s="26"/>
    </row>
    <row r="143" spans="2:41" ht="18" customHeight="1">
      <c r="B143" s="104"/>
      <c r="AC143" s="58"/>
      <c r="AD143" s="58"/>
      <c r="AE143" s="58"/>
      <c r="AF143" s="58"/>
      <c r="AG143" s="58"/>
      <c r="AH143" s="58"/>
      <c r="AI143" s="58"/>
      <c r="AJ143" s="58"/>
      <c r="AK143" s="58"/>
      <c r="AL143" s="58"/>
      <c r="AM143" s="58"/>
      <c r="AN143" s="58"/>
      <c r="AO143" s="58"/>
    </row>
    <row r="144" spans="16:41" ht="18" customHeight="1">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row>
    <row r="145" spans="16:41" ht="18" customHeight="1">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row>
    <row r="146" spans="16:41" ht="18" customHeight="1">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row>
    <row r="147" spans="16:41" ht="18" customHeight="1">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row>
    <row r="148" spans="16:41" ht="18" customHeight="1">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row>
    <row r="149" spans="16:41" ht="18" customHeight="1">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row>
    <row r="150" spans="16:41" ht="18" customHeight="1">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row>
    <row r="151" spans="16:41" ht="18" customHeight="1">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row>
    <row r="152" spans="16:41" ht="18" customHeight="1">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row>
    <row r="153" spans="16:41" ht="18" customHeight="1">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row>
    <row r="154" spans="16:41" ht="18" customHeight="1">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row>
    <row r="155" spans="16:41" ht="18" customHeight="1">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row>
    <row r="156" spans="16:41" ht="18" customHeight="1">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row>
    <row r="157" spans="16:41" ht="18" customHeight="1">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row>
    <row r="158" spans="16:41" ht="18" customHeight="1">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row>
    <row r="159" spans="16:28" ht="18" customHeight="1">
      <c r="P159" s="58"/>
      <c r="Q159" s="58"/>
      <c r="R159" s="58"/>
      <c r="S159" s="58"/>
      <c r="T159" s="58"/>
      <c r="U159" s="58"/>
      <c r="V159" s="58"/>
      <c r="W159" s="58"/>
      <c r="X159" s="58"/>
      <c r="Y159" s="58"/>
      <c r="Z159" s="58"/>
      <c r="AA159" s="58"/>
      <c r="AB159" s="58"/>
    </row>
    <row r="160" spans="16:28" ht="18" customHeight="1">
      <c r="P160" s="58"/>
      <c r="Q160" s="58"/>
      <c r="R160" s="58"/>
      <c r="S160" s="58"/>
      <c r="T160" s="58"/>
      <c r="U160" s="58"/>
      <c r="V160" s="58"/>
      <c r="W160" s="58"/>
      <c r="X160" s="58"/>
      <c r="Y160" s="58"/>
      <c r="Z160" s="58"/>
      <c r="AA160" s="58"/>
      <c r="AB160" s="58"/>
    </row>
    <row r="161" spans="16:41" ht="14.25">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row>
    <row r="162" spans="16:41" ht="14.25">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row>
    <row r="163" spans="16:41" ht="14.25">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row>
    <row r="164" spans="16:41" ht="14.25">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row>
    <row r="165" spans="16:41" ht="14.25">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row>
    <row r="166" spans="16:41" ht="14.25">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row>
    <row r="167" spans="16:28" ht="14.25">
      <c r="P167" s="58"/>
      <c r="Q167" s="58"/>
      <c r="R167" s="58"/>
      <c r="S167" s="58"/>
      <c r="T167" s="58"/>
      <c r="U167" s="58"/>
      <c r="V167" s="58"/>
      <c r="W167" s="58"/>
      <c r="X167" s="58"/>
      <c r="Y167" s="58"/>
      <c r="Z167" s="58"/>
      <c r="AA167" s="58"/>
      <c r="AB167" s="58"/>
    </row>
    <row r="168" spans="16:41" ht="14.25">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row>
    <row r="170" spans="16:41" ht="14.25">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row>
    <row r="171" ht="11.25" customHeight="1"/>
    <row r="173" spans="29:41" ht="14.25">
      <c r="AC173" s="58"/>
      <c r="AD173" s="58"/>
      <c r="AE173" s="58"/>
      <c r="AF173" s="58"/>
      <c r="AG173" s="58"/>
      <c r="AH173" s="58"/>
      <c r="AI173" s="58"/>
      <c r="AJ173" s="58"/>
      <c r="AK173" s="58"/>
      <c r="AL173" s="58"/>
      <c r="AM173" s="58"/>
      <c r="AN173" s="58"/>
      <c r="AO173" s="58"/>
    </row>
    <row r="174" spans="29:41" ht="14.25">
      <c r="AC174" s="58"/>
      <c r="AD174" s="58"/>
      <c r="AE174" s="58"/>
      <c r="AF174" s="58"/>
      <c r="AG174" s="58"/>
      <c r="AH174" s="58"/>
      <c r="AI174" s="58"/>
      <c r="AJ174" s="58"/>
      <c r="AK174" s="58"/>
      <c r="AL174" s="58"/>
      <c r="AM174" s="58"/>
      <c r="AN174" s="58"/>
      <c r="AO174" s="58"/>
    </row>
    <row r="175" spans="16:41" ht="14.25">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row>
    <row r="176" spans="16:41" ht="14.25">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row>
    <row r="177" spans="16:41" ht="14.25">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row>
    <row r="178" spans="16:41" ht="14.25">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row>
    <row r="179" spans="16:41" ht="14.25">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row>
    <row r="180" spans="16:41" ht="14.25">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row>
    <row r="181" spans="16:41" ht="14.25">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row>
    <row r="182" spans="16:41" ht="14.25">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row>
    <row r="183" spans="16:41" ht="14.25">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row>
    <row r="184" spans="16:41" ht="14.25">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row>
    <row r="185" spans="16:41" ht="14.25">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row>
    <row r="186" spans="16:41" ht="14.25">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row>
    <row r="187" spans="16:41" ht="14.25">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row>
    <row r="188" spans="16:41" ht="14.25">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row>
    <row r="189" spans="16:41" ht="14.25">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row>
    <row r="190" spans="16:41" ht="14.25">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row>
    <row r="191" spans="16:41" ht="14.25">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row>
    <row r="192" spans="16:41" ht="14.25">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row>
    <row r="193" spans="16:41" ht="14.25">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row>
    <row r="194" spans="16:41" ht="14.25">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row>
    <row r="195" spans="16:28" ht="14.25">
      <c r="P195" s="58"/>
      <c r="Q195" s="58"/>
      <c r="R195" s="58"/>
      <c r="S195" s="58"/>
      <c r="T195" s="58"/>
      <c r="U195" s="58"/>
      <c r="V195" s="58"/>
      <c r="W195" s="58"/>
      <c r="X195" s="58"/>
      <c r="Y195" s="58"/>
      <c r="Z195" s="58"/>
      <c r="AA195" s="58"/>
      <c r="AB195" s="58"/>
    </row>
    <row r="196" spans="16:28" ht="14.25">
      <c r="P196" s="58"/>
      <c r="Q196" s="58"/>
      <c r="R196" s="58"/>
      <c r="S196" s="58"/>
      <c r="T196" s="58"/>
      <c r="U196" s="58"/>
      <c r="V196" s="58"/>
      <c r="W196" s="58"/>
      <c r="X196" s="58"/>
      <c r="Y196" s="58"/>
      <c r="Z196" s="58"/>
      <c r="AA196" s="58"/>
      <c r="AB196" s="58"/>
    </row>
    <row r="197" spans="16:28" ht="14.25">
      <c r="P197" s="58"/>
      <c r="Q197" s="58"/>
      <c r="R197" s="58"/>
      <c r="S197" s="58"/>
      <c r="T197" s="58"/>
      <c r="U197" s="58"/>
      <c r="V197" s="58"/>
      <c r="W197" s="58"/>
      <c r="X197" s="58"/>
      <c r="Y197" s="58"/>
      <c r="Z197" s="58"/>
      <c r="AA197" s="58"/>
      <c r="AB197" s="58"/>
    </row>
    <row r="198" spans="16:28" ht="14.25">
      <c r="P198" s="58"/>
      <c r="Q198" s="58"/>
      <c r="R198" s="58"/>
      <c r="S198" s="58"/>
      <c r="T198" s="58"/>
      <c r="U198" s="58"/>
      <c r="V198" s="58"/>
      <c r="W198" s="58"/>
      <c r="X198" s="58"/>
      <c r="Y198" s="58"/>
      <c r="Z198" s="58"/>
      <c r="AA198" s="58"/>
      <c r="AB198" s="58"/>
    </row>
    <row r="199" ht="8.25" customHeight="1"/>
    <row r="202" spans="16:28" ht="14.25">
      <c r="P202" s="58"/>
      <c r="Q202" s="58"/>
      <c r="R202" s="58"/>
      <c r="S202" s="58"/>
      <c r="T202" s="58"/>
      <c r="U202" s="58"/>
      <c r="V202" s="58"/>
      <c r="W202" s="58"/>
      <c r="X202" s="58"/>
      <c r="Y202" s="58"/>
      <c r="Z202" s="58"/>
      <c r="AA202" s="58"/>
      <c r="AB202" s="58"/>
    </row>
    <row r="203" spans="16:28" ht="14.25">
      <c r="P203" s="58"/>
      <c r="Q203" s="58"/>
      <c r="R203" s="58"/>
      <c r="S203" s="58"/>
      <c r="T203" s="58"/>
      <c r="U203" s="58"/>
      <c r="V203" s="58"/>
      <c r="W203" s="58"/>
      <c r="X203" s="58"/>
      <c r="Y203" s="58"/>
      <c r="Z203" s="58"/>
      <c r="AA203" s="58"/>
      <c r="AB203" s="58"/>
    </row>
    <row r="204" spans="16:28" ht="14.25">
      <c r="P204" s="58"/>
      <c r="Q204" s="58"/>
      <c r="R204" s="58"/>
      <c r="S204" s="58"/>
      <c r="T204" s="58"/>
      <c r="U204" s="58"/>
      <c r="V204" s="58"/>
      <c r="W204" s="58"/>
      <c r="X204" s="58"/>
      <c r="Y204" s="58"/>
      <c r="Z204" s="58"/>
      <c r="AA204" s="58"/>
      <c r="AB204" s="58"/>
    </row>
    <row r="205" spans="16:28" ht="14.25">
      <c r="P205" s="58"/>
      <c r="Q205" s="58"/>
      <c r="R205" s="58"/>
      <c r="S205" s="58"/>
      <c r="T205" s="58"/>
      <c r="U205" s="58"/>
      <c r="V205" s="58"/>
      <c r="W205" s="58"/>
      <c r="X205" s="58"/>
      <c r="Y205" s="58"/>
      <c r="Z205" s="58"/>
      <c r="AA205" s="58"/>
      <c r="AB205" s="58"/>
    </row>
    <row r="206" spans="16:28" ht="14.25">
      <c r="P206" s="58"/>
      <c r="Q206" s="58"/>
      <c r="R206" s="58"/>
      <c r="S206" s="58"/>
      <c r="T206" s="58"/>
      <c r="U206" s="58"/>
      <c r="V206" s="58"/>
      <c r="W206" s="58"/>
      <c r="X206" s="58"/>
      <c r="Y206" s="58"/>
      <c r="Z206" s="58"/>
      <c r="AA206" s="58"/>
      <c r="AB206" s="58"/>
    </row>
    <row r="207" spans="16:28" ht="14.25">
      <c r="P207" s="58"/>
      <c r="Q207" s="58"/>
      <c r="R207" s="58"/>
      <c r="S207" s="58"/>
      <c r="T207" s="58"/>
      <c r="U207" s="58"/>
      <c r="V207" s="58"/>
      <c r="W207" s="58"/>
      <c r="X207" s="58"/>
      <c r="Y207" s="58"/>
      <c r="Z207" s="58"/>
      <c r="AA207" s="58"/>
      <c r="AB207" s="58"/>
    </row>
    <row r="208" spans="16:28" ht="14.25">
      <c r="P208" s="58"/>
      <c r="Q208" s="58"/>
      <c r="R208" s="58"/>
      <c r="S208" s="58"/>
      <c r="T208" s="58"/>
      <c r="U208" s="58"/>
      <c r="V208" s="58"/>
      <c r="W208" s="58"/>
      <c r="X208" s="58"/>
      <c r="Y208" s="58"/>
      <c r="Z208" s="58"/>
      <c r="AA208" s="58"/>
      <c r="AB208" s="58"/>
    </row>
    <row r="209" spans="16:28" ht="14.25">
      <c r="P209" s="58"/>
      <c r="Q209" s="58"/>
      <c r="R209" s="58"/>
      <c r="S209" s="58"/>
      <c r="T209" s="58"/>
      <c r="U209" s="58"/>
      <c r="V209" s="58"/>
      <c r="W209" s="58"/>
      <c r="X209" s="58"/>
      <c r="Y209" s="58"/>
      <c r="Z209" s="58"/>
      <c r="AA209" s="58"/>
      <c r="AB209" s="58"/>
    </row>
    <row r="210" spans="16:28" ht="14.25">
      <c r="P210" s="58"/>
      <c r="Q210" s="58"/>
      <c r="R210" s="58"/>
      <c r="S210" s="58"/>
      <c r="T210" s="58"/>
      <c r="U210" s="58"/>
      <c r="V210" s="58"/>
      <c r="W210" s="58"/>
      <c r="X210" s="58"/>
      <c r="Y210" s="58"/>
      <c r="Z210" s="58"/>
      <c r="AA210" s="58"/>
      <c r="AB210" s="58"/>
    </row>
    <row r="211" spans="16:28" ht="14.25">
      <c r="P211" s="58"/>
      <c r="Q211" s="58"/>
      <c r="R211" s="58"/>
      <c r="S211" s="58"/>
      <c r="T211" s="58"/>
      <c r="U211" s="58"/>
      <c r="V211" s="58"/>
      <c r="W211" s="58"/>
      <c r="X211" s="58"/>
      <c r="Y211" s="58"/>
      <c r="Z211" s="58"/>
      <c r="AA211" s="58"/>
      <c r="AB211" s="58"/>
    </row>
    <row r="212" spans="16:28" ht="14.25">
      <c r="P212" s="58"/>
      <c r="Q212" s="58"/>
      <c r="R212" s="58"/>
      <c r="S212" s="58"/>
      <c r="T212" s="58"/>
      <c r="U212" s="58"/>
      <c r="V212" s="58"/>
      <c r="W212" s="58"/>
      <c r="X212" s="58"/>
      <c r="Y212" s="58"/>
      <c r="Z212" s="58"/>
      <c r="AA212" s="58"/>
      <c r="AB212" s="58"/>
    </row>
    <row r="213" spans="16:28" ht="14.25">
      <c r="P213" s="58"/>
      <c r="Q213" s="58"/>
      <c r="R213" s="58"/>
      <c r="S213" s="58"/>
      <c r="T213" s="58"/>
      <c r="U213" s="58"/>
      <c r="V213" s="58"/>
      <c r="W213" s="58"/>
      <c r="X213" s="58"/>
      <c r="Y213" s="58"/>
      <c r="Z213" s="58"/>
      <c r="AA213" s="58"/>
      <c r="AB213" s="58"/>
    </row>
    <row r="214" spans="16:28" ht="14.25">
      <c r="P214" s="58"/>
      <c r="Q214" s="58"/>
      <c r="R214" s="58"/>
      <c r="S214" s="58"/>
      <c r="T214" s="58"/>
      <c r="U214" s="58"/>
      <c r="V214" s="58"/>
      <c r="W214" s="58"/>
      <c r="X214" s="58"/>
      <c r="Y214" s="58"/>
      <c r="Z214" s="58"/>
      <c r="AA214" s="58"/>
      <c r="AB214" s="58"/>
    </row>
    <row r="215" spans="16:28" ht="14.25">
      <c r="P215" s="58"/>
      <c r="Q215" s="58"/>
      <c r="R215" s="58"/>
      <c r="S215" s="58"/>
      <c r="T215" s="58"/>
      <c r="U215" s="58"/>
      <c r="V215" s="58"/>
      <c r="W215" s="58"/>
      <c r="X215" s="58"/>
      <c r="Y215" s="58"/>
      <c r="Z215" s="58"/>
      <c r="AA215" s="58"/>
      <c r="AB215" s="58"/>
    </row>
    <row r="216" spans="16:28" ht="14.25">
      <c r="P216" s="58"/>
      <c r="Q216" s="58"/>
      <c r="R216" s="58"/>
      <c r="S216" s="58"/>
      <c r="T216" s="58"/>
      <c r="U216" s="58"/>
      <c r="V216" s="58"/>
      <c r="W216" s="58"/>
      <c r="X216" s="58"/>
      <c r="Y216" s="58"/>
      <c r="Z216" s="58"/>
      <c r="AA216" s="58"/>
      <c r="AB216" s="58"/>
    </row>
    <row r="217" spans="16:28" ht="14.25">
      <c r="P217" s="58"/>
      <c r="Q217" s="58"/>
      <c r="R217" s="58"/>
      <c r="S217" s="58"/>
      <c r="T217" s="58"/>
      <c r="U217" s="58"/>
      <c r="V217" s="58"/>
      <c r="W217" s="58"/>
      <c r="X217" s="58"/>
      <c r="Y217" s="58"/>
      <c r="Z217" s="58"/>
      <c r="AA217" s="58"/>
      <c r="AB217" s="58"/>
    </row>
    <row r="218" spans="16:28" ht="14.25">
      <c r="P218" s="58"/>
      <c r="Q218" s="58"/>
      <c r="R218" s="58"/>
      <c r="S218" s="58"/>
      <c r="T218" s="58"/>
      <c r="U218" s="58"/>
      <c r="V218" s="58"/>
      <c r="W218" s="58"/>
      <c r="X218" s="58"/>
      <c r="Y218" s="58"/>
      <c r="Z218" s="58"/>
      <c r="AA218" s="58"/>
      <c r="AB218" s="58"/>
    </row>
    <row r="219" spans="16:41" ht="14.25">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row>
    <row r="220" spans="16:28" ht="14.25">
      <c r="P220" s="58"/>
      <c r="Q220" s="58"/>
      <c r="R220" s="58"/>
      <c r="S220" s="58"/>
      <c r="T220" s="58"/>
      <c r="U220" s="58"/>
      <c r="V220" s="58"/>
      <c r="W220" s="58"/>
      <c r="X220" s="58"/>
      <c r="Y220" s="58"/>
      <c r="Z220" s="58"/>
      <c r="AA220" s="58"/>
      <c r="AB220" s="58"/>
    </row>
    <row r="221" spans="16:28" ht="14.25">
      <c r="P221" s="58"/>
      <c r="Q221" s="58"/>
      <c r="R221" s="58"/>
      <c r="S221" s="58"/>
      <c r="T221" s="58"/>
      <c r="U221" s="58"/>
      <c r="V221" s="58"/>
      <c r="W221" s="58"/>
      <c r="X221" s="58"/>
      <c r="Y221" s="58"/>
      <c r="Z221" s="58"/>
      <c r="AA221" s="58"/>
      <c r="AB221" s="58"/>
    </row>
    <row r="224" spans="2:41" ht="15">
      <c r="B224" s="105"/>
      <c r="P224" s="97"/>
      <c r="Q224" s="97"/>
      <c r="R224" s="97"/>
      <c r="S224" s="97"/>
      <c r="T224" s="97"/>
      <c r="U224" s="97"/>
      <c r="V224" s="97"/>
      <c r="W224" s="97"/>
      <c r="X224" s="97"/>
      <c r="Y224" s="97"/>
      <c r="Z224" s="97"/>
      <c r="AA224" s="97"/>
      <c r="AB224" s="97"/>
      <c r="AC224" s="100"/>
      <c r="AD224" s="100"/>
      <c r="AE224" s="100"/>
      <c r="AF224" s="100"/>
      <c r="AG224" s="100"/>
      <c r="AH224" s="100"/>
      <c r="AI224" s="100"/>
      <c r="AJ224" s="100"/>
      <c r="AK224" s="100"/>
      <c r="AL224" s="100"/>
      <c r="AM224" s="100"/>
      <c r="AN224" s="100"/>
      <c r="AO224" s="100"/>
    </row>
    <row r="225" spans="2:41" ht="15">
      <c r="B225" s="105"/>
      <c r="AC225" s="106"/>
      <c r="AD225" s="106"/>
      <c r="AE225" s="106"/>
      <c r="AF225" s="106"/>
      <c r="AG225" s="106"/>
      <c r="AH225" s="106"/>
      <c r="AI225" s="106"/>
      <c r="AJ225" s="106"/>
      <c r="AK225" s="106"/>
      <c r="AL225" s="106"/>
      <c r="AM225" s="106"/>
      <c r="AN225" s="106"/>
      <c r="AO225" s="106"/>
    </row>
    <row r="226" spans="2:41" ht="15">
      <c r="B226" s="105"/>
      <c r="P226" s="58"/>
      <c r="Q226" s="58"/>
      <c r="R226" s="58"/>
      <c r="S226" s="58"/>
      <c r="T226" s="58"/>
      <c r="U226" s="58"/>
      <c r="V226" s="58"/>
      <c r="W226" s="58"/>
      <c r="X226" s="58"/>
      <c r="Y226" s="58"/>
      <c r="Z226" s="58"/>
      <c r="AA226" s="58"/>
      <c r="AB226" s="58"/>
      <c r="AC226" s="107"/>
      <c r="AD226" s="107"/>
      <c r="AE226" s="107"/>
      <c r="AF226" s="107"/>
      <c r="AG226" s="107"/>
      <c r="AH226" s="107"/>
      <c r="AI226" s="107"/>
      <c r="AJ226" s="107"/>
      <c r="AK226" s="107"/>
      <c r="AL226" s="107"/>
      <c r="AM226" s="107"/>
      <c r="AN226" s="107"/>
      <c r="AO226" s="107"/>
    </row>
    <row r="227" spans="2:41" ht="15">
      <c r="B227" s="105"/>
      <c r="AC227" s="108"/>
      <c r="AD227" s="108"/>
      <c r="AE227" s="108"/>
      <c r="AF227" s="108"/>
      <c r="AG227" s="108"/>
      <c r="AH227" s="108"/>
      <c r="AI227" s="108"/>
      <c r="AJ227" s="108"/>
      <c r="AK227" s="108"/>
      <c r="AL227" s="108"/>
      <c r="AM227" s="108"/>
      <c r="AN227" s="108"/>
      <c r="AO227" s="108"/>
    </row>
    <row r="228" spans="1:41" ht="15">
      <c r="A228" s="105"/>
      <c r="B228" s="105"/>
      <c r="P228" s="58"/>
      <c r="Q228" s="58"/>
      <c r="R228" s="58"/>
      <c r="S228" s="58"/>
      <c r="T228" s="58"/>
      <c r="U228" s="58"/>
      <c r="V228" s="58"/>
      <c r="W228" s="58"/>
      <c r="X228" s="58"/>
      <c r="Y228" s="58"/>
      <c r="Z228" s="58"/>
      <c r="AA228" s="58"/>
      <c r="AB228" s="58"/>
      <c r="AC228" s="107"/>
      <c r="AD228" s="107"/>
      <c r="AE228" s="107"/>
      <c r="AF228" s="107"/>
      <c r="AG228" s="107"/>
      <c r="AH228" s="107"/>
      <c r="AI228" s="107"/>
      <c r="AJ228" s="107"/>
      <c r="AK228" s="107"/>
      <c r="AL228" s="107"/>
      <c r="AM228" s="107"/>
      <c r="AN228" s="107"/>
      <c r="AO228" s="107"/>
    </row>
    <row r="229" spans="1:41" ht="15">
      <c r="A229" s="105"/>
      <c r="B229" s="105"/>
      <c r="AC229" s="108"/>
      <c r="AD229" s="108"/>
      <c r="AE229" s="108"/>
      <c r="AF229" s="108"/>
      <c r="AG229" s="108"/>
      <c r="AH229" s="108"/>
      <c r="AI229" s="108"/>
      <c r="AJ229" s="108"/>
      <c r="AK229" s="108"/>
      <c r="AL229" s="108"/>
      <c r="AM229" s="108"/>
      <c r="AN229" s="108"/>
      <c r="AO229" s="108"/>
    </row>
    <row r="230" spans="1:41" ht="15">
      <c r="A230" s="105"/>
      <c r="B230" s="105"/>
      <c r="P230" s="58"/>
      <c r="Q230" s="58"/>
      <c r="R230" s="58"/>
      <c r="S230" s="58"/>
      <c r="T230" s="58"/>
      <c r="U230" s="58"/>
      <c r="V230" s="58"/>
      <c r="W230" s="58"/>
      <c r="X230" s="58"/>
      <c r="Y230" s="58"/>
      <c r="Z230" s="58"/>
      <c r="AA230" s="58"/>
      <c r="AB230" s="58"/>
      <c r="AC230" s="107"/>
      <c r="AD230" s="107"/>
      <c r="AE230" s="107"/>
      <c r="AF230" s="107"/>
      <c r="AG230" s="107"/>
      <c r="AH230" s="107"/>
      <c r="AI230" s="107"/>
      <c r="AJ230" s="107"/>
      <c r="AK230" s="107"/>
      <c r="AL230" s="107"/>
      <c r="AM230" s="107"/>
      <c r="AN230" s="107"/>
      <c r="AO230" s="107"/>
    </row>
    <row r="231" spans="1:41" ht="15">
      <c r="A231" s="105"/>
      <c r="B231" s="105"/>
      <c r="P231" s="58"/>
      <c r="Q231" s="58"/>
      <c r="R231" s="58"/>
      <c r="S231" s="58"/>
      <c r="T231" s="58"/>
      <c r="U231" s="58"/>
      <c r="V231" s="58"/>
      <c r="W231" s="58"/>
      <c r="X231" s="58"/>
      <c r="Y231" s="58"/>
      <c r="Z231" s="58"/>
      <c r="AA231" s="58"/>
      <c r="AB231" s="58"/>
      <c r="AC231" s="107"/>
      <c r="AD231" s="107"/>
      <c r="AE231" s="107"/>
      <c r="AF231" s="107"/>
      <c r="AG231" s="107"/>
      <c r="AH231" s="107"/>
      <c r="AI231" s="107"/>
      <c r="AJ231" s="107"/>
      <c r="AK231" s="107"/>
      <c r="AL231" s="107"/>
      <c r="AM231" s="107"/>
      <c r="AN231" s="107"/>
      <c r="AO231" s="107"/>
    </row>
    <row r="232" spans="1:41" ht="15">
      <c r="A232" s="105"/>
      <c r="B232" s="105"/>
      <c r="AC232" s="108"/>
      <c r="AD232" s="108"/>
      <c r="AE232" s="108"/>
      <c r="AF232" s="108"/>
      <c r="AG232" s="108"/>
      <c r="AH232" s="108"/>
      <c r="AI232" s="108"/>
      <c r="AJ232" s="108"/>
      <c r="AK232" s="108"/>
      <c r="AL232" s="108"/>
      <c r="AM232" s="108"/>
      <c r="AN232" s="108"/>
      <c r="AO232" s="108"/>
    </row>
    <row r="233" spans="1:41" ht="15">
      <c r="A233" s="105"/>
      <c r="B233" s="105"/>
      <c r="P233" s="58"/>
      <c r="Q233" s="58"/>
      <c r="R233" s="58"/>
      <c r="S233" s="58"/>
      <c r="T233" s="58"/>
      <c r="U233" s="58"/>
      <c r="V233" s="58"/>
      <c r="W233" s="58"/>
      <c r="X233" s="58"/>
      <c r="Y233" s="58"/>
      <c r="Z233" s="58"/>
      <c r="AA233" s="58"/>
      <c r="AB233" s="58"/>
      <c r="AC233" s="107"/>
      <c r="AD233" s="107"/>
      <c r="AE233" s="107"/>
      <c r="AF233" s="107"/>
      <c r="AG233" s="107"/>
      <c r="AH233" s="107"/>
      <c r="AI233" s="107"/>
      <c r="AJ233" s="107"/>
      <c r="AK233" s="107"/>
      <c r="AL233" s="107"/>
      <c r="AM233" s="107"/>
      <c r="AN233" s="107"/>
      <c r="AO233" s="107"/>
    </row>
    <row r="234" spans="1:41" ht="15">
      <c r="A234" s="105"/>
      <c r="B234" s="105"/>
      <c r="P234" s="58"/>
      <c r="Q234" s="58"/>
      <c r="R234" s="58"/>
      <c r="S234" s="58"/>
      <c r="T234" s="58"/>
      <c r="U234" s="58"/>
      <c r="V234" s="58"/>
      <c r="W234" s="58"/>
      <c r="X234" s="58"/>
      <c r="Y234" s="58"/>
      <c r="Z234" s="58"/>
      <c r="AA234" s="58"/>
      <c r="AB234" s="58"/>
      <c r="AC234" s="107"/>
      <c r="AD234" s="107"/>
      <c r="AE234" s="107"/>
      <c r="AF234" s="107"/>
      <c r="AG234" s="107"/>
      <c r="AH234" s="107"/>
      <c r="AI234" s="107"/>
      <c r="AJ234" s="107"/>
      <c r="AK234" s="107"/>
      <c r="AL234" s="107"/>
      <c r="AM234" s="107"/>
      <c r="AN234" s="107"/>
      <c r="AO234" s="107"/>
    </row>
    <row r="235" spans="1:41" ht="15">
      <c r="A235" s="105"/>
      <c r="B235" s="105"/>
      <c r="P235" s="58"/>
      <c r="Q235" s="58"/>
      <c r="R235" s="58"/>
      <c r="S235" s="58"/>
      <c r="T235" s="58"/>
      <c r="U235" s="58"/>
      <c r="V235" s="58"/>
      <c r="W235" s="58"/>
      <c r="X235" s="58"/>
      <c r="Y235" s="58"/>
      <c r="Z235" s="58"/>
      <c r="AA235" s="58"/>
      <c r="AB235" s="58"/>
      <c r="AC235" s="107"/>
      <c r="AD235" s="107"/>
      <c r="AE235" s="107"/>
      <c r="AF235" s="107"/>
      <c r="AG235" s="107"/>
      <c r="AH235" s="107"/>
      <c r="AI235" s="107"/>
      <c r="AJ235" s="107"/>
      <c r="AK235" s="107"/>
      <c r="AL235" s="107"/>
      <c r="AM235" s="107"/>
      <c r="AN235" s="107"/>
      <c r="AO235" s="107"/>
    </row>
    <row r="236" spans="1:41" ht="15">
      <c r="A236" s="105"/>
      <c r="B236" s="105"/>
      <c r="AC236" s="108"/>
      <c r="AD236" s="108"/>
      <c r="AE236" s="108"/>
      <c r="AF236" s="108"/>
      <c r="AG236" s="108"/>
      <c r="AH236" s="108"/>
      <c r="AI236" s="108"/>
      <c r="AJ236" s="108"/>
      <c r="AK236" s="108"/>
      <c r="AL236" s="108"/>
      <c r="AM236" s="108"/>
      <c r="AN236" s="108"/>
      <c r="AO236" s="108"/>
    </row>
    <row r="237" spans="1:41" ht="15">
      <c r="A237" s="105"/>
      <c r="B237" s="105"/>
      <c r="P237" s="58"/>
      <c r="Q237" s="58"/>
      <c r="R237" s="58"/>
      <c r="S237" s="58"/>
      <c r="T237" s="58"/>
      <c r="U237" s="58"/>
      <c r="V237" s="58"/>
      <c r="W237" s="58"/>
      <c r="X237" s="58"/>
      <c r="Y237" s="58"/>
      <c r="Z237" s="58"/>
      <c r="AA237" s="58"/>
      <c r="AB237" s="58"/>
      <c r="AC237" s="107"/>
      <c r="AD237" s="107"/>
      <c r="AE237" s="107"/>
      <c r="AF237" s="107"/>
      <c r="AG237" s="107"/>
      <c r="AH237" s="107"/>
      <c r="AI237" s="107"/>
      <c r="AJ237" s="107"/>
      <c r="AK237" s="107"/>
      <c r="AL237" s="107"/>
      <c r="AM237" s="107"/>
      <c r="AN237" s="107"/>
      <c r="AO237" s="107"/>
    </row>
    <row r="238" spans="16:41" ht="14.25">
      <c r="P238" s="58"/>
      <c r="Q238" s="58"/>
      <c r="R238" s="58"/>
      <c r="S238" s="58"/>
      <c r="T238" s="58"/>
      <c r="U238" s="58"/>
      <c r="V238" s="58"/>
      <c r="W238" s="58"/>
      <c r="X238" s="58"/>
      <c r="Y238" s="58"/>
      <c r="Z238" s="58"/>
      <c r="AA238" s="58"/>
      <c r="AB238" s="58"/>
      <c r="AC238" s="107"/>
      <c r="AD238" s="107"/>
      <c r="AE238" s="107"/>
      <c r="AF238" s="107"/>
      <c r="AG238" s="107"/>
      <c r="AH238" s="107"/>
      <c r="AI238" s="107"/>
      <c r="AJ238" s="107"/>
      <c r="AK238" s="107"/>
      <c r="AL238" s="107"/>
      <c r="AM238" s="107"/>
      <c r="AN238" s="107"/>
      <c r="AO238" s="107"/>
    </row>
    <row r="239" spans="16:41" ht="14.25">
      <c r="P239" s="58"/>
      <c r="Q239" s="58"/>
      <c r="R239" s="58"/>
      <c r="S239" s="58"/>
      <c r="T239" s="58"/>
      <c r="U239" s="58"/>
      <c r="V239" s="58"/>
      <c r="W239" s="58"/>
      <c r="X239" s="58"/>
      <c r="Y239" s="58"/>
      <c r="Z239" s="58"/>
      <c r="AA239" s="58"/>
      <c r="AB239" s="58"/>
      <c r="AC239" s="107"/>
      <c r="AD239" s="107"/>
      <c r="AE239" s="107"/>
      <c r="AF239" s="107"/>
      <c r="AG239" s="107"/>
      <c r="AH239" s="107"/>
      <c r="AI239" s="107"/>
      <c r="AJ239" s="107"/>
      <c r="AK239" s="107"/>
      <c r="AL239" s="107"/>
      <c r="AM239" s="107"/>
      <c r="AN239" s="107"/>
      <c r="AO239" s="107"/>
    </row>
    <row r="240" spans="1:41" ht="15">
      <c r="A240" s="105"/>
      <c r="B240" s="105"/>
      <c r="AC240" s="108"/>
      <c r="AD240" s="108"/>
      <c r="AE240" s="108"/>
      <c r="AF240" s="108"/>
      <c r="AG240" s="108"/>
      <c r="AH240" s="108"/>
      <c r="AI240" s="108"/>
      <c r="AJ240" s="108"/>
      <c r="AK240" s="108"/>
      <c r="AL240" s="108"/>
      <c r="AM240" s="108"/>
      <c r="AN240" s="108"/>
      <c r="AO240" s="108"/>
    </row>
    <row r="241" spans="1:41" ht="15">
      <c r="A241" s="105"/>
      <c r="B241" s="105"/>
      <c r="P241" s="58"/>
      <c r="Q241" s="58"/>
      <c r="R241" s="58"/>
      <c r="S241" s="58"/>
      <c r="T241" s="58"/>
      <c r="U241" s="58"/>
      <c r="V241" s="58"/>
      <c r="W241" s="58"/>
      <c r="X241" s="58"/>
      <c r="Y241" s="58"/>
      <c r="Z241" s="58"/>
      <c r="AA241" s="58"/>
      <c r="AB241" s="58"/>
      <c r="AC241" s="107"/>
      <c r="AD241" s="107"/>
      <c r="AE241" s="107"/>
      <c r="AF241" s="107"/>
      <c r="AG241" s="107"/>
      <c r="AH241" s="107"/>
      <c r="AI241" s="107"/>
      <c r="AJ241" s="107"/>
      <c r="AK241" s="107"/>
      <c r="AL241" s="107"/>
      <c r="AM241" s="107"/>
      <c r="AN241" s="107"/>
      <c r="AO241" s="107"/>
    </row>
    <row r="242" spans="1:41" ht="15">
      <c r="A242" s="105"/>
      <c r="B242" s="105"/>
      <c r="P242" s="58"/>
      <c r="Q242" s="58"/>
      <c r="R242" s="58"/>
      <c r="S242" s="58"/>
      <c r="T242" s="58"/>
      <c r="U242" s="58"/>
      <c r="V242" s="58"/>
      <c r="W242" s="58"/>
      <c r="X242" s="58"/>
      <c r="Y242" s="58"/>
      <c r="Z242" s="58"/>
      <c r="AA242" s="58"/>
      <c r="AB242" s="58"/>
      <c r="AC242" s="107"/>
      <c r="AD242" s="107"/>
      <c r="AE242" s="107"/>
      <c r="AF242" s="107"/>
      <c r="AG242" s="107"/>
      <c r="AH242" s="107"/>
      <c r="AI242" s="107"/>
      <c r="AJ242" s="107"/>
      <c r="AK242" s="107"/>
      <c r="AL242" s="107"/>
      <c r="AM242" s="107"/>
      <c r="AN242" s="107"/>
      <c r="AO242" s="107"/>
    </row>
    <row r="243" spans="1:41" ht="15">
      <c r="A243" s="105"/>
      <c r="B243" s="105"/>
      <c r="P243" s="58"/>
      <c r="Q243" s="58"/>
      <c r="R243" s="58"/>
      <c r="S243" s="58"/>
      <c r="T243" s="58"/>
      <c r="U243" s="58"/>
      <c r="V243" s="58"/>
      <c r="W243" s="58"/>
      <c r="X243" s="58"/>
      <c r="Y243" s="58"/>
      <c r="Z243" s="58"/>
      <c r="AA243" s="58"/>
      <c r="AB243" s="58"/>
      <c r="AC243" s="107"/>
      <c r="AD243" s="107"/>
      <c r="AE243" s="107"/>
      <c r="AF243" s="107"/>
      <c r="AG243" s="107"/>
      <c r="AH243" s="107"/>
      <c r="AI243" s="107"/>
      <c r="AJ243" s="107"/>
      <c r="AK243" s="107"/>
      <c r="AL243" s="107"/>
      <c r="AM243" s="107"/>
      <c r="AN243" s="107"/>
      <c r="AO243" s="107"/>
    </row>
    <row r="244" spans="1:41" ht="15">
      <c r="A244" s="105"/>
      <c r="B244" s="105"/>
      <c r="P244" s="58"/>
      <c r="Q244" s="58"/>
      <c r="R244" s="58"/>
      <c r="S244" s="58"/>
      <c r="T244" s="58"/>
      <c r="U244" s="58"/>
      <c r="V244" s="58"/>
      <c r="W244" s="58"/>
      <c r="X244" s="58"/>
      <c r="Y244" s="58"/>
      <c r="Z244" s="58"/>
      <c r="AA244" s="58"/>
      <c r="AB244" s="58"/>
      <c r="AC244" s="107"/>
      <c r="AD244" s="107"/>
      <c r="AE244" s="107"/>
      <c r="AF244" s="107"/>
      <c r="AG244" s="107"/>
      <c r="AH244" s="107"/>
      <c r="AI244" s="107"/>
      <c r="AJ244" s="107"/>
      <c r="AK244" s="107"/>
      <c r="AL244" s="107"/>
      <c r="AM244" s="107"/>
      <c r="AN244" s="107"/>
      <c r="AO244" s="107"/>
    </row>
    <row r="245" spans="1:41" ht="15">
      <c r="A245" s="105"/>
      <c r="B245" s="105"/>
      <c r="P245" s="58"/>
      <c r="Q245" s="58"/>
      <c r="R245" s="58"/>
      <c r="S245" s="58"/>
      <c r="T245" s="58"/>
      <c r="U245" s="58"/>
      <c r="V245" s="58"/>
      <c r="W245" s="58"/>
      <c r="X245" s="58"/>
      <c r="Y245" s="58"/>
      <c r="Z245" s="58"/>
      <c r="AA245" s="58"/>
      <c r="AB245" s="58"/>
      <c r="AC245" s="107"/>
      <c r="AD245" s="107"/>
      <c r="AE245" s="107"/>
      <c r="AF245" s="107"/>
      <c r="AG245" s="107"/>
      <c r="AH245" s="107"/>
      <c r="AI245" s="107"/>
      <c r="AJ245" s="107"/>
      <c r="AK245" s="107"/>
      <c r="AL245" s="107"/>
      <c r="AM245" s="107"/>
      <c r="AN245" s="107"/>
      <c r="AO245" s="107"/>
    </row>
    <row r="246" spans="1:41" ht="15">
      <c r="A246" s="105"/>
      <c r="B246" s="105"/>
      <c r="AC246" s="108"/>
      <c r="AD246" s="108"/>
      <c r="AE246" s="108"/>
      <c r="AF246" s="108"/>
      <c r="AG246" s="108"/>
      <c r="AH246" s="108"/>
      <c r="AI246" s="108"/>
      <c r="AJ246" s="108"/>
      <c r="AK246" s="108"/>
      <c r="AL246" s="108"/>
      <c r="AM246" s="108"/>
      <c r="AN246" s="108"/>
      <c r="AO246" s="108"/>
    </row>
    <row r="247" spans="1:41" ht="15">
      <c r="A247" s="105"/>
      <c r="B247" s="105"/>
      <c r="P247" s="58"/>
      <c r="Q247" s="58"/>
      <c r="R247" s="58"/>
      <c r="S247" s="58"/>
      <c r="T247" s="58"/>
      <c r="U247" s="58"/>
      <c r="V247" s="58"/>
      <c r="W247" s="58"/>
      <c r="X247" s="58"/>
      <c r="Y247" s="58"/>
      <c r="Z247" s="58"/>
      <c r="AA247" s="58"/>
      <c r="AB247" s="58"/>
      <c r="AC247" s="107"/>
      <c r="AD247" s="107"/>
      <c r="AE247" s="107"/>
      <c r="AF247" s="107"/>
      <c r="AG247" s="107"/>
      <c r="AH247" s="107"/>
      <c r="AI247" s="107"/>
      <c r="AJ247" s="107"/>
      <c r="AK247" s="107"/>
      <c r="AL247" s="107"/>
      <c r="AM247" s="107"/>
      <c r="AN247" s="107"/>
      <c r="AO247" s="107"/>
    </row>
    <row r="248" spans="1:41" ht="15">
      <c r="A248" s="105"/>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row>
    <row r="249" spans="1:41" ht="15">
      <c r="A249" s="99"/>
      <c r="B249" s="100"/>
      <c r="P249" s="58"/>
      <c r="Q249" s="58"/>
      <c r="R249" s="58"/>
      <c r="S249" s="58"/>
      <c r="T249" s="58"/>
      <c r="U249" s="58"/>
      <c r="V249" s="58"/>
      <c r="W249" s="58"/>
      <c r="X249" s="58"/>
      <c r="Y249" s="58"/>
      <c r="Z249" s="58"/>
      <c r="AA249" s="58"/>
      <c r="AB249" s="58"/>
      <c r="AC249" s="107"/>
      <c r="AD249" s="107"/>
      <c r="AE249" s="107"/>
      <c r="AF249" s="107"/>
      <c r="AG249" s="107"/>
      <c r="AH249" s="107"/>
      <c r="AI249" s="107"/>
      <c r="AJ249" s="107"/>
      <c r="AK249" s="107"/>
      <c r="AL249" s="107"/>
      <c r="AM249" s="107"/>
      <c r="AN249" s="107"/>
      <c r="AO249" s="107"/>
    </row>
    <row r="250" spans="1:41" ht="15">
      <c r="A250" s="105"/>
      <c r="B250" s="105"/>
      <c r="P250" s="58"/>
      <c r="Q250" s="58"/>
      <c r="R250" s="58"/>
      <c r="S250" s="58"/>
      <c r="T250" s="58"/>
      <c r="U250" s="58"/>
      <c r="V250" s="58"/>
      <c r="W250" s="58"/>
      <c r="X250" s="58"/>
      <c r="Y250" s="58"/>
      <c r="Z250" s="58"/>
      <c r="AA250" s="58"/>
      <c r="AB250" s="58"/>
      <c r="AC250" s="107"/>
      <c r="AD250" s="107"/>
      <c r="AE250" s="107"/>
      <c r="AF250" s="107"/>
      <c r="AG250" s="107"/>
      <c r="AH250" s="107"/>
      <c r="AI250" s="107"/>
      <c r="AJ250" s="107"/>
      <c r="AK250" s="107"/>
      <c r="AL250" s="107"/>
      <c r="AM250" s="107"/>
      <c r="AN250" s="107"/>
      <c r="AO250" s="107"/>
    </row>
    <row r="251" spans="1:41" ht="15">
      <c r="A251" s="105"/>
      <c r="B251" s="105"/>
      <c r="P251" s="58"/>
      <c r="Q251" s="58"/>
      <c r="R251" s="58"/>
      <c r="S251" s="58"/>
      <c r="T251" s="58"/>
      <c r="U251" s="58"/>
      <c r="V251" s="58"/>
      <c r="W251" s="58"/>
      <c r="X251" s="58"/>
      <c r="Y251" s="58"/>
      <c r="Z251" s="58"/>
      <c r="AA251" s="58"/>
      <c r="AB251" s="58"/>
      <c r="AC251" s="107"/>
      <c r="AD251" s="107"/>
      <c r="AE251" s="107"/>
      <c r="AF251" s="107"/>
      <c r="AG251" s="107"/>
      <c r="AH251" s="107"/>
      <c r="AI251" s="107"/>
      <c r="AJ251" s="107"/>
      <c r="AK251" s="107"/>
      <c r="AL251" s="107"/>
      <c r="AM251" s="107"/>
      <c r="AN251" s="107"/>
      <c r="AO251" s="107"/>
    </row>
    <row r="252" spans="1:41" ht="15">
      <c r="A252" s="105"/>
      <c r="B252" s="105"/>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row>
    <row r="253" spans="1:41" ht="15">
      <c r="A253" s="105"/>
      <c r="B253" s="105"/>
      <c r="AC253" s="108"/>
      <c r="AD253" s="108"/>
      <c r="AE253" s="108"/>
      <c r="AF253" s="108"/>
      <c r="AG253" s="108"/>
      <c r="AH253" s="108"/>
      <c r="AI253" s="108"/>
      <c r="AJ253" s="108"/>
      <c r="AK253" s="108"/>
      <c r="AL253" s="108"/>
      <c r="AM253" s="108"/>
      <c r="AN253" s="108"/>
      <c r="AO253" s="108"/>
    </row>
    <row r="254" spans="1:41" ht="15">
      <c r="A254" s="105"/>
      <c r="B254" s="105"/>
      <c r="P254" s="58"/>
      <c r="Q254" s="58"/>
      <c r="R254" s="58"/>
      <c r="S254" s="58"/>
      <c r="T254" s="58"/>
      <c r="U254" s="58"/>
      <c r="V254" s="58"/>
      <c r="W254" s="58"/>
      <c r="X254" s="58"/>
      <c r="Y254" s="58"/>
      <c r="Z254" s="58"/>
      <c r="AA254" s="58"/>
      <c r="AB254" s="58"/>
      <c r="AC254" s="107"/>
      <c r="AD254" s="107"/>
      <c r="AE254" s="107"/>
      <c r="AF254" s="107"/>
      <c r="AG254" s="107"/>
      <c r="AH254" s="107"/>
      <c r="AI254" s="107"/>
      <c r="AJ254" s="107"/>
      <c r="AK254" s="107"/>
      <c r="AL254" s="107"/>
      <c r="AM254" s="107"/>
      <c r="AN254" s="107"/>
      <c r="AO254" s="107"/>
    </row>
    <row r="255" spans="1:41" ht="15">
      <c r="A255" s="105"/>
      <c r="B255" s="105"/>
      <c r="AC255" s="108"/>
      <c r="AD255" s="108"/>
      <c r="AE255" s="108"/>
      <c r="AF255" s="108"/>
      <c r="AG255" s="108"/>
      <c r="AH255" s="108"/>
      <c r="AI255" s="108"/>
      <c r="AJ255" s="108"/>
      <c r="AK255" s="108"/>
      <c r="AL255" s="108"/>
      <c r="AM255" s="108"/>
      <c r="AN255" s="108"/>
      <c r="AO255" s="108"/>
    </row>
    <row r="256" spans="1:41" ht="15">
      <c r="A256" s="105"/>
      <c r="B256" s="105"/>
      <c r="P256" s="58"/>
      <c r="Q256" s="58"/>
      <c r="R256" s="58"/>
      <c r="S256" s="58"/>
      <c r="T256" s="58"/>
      <c r="U256" s="58"/>
      <c r="V256" s="58"/>
      <c r="W256" s="58"/>
      <c r="X256" s="58"/>
      <c r="Y256" s="58"/>
      <c r="Z256" s="58"/>
      <c r="AA256" s="58"/>
      <c r="AB256" s="58"/>
      <c r="AC256" s="107"/>
      <c r="AD256" s="107"/>
      <c r="AE256" s="107"/>
      <c r="AF256" s="107"/>
      <c r="AG256" s="107"/>
      <c r="AH256" s="107"/>
      <c r="AI256" s="107"/>
      <c r="AJ256" s="107"/>
      <c r="AK256" s="107"/>
      <c r="AL256" s="107"/>
      <c r="AM256" s="107"/>
      <c r="AN256" s="107"/>
      <c r="AO256" s="107"/>
    </row>
    <row r="257" spans="1:41" ht="15">
      <c r="A257" s="105"/>
      <c r="B257" s="105"/>
      <c r="P257" s="58"/>
      <c r="Q257" s="58"/>
      <c r="R257" s="58"/>
      <c r="S257" s="58"/>
      <c r="T257" s="58"/>
      <c r="U257" s="58"/>
      <c r="V257" s="58"/>
      <c r="W257" s="58"/>
      <c r="X257" s="58"/>
      <c r="Y257" s="58"/>
      <c r="Z257" s="58"/>
      <c r="AA257" s="58"/>
      <c r="AB257" s="58"/>
      <c r="AC257" s="107"/>
      <c r="AD257" s="107"/>
      <c r="AE257" s="107"/>
      <c r="AF257" s="107"/>
      <c r="AG257" s="107"/>
      <c r="AH257" s="107"/>
      <c r="AI257" s="107"/>
      <c r="AJ257" s="107"/>
      <c r="AK257" s="107"/>
      <c r="AL257" s="107"/>
      <c r="AM257" s="107"/>
      <c r="AN257" s="107"/>
      <c r="AO257" s="107"/>
    </row>
    <row r="258" spans="1:41" ht="15">
      <c r="A258" s="105"/>
      <c r="B258" s="105"/>
      <c r="P258" s="58"/>
      <c r="Q258" s="58"/>
      <c r="R258" s="58"/>
      <c r="S258" s="58"/>
      <c r="T258" s="58"/>
      <c r="U258" s="58"/>
      <c r="V258" s="58"/>
      <c r="W258" s="58"/>
      <c r="X258" s="58"/>
      <c r="Y258" s="58"/>
      <c r="Z258" s="58"/>
      <c r="AA258" s="58"/>
      <c r="AB258" s="58"/>
      <c r="AC258" s="107"/>
      <c r="AD258" s="107"/>
      <c r="AE258" s="107"/>
      <c r="AF258" s="107"/>
      <c r="AG258" s="107"/>
      <c r="AH258" s="107"/>
      <c r="AI258" s="107"/>
      <c r="AJ258" s="107"/>
      <c r="AK258" s="107"/>
      <c r="AL258" s="107"/>
      <c r="AM258" s="107"/>
      <c r="AN258" s="107"/>
      <c r="AO258" s="107"/>
    </row>
    <row r="259" spans="1:2" ht="15">
      <c r="A259" s="74"/>
      <c r="B259" s="74"/>
    </row>
    <row r="261" spans="16:41" ht="14.25">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row>
    <row r="262" spans="29:41" ht="14.25">
      <c r="AC262" s="58"/>
      <c r="AD262" s="58"/>
      <c r="AE262" s="58"/>
      <c r="AF262" s="58"/>
      <c r="AG262" s="58"/>
      <c r="AH262" s="58"/>
      <c r="AI262" s="58"/>
      <c r="AJ262" s="58"/>
      <c r="AK262" s="58"/>
      <c r="AL262" s="58"/>
      <c r="AM262" s="58"/>
      <c r="AN262" s="58"/>
      <c r="AO262" s="58"/>
    </row>
    <row r="264" spans="16:41" ht="14.25">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row>
    <row r="265" spans="16:41" ht="14.25">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row>
    <row r="266" spans="16:41" ht="14.25">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row>
    <row r="267" spans="16:41" ht="14.25">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row>
    <row r="268" spans="16:41" ht="14.25">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row>
    <row r="269" spans="16:41" ht="14.25">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row>
    <row r="270" spans="16:41" ht="14.25">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row>
    <row r="271" spans="16:41" ht="14.25">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row>
    <row r="272" spans="16:41" ht="14.25">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row>
    <row r="273" spans="16:28" ht="14.25">
      <c r="P273" s="58"/>
      <c r="Q273" s="58"/>
      <c r="R273" s="58"/>
      <c r="S273" s="58"/>
      <c r="T273" s="58"/>
      <c r="U273" s="58"/>
      <c r="V273" s="58"/>
      <c r="W273" s="58"/>
      <c r="X273" s="58"/>
      <c r="Y273" s="58"/>
      <c r="Z273" s="58"/>
      <c r="AA273" s="58"/>
      <c r="AB273" s="58"/>
    </row>
    <row r="274" spans="16:41" ht="14.25">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row>
    <row r="275" spans="16:41" ht="14.25">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row>
    <row r="276" spans="16:41" ht="14.25">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row>
    <row r="277" spans="16:41" ht="14.25">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row>
    <row r="278" spans="16:41" ht="14.25">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row>
    <row r="279" spans="1:28" ht="15">
      <c r="A279" s="99"/>
      <c r="B279" s="100"/>
      <c r="P279" s="58"/>
      <c r="Q279" s="58"/>
      <c r="R279" s="58"/>
      <c r="S279" s="58"/>
      <c r="T279" s="58"/>
      <c r="U279" s="58"/>
      <c r="V279" s="58"/>
      <c r="W279" s="58"/>
      <c r="X279" s="58"/>
      <c r="Y279" s="58"/>
      <c r="Z279" s="58"/>
      <c r="AA279" s="58"/>
      <c r="AB279" s="58"/>
    </row>
    <row r="280" spans="16:41" ht="14.25">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row>
    <row r="281" spans="16:41" ht="14.25">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row>
    <row r="282" spans="16:41" ht="14.25">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row>
    <row r="283" spans="16:28" ht="14.25">
      <c r="P283" s="58"/>
      <c r="Q283" s="58"/>
      <c r="R283" s="58"/>
      <c r="S283" s="58"/>
      <c r="T283" s="58"/>
      <c r="U283" s="58"/>
      <c r="V283" s="58"/>
      <c r="W283" s="58"/>
      <c r="X283" s="58"/>
      <c r="Y283" s="58"/>
      <c r="Z283" s="58"/>
      <c r="AA283" s="58"/>
      <c r="AB283" s="58"/>
    </row>
    <row r="284" spans="16:28" ht="14.25">
      <c r="P284" s="58"/>
      <c r="Q284" s="58"/>
      <c r="R284" s="58"/>
      <c r="S284" s="58"/>
      <c r="T284" s="58"/>
      <c r="U284" s="58"/>
      <c r="V284" s="58"/>
      <c r="W284" s="58"/>
      <c r="X284" s="58"/>
      <c r="Y284" s="58"/>
      <c r="Z284" s="58"/>
      <c r="AA284" s="58"/>
      <c r="AB284" s="58"/>
    </row>
    <row r="285" spans="16:41" ht="14.25">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row>
    <row r="288" spans="16:28" ht="14.25">
      <c r="P288" s="58"/>
      <c r="Q288" s="58"/>
      <c r="R288" s="58"/>
      <c r="S288" s="58"/>
      <c r="T288" s="58"/>
      <c r="U288" s="58"/>
      <c r="V288" s="58"/>
      <c r="W288" s="58"/>
      <c r="X288" s="58"/>
      <c r="Y288" s="58"/>
      <c r="Z288" s="58"/>
      <c r="AA288" s="58"/>
      <c r="AB288" s="58"/>
    </row>
    <row r="289" spans="16:41" ht="14.25">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row>
    <row r="290" spans="16:28" ht="14.25">
      <c r="P290" s="58"/>
      <c r="Q290" s="58"/>
      <c r="R290" s="58"/>
      <c r="S290" s="58"/>
      <c r="T290" s="58"/>
      <c r="U290" s="58"/>
      <c r="V290" s="58"/>
      <c r="W290" s="58"/>
      <c r="X290" s="58"/>
      <c r="Y290" s="58"/>
      <c r="Z290" s="58"/>
      <c r="AA290" s="58"/>
      <c r="AB290" s="58"/>
    </row>
    <row r="291" spans="16:28" ht="14.25">
      <c r="P291" s="58"/>
      <c r="Q291" s="58"/>
      <c r="R291" s="58"/>
      <c r="S291" s="58"/>
      <c r="T291" s="58"/>
      <c r="U291" s="58"/>
      <c r="V291" s="58"/>
      <c r="W291" s="58"/>
      <c r="X291" s="58"/>
      <c r="Y291" s="58"/>
      <c r="Z291" s="58"/>
      <c r="AA291" s="58"/>
      <c r="AB291" s="58"/>
    </row>
    <row r="292" spans="16:28" ht="14.25">
      <c r="P292" s="58"/>
      <c r="Q292" s="58"/>
      <c r="R292" s="58"/>
      <c r="S292" s="58"/>
      <c r="T292" s="58"/>
      <c r="U292" s="58"/>
      <c r="V292" s="58"/>
      <c r="W292" s="58"/>
      <c r="X292" s="58"/>
      <c r="Y292" s="58"/>
      <c r="Z292" s="58"/>
      <c r="AA292" s="58"/>
      <c r="AB292" s="58"/>
    </row>
    <row r="293" spans="16:28" ht="14.25">
      <c r="P293" s="58"/>
      <c r="Q293" s="58"/>
      <c r="R293" s="58"/>
      <c r="S293" s="58"/>
      <c r="T293" s="58"/>
      <c r="U293" s="58"/>
      <c r="V293" s="58"/>
      <c r="W293" s="58"/>
      <c r="X293" s="58"/>
      <c r="Y293" s="58"/>
      <c r="Z293" s="58"/>
      <c r="AA293" s="58"/>
      <c r="AB293" s="58"/>
    </row>
    <row r="294" spans="16:28" ht="14.25">
      <c r="P294" s="58"/>
      <c r="Q294" s="58"/>
      <c r="R294" s="58"/>
      <c r="S294" s="58"/>
      <c r="T294" s="58"/>
      <c r="U294" s="58"/>
      <c r="V294" s="58"/>
      <c r="W294" s="58"/>
      <c r="X294" s="58"/>
      <c r="Y294" s="58"/>
      <c r="Z294" s="58"/>
      <c r="AA294" s="58"/>
      <c r="AB294" s="58"/>
    </row>
    <row r="295" spans="16:28" ht="14.25">
      <c r="P295" s="58"/>
      <c r="Q295" s="58"/>
      <c r="R295" s="58"/>
      <c r="S295" s="58"/>
      <c r="T295" s="58"/>
      <c r="U295" s="58"/>
      <c r="V295" s="58"/>
      <c r="W295" s="58"/>
      <c r="X295" s="58"/>
      <c r="Y295" s="58"/>
      <c r="Z295" s="58"/>
      <c r="AA295" s="58"/>
      <c r="AB295" s="58"/>
    </row>
    <row r="296" spans="1:28" ht="14.25">
      <c r="A296" s="109"/>
      <c r="B296" s="109"/>
      <c r="P296" s="58"/>
      <c r="Q296" s="58"/>
      <c r="R296" s="58"/>
      <c r="S296" s="58"/>
      <c r="T296" s="58"/>
      <c r="U296" s="58"/>
      <c r="V296" s="58"/>
      <c r="W296" s="58"/>
      <c r="X296" s="58"/>
      <c r="Y296" s="58"/>
      <c r="Z296" s="58"/>
      <c r="AA296" s="58"/>
      <c r="AB296" s="58"/>
    </row>
    <row r="297" spans="16:28" ht="14.25">
      <c r="P297" s="58"/>
      <c r="Q297" s="58"/>
      <c r="R297" s="58"/>
      <c r="S297" s="58"/>
      <c r="T297" s="58"/>
      <c r="U297" s="58"/>
      <c r="V297" s="58"/>
      <c r="W297" s="58"/>
      <c r="X297" s="58"/>
      <c r="Y297" s="58"/>
      <c r="Z297" s="58"/>
      <c r="AA297" s="58"/>
      <c r="AB297" s="58"/>
    </row>
    <row r="298" spans="16:28" ht="14.25">
      <c r="P298" s="58"/>
      <c r="Q298" s="58"/>
      <c r="R298" s="58"/>
      <c r="S298" s="58"/>
      <c r="T298" s="58"/>
      <c r="U298" s="58"/>
      <c r="V298" s="58"/>
      <c r="W298" s="58"/>
      <c r="X298" s="58"/>
      <c r="Y298" s="58"/>
      <c r="Z298" s="58"/>
      <c r="AA298" s="58"/>
      <c r="AB298" s="58"/>
    </row>
    <row r="299" spans="16:28" ht="14.25">
      <c r="P299" s="58"/>
      <c r="Q299" s="58"/>
      <c r="R299" s="58"/>
      <c r="S299" s="58"/>
      <c r="T299" s="58"/>
      <c r="U299" s="58"/>
      <c r="V299" s="58"/>
      <c r="W299" s="58"/>
      <c r="X299" s="58"/>
      <c r="Y299" s="58"/>
      <c r="Z299" s="58"/>
      <c r="AA299" s="58"/>
      <c r="AB299" s="58"/>
    </row>
    <row r="300" spans="16:28" ht="14.25">
      <c r="P300" s="58"/>
      <c r="Q300" s="58"/>
      <c r="R300" s="58"/>
      <c r="S300" s="58"/>
      <c r="T300" s="58"/>
      <c r="U300" s="58"/>
      <c r="V300" s="58"/>
      <c r="W300" s="58"/>
      <c r="X300" s="58"/>
      <c r="Y300" s="58"/>
      <c r="Z300" s="58"/>
      <c r="AA300" s="58"/>
      <c r="AB300" s="58"/>
    </row>
    <row r="301" spans="1:28" ht="15">
      <c r="A301" s="99"/>
      <c r="B301" s="100"/>
      <c r="P301" s="58"/>
      <c r="Q301" s="58"/>
      <c r="R301" s="58"/>
      <c r="S301" s="58"/>
      <c r="T301" s="58"/>
      <c r="U301" s="58"/>
      <c r="V301" s="58"/>
      <c r="W301" s="58"/>
      <c r="X301" s="58"/>
      <c r="Y301" s="58"/>
      <c r="Z301" s="58"/>
      <c r="AA301" s="58"/>
      <c r="AB301" s="58"/>
    </row>
    <row r="302" spans="16:41" ht="14.25">
      <c r="P302" s="58"/>
      <c r="Q302" s="58"/>
      <c r="R302" s="58"/>
      <c r="S302" s="58"/>
      <c r="T302" s="58"/>
      <c r="U302" s="58"/>
      <c r="V302" s="58"/>
      <c r="W302" s="58"/>
      <c r="X302" s="58"/>
      <c r="Y302" s="58"/>
      <c r="Z302" s="58"/>
      <c r="AA302" s="58"/>
      <c r="AB302" s="58"/>
      <c r="AC302" s="110"/>
      <c r="AD302" s="110"/>
      <c r="AE302" s="110"/>
      <c r="AF302" s="110"/>
      <c r="AG302" s="110"/>
      <c r="AH302" s="110"/>
      <c r="AI302" s="110"/>
      <c r="AJ302" s="110"/>
      <c r="AK302" s="110"/>
      <c r="AL302" s="110"/>
      <c r="AM302" s="110"/>
      <c r="AN302" s="110"/>
      <c r="AO302" s="110"/>
    </row>
    <row r="303" spans="2:41" ht="14.25">
      <c r="B303" s="104"/>
      <c r="P303" s="58"/>
      <c r="Q303" s="58"/>
      <c r="R303" s="58"/>
      <c r="S303" s="58"/>
      <c r="T303" s="58"/>
      <c r="U303" s="58"/>
      <c r="V303" s="58"/>
      <c r="W303" s="58"/>
      <c r="X303" s="58"/>
      <c r="Y303" s="58"/>
      <c r="Z303" s="58"/>
      <c r="AA303" s="58"/>
      <c r="AB303" s="58"/>
      <c r="AC303" s="110"/>
      <c r="AD303" s="110"/>
      <c r="AE303" s="110"/>
      <c r="AF303" s="110"/>
      <c r="AG303" s="110"/>
      <c r="AH303" s="110"/>
      <c r="AI303" s="110"/>
      <c r="AJ303" s="110"/>
      <c r="AK303" s="110"/>
      <c r="AL303" s="110"/>
      <c r="AM303" s="110"/>
      <c r="AN303" s="110"/>
      <c r="AO303" s="110"/>
    </row>
    <row r="304" spans="16:28" ht="14.25">
      <c r="P304" s="58"/>
      <c r="Q304" s="58"/>
      <c r="R304" s="58"/>
      <c r="S304" s="58"/>
      <c r="T304" s="58"/>
      <c r="U304" s="58"/>
      <c r="V304" s="58"/>
      <c r="W304" s="58"/>
      <c r="X304" s="58"/>
      <c r="Y304" s="58"/>
      <c r="Z304" s="58"/>
      <c r="AA304" s="58"/>
      <c r="AB304" s="58"/>
    </row>
    <row r="305" spans="16:28" ht="14.25">
      <c r="P305" s="58"/>
      <c r="Q305" s="58"/>
      <c r="R305" s="58"/>
      <c r="S305" s="58"/>
      <c r="T305" s="58"/>
      <c r="U305" s="58"/>
      <c r="V305" s="58"/>
      <c r="W305" s="58"/>
      <c r="X305" s="58"/>
      <c r="Y305" s="58"/>
      <c r="Z305" s="58"/>
      <c r="AA305" s="58"/>
      <c r="AB305" s="58"/>
    </row>
    <row r="306" spans="16:28" ht="14.25">
      <c r="P306" s="58"/>
      <c r="Q306" s="58"/>
      <c r="R306" s="58"/>
      <c r="S306" s="58"/>
      <c r="T306" s="58"/>
      <c r="U306" s="58"/>
      <c r="V306" s="58"/>
      <c r="W306" s="58"/>
      <c r="X306" s="58"/>
      <c r="Y306" s="58"/>
      <c r="Z306" s="58"/>
      <c r="AA306" s="58"/>
      <c r="AB306" s="58"/>
    </row>
    <row r="307" spans="16:28" ht="14.25">
      <c r="P307" s="58"/>
      <c r="Q307" s="58"/>
      <c r="R307" s="58"/>
      <c r="S307" s="58"/>
      <c r="T307" s="58"/>
      <c r="U307" s="58"/>
      <c r="V307" s="58"/>
      <c r="W307" s="58"/>
      <c r="X307" s="58"/>
      <c r="Y307" s="58"/>
      <c r="Z307" s="58"/>
      <c r="AA307" s="58"/>
      <c r="AB307" s="58"/>
    </row>
    <row r="308" spans="16:28" ht="14.25">
      <c r="P308" s="58"/>
      <c r="Q308" s="58"/>
      <c r="R308" s="58"/>
      <c r="S308" s="58"/>
      <c r="T308" s="58"/>
      <c r="U308" s="58"/>
      <c r="V308" s="58"/>
      <c r="W308" s="58"/>
      <c r="X308" s="58"/>
      <c r="Y308" s="58"/>
      <c r="Z308" s="58"/>
      <c r="AA308" s="58"/>
      <c r="AB308" s="58"/>
    </row>
    <row r="309" spans="16:28" ht="14.25">
      <c r="P309" s="58"/>
      <c r="Q309" s="58"/>
      <c r="R309" s="58"/>
      <c r="S309" s="58"/>
      <c r="T309" s="58"/>
      <c r="U309" s="58"/>
      <c r="V309" s="58"/>
      <c r="W309" s="58"/>
      <c r="X309" s="58"/>
      <c r="Y309" s="58"/>
      <c r="Z309" s="58"/>
      <c r="AA309" s="58"/>
      <c r="AB309" s="58"/>
    </row>
    <row r="310" spans="16:28" ht="14.25">
      <c r="P310" s="58"/>
      <c r="Q310" s="58"/>
      <c r="R310" s="58"/>
      <c r="S310" s="58"/>
      <c r="T310" s="58"/>
      <c r="U310" s="58"/>
      <c r="V310" s="58"/>
      <c r="W310" s="58"/>
      <c r="X310" s="58"/>
      <c r="Y310" s="58"/>
      <c r="Z310" s="58"/>
      <c r="AA310" s="58"/>
      <c r="AB310" s="58"/>
    </row>
    <row r="312" spans="16:28" ht="14.25">
      <c r="P312" s="58"/>
      <c r="Q312" s="58"/>
      <c r="R312" s="58"/>
      <c r="S312" s="58"/>
      <c r="T312" s="58"/>
      <c r="U312" s="58"/>
      <c r="V312" s="58"/>
      <c r="W312" s="58"/>
      <c r="X312" s="58"/>
      <c r="Y312" s="58"/>
      <c r="Z312" s="58"/>
      <c r="AA312" s="58"/>
      <c r="AB312" s="58"/>
    </row>
    <row r="313" spans="16:28" ht="14.25">
      <c r="P313" s="58"/>
      <c r="Q313" s="58"/>
      <c r="R313" s="58"/>
      <c r="S313" s="58"/>
      <c r="T313" s="58"/>
      <c r="U313" s="58"/>
      <c r="V313" s="58"/>
      <c r="W313" s="58"/>
      <c r="X313" s="58"/>
      <c r="Y313" s="58"/>
      <c r="Z313" s="58"/>
      <c r="AA313" s="58"/>
      <c r="AB313" s="58"/>
    </row>
    <row r="314" spans="16:28" ht="14.25">
      <c r="P314" s="58"/>
      <c r="Q314" s="58"/>
      <c r="R314" s="58"/>
      <c r="S314" s="58"/>
      <c r="T314" s="58"/>
      <c r="U314" s="58"/>
      <c r="V314" s="58"/>
      <c r="W314" s="58"/>
      <c r="X314" s="58"/>
      <c r="Y314" s="58"/>
      <c r="Z314" s="58"/>
      <c r="AA314" s="58"/>
      <c r="AB314" s="58"/>
    </row>
    <row r="315" spans="16:28" ht="14.25">
      <c r="P315" s="58"/>
      <c r="Q315" s="58"/>
      <c r="R315" s="58"/>
      <c r="S315" s="58"/>
      <c r="T315" s="58"/>
      <c r="U315" s="58"/>
      <c r="V315" s="58"/>
      <c r="W315" s="58"/>
      <c r="X315" s="58"/>
      <c r="Y315" s="58"/>
      <c r="Z315" s="58"/>
      <c r="AA315" s="58"/>
      <c r="AB315" s="58"/>
    </row>
    <row r="316" spans="16:28" ht="14.25">
      <c r="P316" s="58"/>
      <c r="Q316" s="58"/>
      <c r="R316" s="58"/>
      <c r="S316" s="58"/>
      <c r="T316" s="58"/>
      <c r="U316" s="58"/>
      <c r="V316" s="58"/>
      <c r="W316" s="58"/>
      <c r="X316" s="58"/>
      <c r="Y316" s="58"/>
      <c r="Z316" s="58"/>
      <c r="AA316" s="58"/>
      <c r="AB316" s="58"/>
    </row>
    <row r="317" spans="16:28" ht="14.25">
      <c r="P317" s="58"/>
      <c r="Q317" s="58"/>
      <c r="R317" s="58"/>
      <c r="S317" s="58"/>
      <c r="T317" s="58"/>
      <c r="U317" s="58"/>
      <c r="V317" s="58"/>
      <c r="W317" s="58"/>
      <c r="X317" s="58"/>
      <c r="Y317" s="58"/>
      <c r="Z317" s="58"/>
      <c r="AA317" s="58"/>
      <c r="AB317" s="58"/>
    </row>
    <row r="318" spans="16:28" ht="14.25">
      <c r="P318" s="58"/>
      <c r="Q318" s="58"/>
      <c r="R318" s="58"/>
      <c r="S318" s="58"/>
      <c r="T318" s="58"/>
      <c r="U318" s="58"/>
      <c r="V318" s="58"/>
      <c r="W318" s="58"/>
      <c r="X318" s="58"/>
      <c r="Y318" s="58"/>
      <c r="Z318" s="58"/>
      <c r="AA318" s="58"/>
      <c r="AB318" s="58"/>
    </row>
    <row r="319" spans="16:28" ht="14.25">
      <c r="P319" s="58"/>
      <c r="Q319" s="58"/>
      <c r="R319" s="58"/>
      <c r="S319" s="58"/>
      <c r="T319" s="58"/>
      <c r="U319" s="58"/>
      <c r="V319" s="58"/>
      <c r="W319" s="58"/>
      <c r="X319" s="58"/>
      <c r="Y319" s="58"/>
      <c r="Z319" s="58"/>
      <c r="AA319" s="58"/>
      <c r="AB319" s="58"/>
    </row>
    <row r="320" spans="16:28" ht="14.25">
      <c r="P320" s="58"/>
      <c r="Q320" s="58"/>
      <c r="R320" s="58"/>
      <c r="S320" s="58"/>
      <c r="T320" s="58"/>
      <c r="U320" s="58"/>
      <c r="V320" s="58"/>
      <c r="W320" s="58"/>
      <c r="X320" s="58"/>
      <c r="Y320" s="58"/>
      <c r="Z320" s="58"/>
      <c r="AA320" s="58"/>
      <c r="AB320" s="58"/>
    </row>
    <row r="321" spans="16:28" ht="14.25">
      <c r="P321" s="58"/>
      <c r="Q321" s="58"/>
      <c r="R321" s="58"/>
      <c r="S321" s="58"/>
      <c r="T321" s="58"/>
      <c r="U321" s="58"/>
      <c r="V321" s="58"/>
      <c r="W321" s="58"/>
      <c r="X321" s="58"/>
      <c r="Y321" s="58"/>
      <c r="Z321" s="58"/>
      <c r="AA321" s="58"/>
      <c r="AB321" s="58"/>
    </row>
    <row r="322" spans="16:28" ht="14.25">
      <c r="P322" s="58"/>
      <c r="Q322" s="58"/>
      <c r="R322" s="58"/>
      <c r="S322" s="58"/>
      <c r="T322" s="58"/>
      <c r="U322" s="58"/>
      <c r="V322" s="58"/>
      <c r="W322" s="58"/>
      <c r="X322" s="58"/>
      <c r="Y322" s="58"/>
      <c r="Z322" s="58"/>
      <c r="AA322" s="58"/>
      <c r="AB322" s="58"/>
    </row>
    <row r="323" spans="16:28" ht="14.25">
      <c r="P323" s="58"/>
      <c r="Q323" s="58"/>
      <c r="R323" s="58"/>
      <c r="S323" s="58"/>
      <c r="T323" s="58"/>
      <c r="U323" s="58"/>
      <c r="V323" s="58"/>
      <c r="W323" s="58"/>
      <c r="X323" s="58"/>
      <c r="Y323" s="58"/>
      <c r="Z323" s="58"/>
      <c r="AA323" s="58"/>
      <c r="AB323" s="58"/>
    </row>
    <row r="324" spans="1:28" ht="14.25">
      <c r="A324" s="109"/>
      <c r="B324" s="109"/>
      <c r="P324" s="58"/>
      <c r="Q324" s="58"/>
      <c r="R324" s="58"/>
      <c r="S324" s="58"/>
      <c r="T324" s="58"/>
      <c r="U324" s="58"/>
      <c r="V324" s="58"/>
      <c r="W324" s="58"/>
      <c r="X324" s="58"/>
      <c r="Y324" s="58"/>
      <c r="Z324" s="58"/>
      <c r="AA324" s="58"/>
      <c r="AB324" s="58"/>
    </row>
    <row r="325" spans="16:28" ht="14.25">
      <c r="P325" s="58"/>
      <c r="Q325" s="58"/>
      <c r="R325" s="58"/>
      <c r="S325" s="58"/>
      <c r="T325" s="58"/>
      <c r="U325" s="58"/>
      <c r="V325" s="58"/>
      <c r="W325" s="58"/>
      <c r="X325" s="58"/>
      <c r="Y325" s="58"/>
      <c r="Z325" s="58"/>
      <c r="AA325" s="58"/>
      <c r="AB325" s="58"/>
    </row>
    <row r="326" spans="16:28" ht="14.25">
      <c r="P326" s="58"/>
      <c r="Q326" s="58"/>
      <c r="R326" s="58"/>
      <c r="S326" s="58"/>
      <c r="T326" s="58"/>
      <c r="U326" s="58"/>
      <c r="V326" s="58"/>
      <c r="W326" s="58"/>
      <c r="X326" s="58"/>
      <c r="Y326" s="58"/>
      <c r="Z326" s="58"/>
      <c r="AA326" s="58"/>
      <c r="AB326" s="58"/>
    </row>
    <row r="327" spans="16:28" ht="14.25">
      <c r="P327" s="58"/>
      <c r="Q327" s="58"/>
      <c r="R327" s="58"/>
      <c r="S327" s="58"/>
      <c r="T327" s="58"/>
      <c r="U327" s="58"/>
      <c r="V327" s="58"/>
      <c r="W327" s="58"/>
      <c r="X327" s="58"/>
      <c r="Y327" s="58"/>
      <c r="Z327" s="58"/>
      <c r="AA327" s="58"/>
      <c r="AB327" s="58"/>
    </row>
    <row r="328" spans="16:28" ht="14.25">
      <c r="P328" s="58"/>
      <c r="Q328" s="58"/>
      <c r="R328" s="58"/>
      <c r="S328" s="58"/>
      <c r="T328" s="58"/>
      <c r="U328" s="58"/>
      <c r="V328" s="58"/>
      <c r="W328" s="58"/>
      <c r="X328" s="58"/>
      <c r="Y328" s="58"/>
      <c r="Z328" s="58"/>
      <c r="AA328" s="58"/>
      <c r="AB328" s="58"/>
    </row>
    <row r="329" spans="1:28" ht="15">
      <c r="A329" s="99"/>
      <c r="B329" s="100"/>
      <c r="P329" s="58"/>
      <c r="Q329" s="58"/>
      <c r="R329" s="58"/>
      <c r="S329" s="58"/>
      <c r="T329" s="58"/>
      <c r="U329" s="58"/>
      <c r="V329" s="58"/>
      <c r="W329" s="58"/>
      <c r="X329" s="58"/>
      <c r="Y329" s="58"/>
      <c r="Z329" s="58"/>
      <c r="AA329" s="58"/>
      <c r="AB329" s="58"/>
    </row>
    <row r="330" spans="16:41" ht="14.25">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row>
    <row r="331" spans="16:41" ht="14.25">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row>
    <row r="332" spans="16:41" ht="14.25">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row>
    <row r="333" spans="16:41" ht="14.25">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row>
    <row r="337" spans="2:41" ht="23.25" customHeight="1">
      <c r="B337" s="111"/>
      <c r="P337" s="97"/>
      <c r="Q337" s="97"/>
      <c r="R337" s="97"/>
      <c r="S337" s="97"/>
      <c r="T337" s="97"/>
      <c r="U337" s="97"/>
      <c r="V337" s="97"/>
      <c r="W337" s="97"/>
      <c r="X337" s="97"/>
      <c r="Y337" s="97"/>
      <c r="Z337" s="97"/>
      <c r="AA337" s="97"/>
      <c r="AB337" s="97"/>
      <c r="AC337" s="112"/>
      <c r="AD337" s="112"/>
      <c r="AE337" s="112"/>
      <c r="AF337" s="112"/>
      <c r="AG337" s="112"/>
      <c r="AH337" s="112"/>
      <c r="AI337" s="112"/>
      <c r="AJ337" s="112"/>
      <c r="AK337" s="112"/>
      <c r="AL337" s="112"/>
      <c r="AM337" s="112"/>
      <c r="AN337" s="112"/>
      <c r="AO337" s="112"/>
    </row>
    <row r="338" ht="14.25">
      <c r="B338" s="111"/>
    </row>
    <row r="339" spans="2:41" ht="14.25">
      <c r="B339" s="111"/>
      <c r="P339" s="58"/>
      <c r="Q339" s="58"/>
      <c r="R339" s="58"/>
      <c r="S339" s="58"/>
      <c r="T339" s="58"/>
      <c r="U339" s="58"/>
      <c r="V339" s="58"/>
      <c r="W339" s="58"/>
      <c r="X339" s="58"/>
      <c r="Y339" s="58"/>
      <c r="Z339" s="58"/>
      <c r="AA339" s="58"/>
      <c r="AB339" s="58"/>
      <c r="AC339" s="113"/>
      <c r="AD339" s="113"/>
      <c r="AE339" s="113"/>
      <c r="AF339" s="113"/>
      <c r="AG339" s="113"/>
      <c r="AH339" s="113"/>
      <c r="AI339" s="113"/>
      <c r="AJ339" s="113"/>
      <c r="AK339" s="113"/>
      <c r="AL339" s="113"/>
      <c r="AM339" s="113"/>
      <c r="AN339" s="113"/>
      <c r="AO339" s="113"/>
    </row>
    <row r="340" spans="2:41" ht="14.25">
      <c r="B340" s="111"/>
      <c r="AC340" s="111"/>
      <c r="AD340" s="111"/>
      <c r="AE340" s="111"/>
      <c r="AF340" s="111"/>
      <c r="AG340" s="111"/>
      <c r="AH340" s="111"/>
      <c r="AI340" s="111"/>
      <c r="AJ340" s="111"/>
      <c r="AK340" s="111"/>
      <c r="AL340" s="111"/>
      <c r="AM340" s="111"/>
      <c r="AN340" s="111"/>
      <c r="AO340" s="111"/>
    </row>
    <row r="341" spans="2:41" ht="14.25">
      <c r="B341" s="111"/>
      <c r="P341" s="58"/>
      <c r="Q341" s="58"/>
      <c r="R341" s="58"/>
      <c r="S341" s="58"/>
      <c r="T341" s="58"/>
      <c r="U341" s="58"/>
      <c r="V341" s="58"/>
      <c r="W341" s="58"/>
      <c r="X341" s="58"/>
      <c r="Y341" s="58"/>
      <c r="Z341" s="58"/>
      <c r="AA341" s="58"/>
      <c r="AB341" s="58"/>
      <c r="AC341" s="113"/>
      <c r="AD341" s="113"/>
      <c r="AE341" s="113"/>
      <c r="AF341" s="113"/>
      <c r="AG341" s="113"/>
      <c r="AH341" s="113"/>
      <c r="AI341" s="113"/>
      <c r="AJ341" s="113"/>
      <c r="AK341" s="113"/>
      <c r="AL341" s="113"/>
      <c r="AM341" s="113"/>
      <c r="AN341" s="113"/>
      <c r="AO341" s="113"/>
    </row>
    <row r="342" spans="16:41" ht="14.25">
      <c r="P342" s="58"/>
      <c r="Q342" s="58"/>
      <c r="R342" s="58"/>
      <c r="S342" s="58"/>
      <c r="T342" s="58"/>
      <c r="U342" s="58"/>
      <c r="V342" s="58"/>
      <c r="W342" s="58"/>
      <c r="X342" s="58"/>
      <c r="Y342" s="58"/>
      <c r="Z342" s="58"/>
      <c r="AA342" s="58"/>
      <c r="AB342" s="58"/>
      <c r="AC342" s="113"/>
      <c r="AD342" s="113"/>
      <c r="AE342" s="113"/>
      <c r="AF342" s="113"/>
      <c r="AG342" s="113"/>
      <c r="AH342" s="113"/>
      <c r="AI342" s="113"/>
      <c r="AJ342" s="113"/>
      <c r="AK342" s="113"/>
      <c r="AL342" s="113"/>
      <c r="AM342" s="113"/>
      <c r="AN342" s="113"/>
      <c r="AO342" s="113"/>
    </row>
    <row r="343" spans="16:41" ht="14.25">
      <c r="P343" s="58"/>
      <c r="Q343" s="58"/>
      <c r="R343" s="58"/>
      <c r="S343" s="58"/>
      <c r="T343" s="58"/>
      <c r="U343" s="58"/>
      <c r="V343" s="58"/>
      <c r="W343" s="58"/>
      <c r="X343" s="58"/>
      <c r="Y343" s="58"/>
      <c r="Z343" s="58"/>
      <c r="AA343" s="58"/>
      <c r="AB343" s="58"/>
      <c r="AC343" s="113"/>
      <c r="AD343" s="113"/>
      <c r="AE343" s="113"/>
      <c r="AF343" s="113"/>
      <c r="AG343" s="113"/>
      <c r="AH343" s="113"/>
      <c r="AI343" s="113"/>
      <c r="AJ343" s="113"/>
      <c r="AK343" s="113"/>
      <c r="AL343" s="113"/>
      <c r="AM343" s="113"/>
      <c r="AN343" s="113"/>
      <c r="AO343" s="113"/>
    </row>
    <row r="344" spans="2:41" ht="14.25">
      <c r="B344" s="111"/>
      <c r="P344" s="58"/>
      <c r="Q344" s="58"/>
      <c r="R344" s="58"/>
      <c r="S344" s="58"/>
      <c r="T344" s="58"/>
      <c r="U344" s="58"/>
      <c r="V344" s="58"/>
      <c r="W344" s="58"/>
      <c r="X344" s="58"/>
      <c r="Y344" s="58"/>
      <c r="Z344" s="58"/>
      <c r="AA344" s="58"/>
      <c r="AB344" s="58"/>
      <c r="AC344" s="113"/>
      <c r="AD344" s="113"/>
      <c r="AE344" s="113"/>
      <c r="AF344" s="113"/>
      <c r="AG344" s="113"/>
      <c r="AH344" s="113"/>
      <c r="AI344" s="113"/>
      <c r="AJ344" s="113"/>
      <c r="AK344" s="113"/>
      <c r="AL344" s="113"/>
      <c r="AM344" s="113"/>
      <c r="AN344" s="113"/>
      <c r="AO344" s="113"/>
    </row>
    <row r="345" spans="1:41" ht="14.25">
      <c r="A345" s="111"/>
      <c r="B345" s="111"/>
      <c r="AC345" s="111"/>
      <c r="AD345" s="111"/>
      <c r="AE345" s="111"/>
      <c r="AF345" s="111"/>
      <c r="AG345" s="111"/>
      <c r="AH345" s="111"/>
      <c r="AI345" s="111"/>
      <c r="AJ345" s="111"/>
      <c r="AK345" s="111"/>
      <c r="AL345" s="111"/>
      <c r="AM345" s="111"/>
      <c r="AN345" s="111"/>
      <c r="AO345" s="111"/>
    </row>
    <row r="346" spans="1:41" ht="14.25">
      <c r="A346" s="111"/>
      <c r="B346" s="111"/>
      <c r="P346" s="58"/>
      <c r="Q346" s="58"/>
      <c r="R346" s="58"/>
      <c r="S346" s="58"/>
      <c r="T346" s="58"/>
      <c r="U346" s="58"/>
      <c r="V346" s="58"/>
      <c r="W346" s="58"/>
      <c r="X346" s="58"/>
      <c r="Y346" s="58"/>
      <c r="Z346" s="58"/>
      <c r="AA346" s="58"/>
      <c r="AB346" s="58"/>
      <c r="AC346" s="113"/>
      <c r="AD346" s="113"/>
      <c r="AE346" s="113"/>
      <c r="AF346" s="113"/>
      <c r="AG346" s="113"/>
      <c r="AH346" s="113"/>
      <c r="AI346" s="113"/>
      <c r="AJ346" s="113"/>
      <c r="AK346" s="113"/>
      <c r="AL346" s="113"/>
      <c r="AM346" s="113"/>
      <c r="AN346" s="113"/>
      <c r="AO346" s="113"/>
    </row>
    <row r="347" spans="1:41" ht="14.25">
      <c r="A347" s="111"/>
      <c r="B347" s="111"/>
      <c r="AC347" s="111"/>
      <c r="AD347" s="111"/>
      <c r="AE347" s="111"/>
      <c r="AF347" s="111"/>
      <c r="AG347" s="111"/>
      <c r="AH347" s="111"/>
      <c r="AI347" s="111"/>
      <c r="AJ347" s="111"/>
      <c r="AK347" s="111"/>
      <c r="AL347" s="111"/>
      <c r="AM347" s="111"/>
      <c r="AN347" s="111"/>
      <c r="AO347" s="111"/>
    </row>
    <row r="348" spans="1:41" ht="14.25">
      <c r="A348" s="111"/>
      <c r="B348" s="111"/>
      <c r="P348" s="58"/>
      <c r="Q348" s="58"/>
      <c r="R348" s="58"/>
      <c r="S348" s="58"/>
      <c r="T348" s="58"/>
      <c r="U348" s="58"/>
      <c r="V348" s="58"/>
      <c r="W348" s="58"/>
      <c r="X348" s="58"/>
      <c r="Y348" s="58"/>
      <c r="Z348" s="58"/>
      <c r="AA348" s="58"/>
      <c r="AB348" s="58"/>
      <c r="AC348" s="113"/>
      <c r="AD348" s="113"/>
      <c r="AE348" s="113"/>
      <c r="AF348" s="113"/>
      <c r="AG348" s="113"/>
      <c r="AH348" s="113"/>
      <c r="AI348" s="113"/>
      <c r="AJ348" s="113"/>
      <c r="AK348" s="113"/>
      <c r="AL348" s="113"/>
      <c r="AM348" s="113"/>
      <c r="AN348" s="113"/>
      <c r="AO348" s="113"/>
    </row>
    <row r="349" spans="16:41" ht="14.25">
      <c r="P349" s="58"/>
      <c r="Q349" s="58"/>
      <c r="R349" s="58"/>
      <c r="S349" s="58"/>
      <c r="T349" s="58"/>
      <c r="U349" s="58"/>
      <c r="V349" s="58"/>
      <c r="W349" s="58"/>
      <c r="X349" s="58"/>
      <c r="Y349" s="58"/>
      <c r="Z349" s="58"/>
      <c r="AA349" s="58"/>
      <c r="AB349" s="58"/>
      <c r="AC349" s="113"/>
      <c r="AD349" s="113"/>
      <c r="AE349" s="113"/>
      <c r="AF349" s="113"/>
      <c r="AG349" s="113"/>
      <c r="AH349" s="113"/>
      <c r="AI349" s="113"/>
      <c r="AJ349" s="113"/>
      <c r="AK349" s="113"/>
      <c r="AL349" s="113"/>
      <c r="AM349" s="113"/>
      <c r="AN349" s="113"/>
      <c r="AO349" s="113"/>
    </row>
    <row r="350" spans="1:41" ht="14.25">
      <c r="A350" s="111"/>
      <c r="B350" s="111"/>
      <c r="P350" s="58"/>
      <c r="Q350" s="58"/>
      <c r="R350" s="58"/>
      <c r="S350" s="58"/>
      <c r="T350" s="58"/>
      <c r="U350" s="58"/>
      <c r="V350" s="58"/>
      <c r="W350" s="58"/>
      <c r="X350" s="58"/>
      <c r="Y350" s="58"/>
      <c r="Z350" s="58"/>
      <c r="AA350" s="58"/>
      <c r="AB350" s="58"/>
      <c r="AC350" s="113"/>
      <c r="AD350" s="113"/>
      <c r="AE350" s="113"/>
      <c r="AF350" s="113"/>
      <c r="AG350" s="113"/>
      <c r="AH350" s="113"/>
      <c r="AI350" s="113"/>
      <c r="AJ350" s="113"/>
      <c r="AK350" s="113"/>
      <c r="AL350" s="113"/>
      <c r="AM350" s="113"/>
      <c r="AN350" s="113"/>
      <c r="AO350" s="113"/>
    </row>
    <row r="351" spans="1:41" ht="14.25">
      <c r="A351" s="111"/>
      <c r="B351" s="111"/>
      <c r="P351" s="58"/>
      <c r="Q351" s="58"/>
      <c r="R351" s="58"/>
      <c r="S351" s="58"/>
      <c r="T351" s="58"/>
      <c r="U351" s="58"/>
      <c r="V351" s="58"/>
      <c r="W351" s="58"/>
      <c r="X351" s="58"/>
      <c r="Y351" s="58"/>
      <c r="Z351" s="58"/>
      <c r="AA351" s="58"/>
      <c r="AB351" s="58"/>
      <c r="AC351" s="113"/>
      <c r="AD351" s="113"/>
      <c r="AE351" s="113"/>
      <c r="AF351" s="113"/>
      <c r="AG351" s="113"/>
      <c r="AH351" s="113"/>
      <c r="AI351" s="113"/>
      <c r="AJ351" s="113"/>
      <c r="AK351" s="113"/>
      <c r="AL351" s="113"/>
      <c r="AM351" s="113"/>
      <c r="AN351" s="113"/>
      <c r="AO351" s="113"/>
    </row>
    <row r="352" spans="16:41" ht="14.25">
      <c r="P352" s="58"/>
      <c r="Q352" s="58"/>
      <c r="R352" s="58"/>
      <c r="S352" s="58"/>
      <c r="T352" s="58"/>
      <c r="U352" s="58"/>
      <c r="V352" s="58"/>
      <c r="W352" s="58"/>
      <c r="X352" s="58"/>
      <c r="Y352" s="58"/>
      <c r="Z352" s="58"/>
      <c r="AA352" s="58"/>
      <c r="AB352" s="58"/>
      <c r="AC352" s="113"/>
      <c r="AD352" s="113"/>
      <c r="AE352" s="113"/>
      <c r="AF352" s="113"/>
      <c r="AG352" s="113"/>
      <c r="AH352" s="113"/>
      <c r="AI352" s="113"/>
      <c r="AJ352" s="113"/>
      <c r="AK352" s="113"/>
      <c r="AL352" s="113"/>
      <c r="AM352" s="113"/>
      <c r="AN352" s="113"/>
      <c r="AO352" s="113"/>
    </row>
    <row r="353" spans="16:41" ht="14.25">
      <c r="P353" s="58"/>
      <c r="Q353" s="58"/>
      <c r="R353" s="58"/>
      <c r="S353" s="58"/>
      <c r="T353" s="58"/>
      <c r="U353" s="58"/>
      <c r="V353" s="58"/>
      <c r="W353" s="58"/>
      <c r="X353" s="58"/>
      <c r="Y353" s="58"/>
      <c r="Z353" s="58"/>
      <c r="AA353" s="58"/>
      <c r="AB353" s="58"/>
      <c r="AC353" s="113"/>
      <c r="AD353" s="113"/>
      <c r="AE353" s="113"/>
      <c r="AF353" s="113"/>
      <c r="AG353" s="113"/>
      <c r="AH353" s="113"/>
      <c r="AI353" s="113"/>
      <c r="AJ353" s="113"/>
      <c r="AK353" s="113"/>
      <c r="AL353" s="113"/>
      <c r="AM353" s="113"/>
      <c r="AN353" s="113"/>
      <c r="AO353" s="113"/>
    </row>
    <row r="354" spans="1:41" ht="15">
      <c r="A354" s="99"/>
      <c r="B354" s="100"/>
      <c r="P354" s="58"/>
      <c r="Q354" s="58"/>
      <c r="R354" s="58"/>
      <c r="S354" s="58"/>
      <c r="T354" s="58"/>
      <c r="U354" s="58"/>
      <c r="V354" s="58"/>
      <c r="W354" s="58"/>
      <c r="X354" s="58"/>
      <c r="Y354" s="58"/>
      <c r="Z354" s="58"/>
      <c r="AA354" s="58"/>
      <c r="AB354" s="58"/>
      <c r="AC354" s="113"/>
      <c r="AD354" s="113"/>
      <c r="AE354" s="113"/>
      <c r="AF354" s="113"/>
      <c r="AG354" s="113"/>
      <c r="AH354" s="113"/>
      <c r="AI354" s="113"/>
      <c r="AJ354" s="113"/>
      <c r="AK354" s="113"/>
      <c r="AL354" s="113"/>
      <c r="AM354" s="113"/>
      <c r="AN354" s="113"/>
      <c r="AO354" s="113"/>
    </row>
    <row r="355" spans="1:41" ht="14.25">
      <c r="A355" s="111"/>
      <c r="B355" s="111"/>
      <c r="P355" s="58"/>
      <c r="Q355" s="58"/>
      <c r="R355" s="58"/>
      <c r="S355" s="58"/>
      <c r="T355" s="58"/>
      <c r="U355" s="58"/>
      <c r="V355" s="58"/>
      <c r="W355" s="58"/>
      <c r="X355" s="58"/>
      <c r="Y355" s="58"/>
      <c r="Z355" s="58"/>
      <c r="AA355" s="58"/>
      <c r="AB355" s="58"/>
      <c r="AC355" s="113"/>
      <c r="AD355" s="113"/>
      <c r="AE355" s="113"/>
      <c r="AF355" s="113"/>
      <c r="AG355" s="113"/>
      <c r="AH355" s="113"/>
      <c r="AI355" s="113"/>
      <c r="AJ355" s="113"/>
      <c r="AK355" s="113"/>
      <c r="AL355" s="113"/>
      <c r="AM355" s="113"/>
      <c r="AN355" s="113"/>
      <c r="AO355" s="113"/>
    </row>
    <row r="356" spans="1:41" ht="14.25">
      <c r="A356" s="111"/>
      <c r="B356" s="111"/>
      <c r="P356" s="58"/>
      <c r="Q356" s="58"/>
      <c r="R356" s="58"/>
      <c r="S356" s="58"/>
      <c r="T356" s="58"/>
      <c r="U356" s="58"/>
      <c r="V356" s="58"/>
      <c r="W356" s="58"/>
      <c r="X356" s="58"/>
      <c r="Y356" s="58"/>
      <c r="Z356" s="58"/>
      <c r="AA356" s="58"/>
      <c r="AB356" s="58"/>
      <c r="AC356" s="113"/>
      <c r="AD356" s="113"/>
      <c r="AE356" s="113"/>
      <c r="AF356" s="113"/>
      <c r="AG356" s="113"/>
      <c r="AH356" s="113"/>
      <c r="AI356" s="113"/>
      <c r="AJ356" s="113"/>
      <c r="AK356" s="113"/>
      <c r="AL356" s="113"/>
      <c r="AM356" s="113"/>
      <c r="AN356" s="113"/>
      <c r="AO356" s="113"/>
    </row>
    <row r="357" spans="1:41" ht="14.25">
      <c r="A357" s="111"/>
      <c r="B357" s="111"/>
      <c r="AC357" s="111"/>
      <c r="AD357" s="111"/>
      <c r="AE357" s="111"/>
      <c r="AF357" s="111"/>
      <c r="AG357" s="111"/>
      <c r="AH357" s="111"/>
      <c r="AI357" s="111"/>
      <c r="AJ357" s="111"/>
      <c r="AK357" s="111"/>
      <c r="AL357" s="111"/>
      <c r="AM357" s="111"/>
      <c r="AN357" s="111"/>
      <c r="AO357" s="111"/>
    </row>
    <row r="358" spans="1:41" ht="14.25">
      <c r="A358" s="111"/>
      <c r="B358" s="111"/>
      <c r="P358" s="58"/>
      <c r="Q358" s="58"/>
      <c r="R358" s="58"/>
      <c r="S358" s="58"/>
      <c r="T358" s="58"/>
      <c r="U358" s="58"/>
      <c r="V358" s="58"/>
      <c r="W358" s="58"/>
      <c r="X358" s="58"/>
      <c r="Y358" s="58"/>
      <c r="Z358" s="58"/>
      <c r="AA358" s="58"/>
      <c r="AB358" s="58"/>
      <c r="AC358" s="113"/>
      <c r="AD358" s="113"/>
      <c r="AE358" s="113"/>
      <c r="AF358" s="113"/>
      <c r="AG358" s="113"/>
      <c r="AH358" s="113"/>
      <c r="AI358" s="113"/>
      <c r="AJ358" s="113"/>
      <c r="AK358" s="113"/>
      <c r="AL358" s="113"/>
      <c r="AM358" s="113"/>
      <c r="AN358" s="113"/>
      <c r="AO358" s="113"/>
    </row>
    <row r="359" spans="1:41" ht="14.25">
      <c r="A359" s="111"/>
      <c r="B359" s="111"/>
      <c r="P359" s="58"/>
      <c r="Q359" s="58"/>
      <c r="R359" s="58"/>
      <c r="S359" s="58"/>
      <c r="T359" s="58"/>
      <c r="U359" s="58"/>
      <c r="V359" s="58"/>
      <c r="W359" s="58"/>
      <c r="X359" s="58"/>
      <c r="Y359" s="58"/>
      <c r="Z359" s="58"/>
      <c r="AA359" s="58"/>
      <c r="AB359" s="58"/>
      <c r="AC359" s="113"/>
      <c r="AD359" s="113"/>
      <c r="AE359" s="113"/>
      <c r="AF359" s="113"/>
      <c r="AG359" s="113"/>
      <c r="AH359" s="113"/>
      <c r="AI359" s="113"/>
      <c r="AJ359" s="113"/>
      <c r="AK359" s="113"/>
      <c r="AL359" s="113"/>
      <c r="AM359" s="113"/>
      <c r="AN359" s="113"/>
      <c r="AO359" s="113"/>
    </row>
    <row r="360" ht="14.25">
      <c r="B360" s="111"/>
    </row>
    <row r="361" spans="16:28" ht="14.25">
      <c r="P361" s="58"/>
      <c r="Q361" s="58"/>
      <c r="R361" s="58"/>
      <c r="S361" s="58"/>
      <c r="T361" s="58"/>
      <c r="U361" s="58"/>
      <c r="V361" s="58"/>
      <c r="W361" s="58"/>
      <c r="X361" s="58"/>
      <c r="Y361" s="58"/>
      <c r="Z361" s="58"/>
      <c r="AA361" s="58"/>
      <c r="AB361" s="58"/>
    </row>
    <row r="362" spans="16:28" ht="14.25">
      <c r="P362" s="58"/>
      <c r="Q362" s="58"/>
      <c r="R362" s="58"/>
      <c r="S362" s="58"/>
      <c r="T362" s="58"/>
      <c r="U362" s="58"/>
      <c r="V362" s="58"/>
      <c r="W362" s="58"/>
      <c r="X362" s="58"/>
      <c r="Y362" s="58"/>
      <c r="Z362" s="58"/>
      <c r="AA362" s="58"/>
      <c r="AB362" s="58"/>
    </row>
    <row r="363" spans="16:28" ht="14.25">
      <c r="P363" s="58"/>
      <c r="Q363" s="58"/>
      <c r="R363" s="58"/>
      <c r="S363" s="58"/>
      <c r="T363" s="58"/>
      <c r="U363" s="58"/>
      <c r="V363" s="58"/>
      <c r="W363" s="58"/>
      <c r="X363" s="58"/>
      <c r="Y363" s="58"/>
      <c r="Z363" s="58"/>
      <c r="AA363" s="58"/>
      <c r="AB363" s="58"/>
    </row>
    <row r="364" spans="16:28" ht="14.25">
      <c r="P364" s="58"/>
      <c r="Q364" s="58"/>
      <c r="R364" s="58"/>
      <c r="S364" s="58"/>
      <c r="T364" s="58"/>
      <c r="U364" s="58"/>
      <c r="V364" s="58"/>
      <c r="W364" s="58"/>
      <c r="X364" s="58"/>
      <c r="Y364" s="58"/>
      <c r="Z364" s="58"/>
      <c r="AA364" s="58"/>
      <c r="AB364" s="58"/>
    </row>
    <row r="365" spans="16:28" ht="14.25">
      <c r="P365" s="58"/>
      <c r="Q365" s="58"/>
      <c r="R365" s="58"/>
      <c r="S365" s="58"/>
      <c r="T365" s="58"/>
      <c r="U365" s="58"/>
      <c r="V365" s="58"/>
      <c r="W365" s="58"/>
      <c r="X365" s="58"/>
      <c r="Y365" s="58"/>
      <c r="Z365" s="58"/>
      <c r="AA365" s="58"/>
      <c r="AB365" s="58"/>
    </row>
    <row r="366" spans="16:28" ht="14.25">
      <c r="P366" s="58"/>
      <c r="Q366" s="58"/>
      <c r="R366" s="58"/>
      <c r="S366" s="58"/>
      <c r="T366" s="58"/>
      <c r="U366" s="58"/>
      <c r="V366" s="58"/>
      <c r="W366" s="58"/>
      <c r="X366" s="58"/>
      <c r="Y366" s="58"/>
      <c r="Z366" s="58"/>
      <c r="AA366" s="58"/>
      <c r="AB366" s="58"/>
    </row>
    <row r="367" spans="16:28" ht="14.25">
      <c r="P367" s="58"/>
      <c r="Q367" s="58"/>
      <c r="R367" s="58"/>
      <c r="S367" s="58"/>
      <c r="T367" s="58"/>
      <c r="U367" s="58"/>
      <c r="V367" s="58"/>
      <c r="W367" s="58"/>
      <c r="X367" s="58"/>
      <c r="Y367" s="58"/>
      <c r="Z367" s="58"/>
      <c r="AA367" s="58"/>
      <c r="AB367" s="58"/>
    </row>
    <row r="368" spans="16:28" ht="14.25">
      <c r="P368" s="58"/>
      <c r="Q368" s="58"/>
      <c r="R368" s="58"/>
      <c r="S368" s="58"/>
      <c r="T368" s="58"/>
      <c r="U368" s="58"/>
      <c r="V368" s="58"/>
      <c r="W368" s="58"/>
      <c r="X368" s="58"/>
      <c r="Y368" s="58"/>
      <c r="Z368" s="58"/>
      <c r="AA368" s="58"/>
      <c r="AB368" s="58"/>
    </row>
    <row r="369" spans="16:28" ht="14.25">
      <c r="P369" s="58"/>
      <c r="Q369" s="58"/>
      <c r="R369" s="58"/>
      <c r="S369" s="58"/>
      <c r="T369" s="58"/>
      <c r="U369" s="58"/>
      <c r="V369" s="58"/>
      <c r="W369" s="58"/>
      <c r="X369" s="58"/>
      <c r="Y369" s="58"/>
      <c r="Z369" s="58"/>
      <c r="AA369" s="58"/>
      <c r="AB369" s="58"/>
    </row>
    <row r="370" spans="16:28" ht="14.25">
      <c r="P370" s="58"/>
      <c r="Q370" s="58"/>
      <c r="R370" s="58"/>
      <c r="S370" s="58"/>
      <c r="T370" s="58"/>
      <c r="U370" s="58"/>
      <c r="V370" s="58"/>
      <c r="W370" s="58"/>
      <c r="X370" s="58"/>
      <c r="Y370" s="58"/>
      <c r="Z370" s="58"/>
      <c r="AA370" s="58"/>
      <c r="AB370" s="58"/>
    </row>
    <row r="371" spans="16:28" ht="14.25">
      <c r="P371" s="58"/>
      <c r="Q371" s="58"/>
      <c r="R371" s="58"/>
      <c r="S371" s="58"/>
      <c r="T371" s="58"/>
      <c r="U371" s="58"/>
      <c r="V371" s="58"/>
      <c r="W371" s="58"/>
      <c r="X371" s="58"/>
      <c r="Y371" s="58"/>
      <c r="Z371" s="58"/>
      <c r="AA371" s="58"/>
      <c r="AB371" s="58"/>
    </row>
    <row r="372" spans="1:28" ht="15">
      <c r="A372" s="99"/>
      <c r="B372" s="100"/>
      <c r="P372" s="58"/>
      <c r="Q372" s="58"/>
      <c r="R372" s="58"/>
      <c r="S372" s="58"/>
      <c r="T372" s="58"/>
      <c r="U372" s="58"/>
      <c r="V372" s="58"/>
      <c r="W372" s="58"/>
      <c r="X372" s="58"/>
      <c r="Y372" s="58"/>
      <c r="Z372" s="58"/>
      <c r="AA372" s="58"/>
      <c r="AB372" s="58"/>
    </row>
    <row r="373" spans="16:28" ht="14.25">
      <c r="P373" s="58"/>
      <c r="Q373" s="58"/>
      <c r="R373" s="58"/>
      <c r="S373" s="58"/>
      <c r="T373" s="58"/>
      <c r="U373" s="58"/>
      <c r="V373" s="58"/>
      <c r="W373" s="58"/>
      <c r="X373" s="58"/>
      <c r="Y373" s="58"/>
      <c r="Z373" s="58"/>
      <c r="AA373" s="58"/>
      <c r="AB373" s="58"/>
    </row>
    <row r="374" spans="2:28" ht="14.25">
      <c r="B374" s="104"/>
      <c r="P374" s="58"/>
      <c r="Q374" s="58"/>
      <c r="R374" s="58"/>
      <c r="S374" s="58"/>
      <c r="T374" s="58"/>
      <c r="U374" s="58"/>
      <c r="V374" s="58"/>
      <c r="W374" s="58"/>
      <c r="X374" s="58"/>
      <c r="Y374" s="58"/>
      <c r="Z374" s="58"/>
      <c r="AA374" s="58"/>
      <c r="AB374" s="58"/>
    </row>
    <row r="375" spans="16:28" ht="14.25">
      <c r="P375" s="58"/>
      <c r="Q375" s="58"/>
      <c r="R375" s="58"/>
      <c r="S375" s="58"/>
      <c r="T375" s="58"/>
      <c r="U375" s="58"/>
      <c r="V375" s="58"/>
      <c r="W375" s="58"/>
      <c r="X375" s="58"/>
      <c r="Y375" s="58"/>
      <c r="Z375" s="58"/>
      <c r="AA375" s="58"/>
      <c r="AB375" s="58"/>
    </row>
    <row r="376" spans="16:28" ht="14.25">
      <c r="P376" s="58"/>
      <c r="Q376" s="58"/>
      <c r="R376" s="58"/>
      <c r="S376" s="58"/>
      <c r="T376" s="58"/>
      <c r="U376" s="58"/>
      <c r="V376" s="58"/>
      <c r="W376" s="58"/>
      <c r="X376" s="58"/>
      <c r="Y376" s="58"/>
      <c r="Z376" s="58"/>
      <c r="AA376" s="58"/>
      <c r="AB376" s="58"/>
    </row>
    <row r="377" spans="16:28" ht="14.25">
      <c r="P377" s="58"/>
      <c r="Q377" s="58"/>
      <c r="R377" s="58"/>
      <c r="S377" s="58"/>
      <c r="T377" s="58"/>
      <c r="U377" s="58"/>
      <c r="V377" s="58"/>
      <c r="W377" s="58"/>
      <c r="X377" s="58"/>
      <c r="Y377" s="58"/>
      <c r="Z377" s="58"/>
      <c r="AA377" s="58"/>
      <c r="AB377" s="58"/>
    </row>
    <row r="378" spans="16:28" ht="14.25">
      <c r="P378" s="58"/>
      <c r="Q378" s="58"/>
      <c r="R378" s="58"/>
      <c r="S378" s="58"/>
      <c r="T378" s="58"/>
      <c r="U378" s="58"/>
      <c r="V378" s="58"/>
      <c r="W378" s="58"/>
      <c r="X378" s="58"/>
      <c r="Y378" s="58"/>
      <c r="Z378" s="58"/>
      <c r="AA378" s="58"/>
      <c r="AB378" s="58"/>
    </row>
    <row r="379" spans="16:28" ht="14.25">
      <c r="P379" s="58"/>
      <c r="Q379" s="58"/>
      <c r="R379" s="58"/>
      <c r="S379" s="58"/>
      <c r="T379" s="58"/>
      <c r="U379" s="58"/>
      <c r="V379" s="58"/>
      <c r="W379" s="58"/>
      <c r="X379" s="58"/>
      <c r="Y379" s="58"/>
      <c r="Z379" s="58"/>
      <c r="AA379" s="58"/>
      <c r="AB379" s="58"/>
    </row>
    <row r="380" spans="16:28" ht="14.25">
      <c r="P380" s="58"/>
      <c r="Q380" s="58"/>
      <c r="R380" s="58"/>
      <c r="S380" s="58"/>
      <c r="T380" s="58"/>
      <c r="U380" s="58"/>
      <c r="V380" s="58"/>
      <c r="W380" s="58"/>
      <c r="X380" s="58"/>
      <c r="Y380" s="58"/>
      <c r="Z380" s="58"/>
      <c r="AA380" s="58"/>
      <c r="AB380" s="58"/>
    </row>
    <row r="381" spans="16:28" ht="14.25">
      <c r="P381" s="58"/>
      <c r="Q381" s="58"/>
      <c r="R381" s="58"/>
      <c r="S381" s="58"/>
      <c r="T381" s="58"/>
      <c r="U381" s="58"/>
      <c r="V381" s="58"/>
      <c r="W381" s="58"/>
      <c r="X381" s="58"/>
      <c r="Y381" s="58"/>
      <c r="Z381" s="58"/>
      <c r="AA381" s="58"/>
      <c r="AB381" s="58"/>
    </row>
    <row r="382" spans="16:28" ht="14.25">
      <c r="P382" s="58"/>
      <c r="Q382" s="58"/>
      <c r="R382" s="58"/>
      <c r="S382" s="58"/>
      <c r="T382" s="58"/>
      <c r="U382" s="58"/>
      <c r="V382" s="58"/>
      <c r="W382" s="58"/>
      <c r="X382" s="58"/>
      <c r="Y382" s="58"/>
      <c r="Z382" s="58"/>
      <c r="AA382" s="58"/>
      <c r="AB382" s="58"/>
    </row>
    <row r="383" spans="16:28" ht="14.25">
      <c r="P383" s="58"/>
      <c r="Q383" s="58"/>
      <c r="R383" s="58"/>
      <c r="S383" s="58"/>
      <c r="T383" s="58"/>
      <c r="U383" s="58"/>
      <c r="V383" s="58"/>
      <c r="W383" s="58"/>
      <c r="X383" s="58"/>
      <c r="Y383" s="58"/>
      <c r="Z383" s="58"/>
      <c r="AA383" s="58"/>
      <c r="AB383" s="58"/>
    </row>
    <row r="384" spans="16:41" ht="14.25">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row>
    <row r="385" spans="16:41" ht="14.25">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row>
    <row r="386" spans="16:41" ht="14.25">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row>
    <row r="387" spans="1:28" ht="15">
      <c r="A387" s="99"/>
      <c r="B387" s="100"/>
      <c r="P387" s="58"/>
      <c r="Q387" s="58"/>
      <c r="R387" s="58"/>
      <c r="S387" s="58"/>
      <c r="T387" s="58"/>
      <c r="U387" s="58"/>
      <c r="V387" s="58"/>
      <c r="W387" s="58"/>
      <c r="X387" s="58"/>
      <c r="Y387" s="58"/>
      <c r="Z387" s="58"/>
      <c r="AA387" s="58"/>
      <c r="AB387" s="58"/>
    </row>
    <row r="388" spans="16:28" ht="14.25">
      <c r="P388" s="58"/>
      <c r="Q388" s="58"/>
      <c r="R388" s="58"/>
      <c r="S388" s="58"/>
      <c r="T388" s="58"/>
      <c r="U388" s="58"/>
      <c r="V388" s="58"/>
      <c r="W388" s="58"/>
      <c r="X388" s="58"/>
      <c r="Y388" s="58"/>
      <c r="Z388" s="58"/>
      <c r="AA388" s="58"/>
      <c r="AB388" s="58"/>
    </row>
    <row r="389" spans="16:28" ht="14.25">
      <c r="P389" s="58"/>
      <c r="Q389" s="58"/>
      <c r="R389" s="58"/>
      <c r="S389" s="58"/>
      <c r="T389" s="58"/>
      <c r="U389" s="58"/>
      <c r="V389" s="58"/>
      <c r="W389" s="58"/>
      <c r="X389" s="58"/>
      <c r="Y389" s="58"/>
      <c r="Z389" s="58"/>
      <c r="AA389" s="58"/>
      <c r="AB389" s="58"/>
    </row>
    <row r="390" spans="16:28" ht="14.25">
      <c r="P390" s="58"/>
      <c r="Q390" s="58"/>
      <c r="R390" s="58"/>
      <c r="S390" s="58"/>
      <c r="T390" s="58"/>
      <c r="U390" s="58"/>
      <c r="V390" s="58"/>
      <c r="W390" s="58"/>
      <c r="X390" s="58"/>
      <c r="Y390" s="58"/>
      <c r="Z390" s="58"/>
      <c r="AA390" s="58"/>
      <c r="AB390" s="58"/>
    </row>
    <row r="391" spans="16:28" ht="14.25">
      <c r="P391" s="58"/>
      <c r="Q391" s="58"/>
      <c r="R391" s="58"/>
      <c r="S391" s="58"/>
      <c r="T391" s="58"/>
      <c r="U391" s="58"/>
      <c r="V391" s="58"/>
      <c r="W391" s="58"/>
      <c r="X391" s="58"/>
      <c r="Y391" s="58"/>
      <c r="Z391" s="58"/>
      <c r="AA391" s="58"/>
      <c r="AB391" s="58"/>
    </row>
    <row r="392" spans="16:28" ht="14.25">
      <c r="P392" s="58"/>
      <c r="Q392" s="58"/>
      <c r="R392" s="58"/>
      <c r="S392" s="58"/>
      <c r="T392" s="58"/>
      <c r="U392" s="58"/>
      <c r="V392" s="58"/>
      <c r="W392" s="58"/>
      <c r="X392" s="58"/>
      <c r="Y392" s="58"/>
      <c r="Z392" s="58"/>
      <c r="AA392" s="58"/>
      <c r="AB392" s="58"/>
    </row>
    <row r="393" spans="16:28" ht="14.25">
      <c r="P393" s="58"/>
      <c r="Q393" s="58"/>
      <c r="R393" s="58"/>
      <c r="S393" s="58"/>
      <c r="T393" s="58"/>
      <c r="U393" s="58"/>
      <c r="V393" s="58"/>
      <c r="W393" s="58"/>
      <c r="X393" s="58"/>
      <c r="Y393" s="58"/>
      <c r="Z393" s="58"/>
      <c r="AA393" s="58"/>
      <c r="AB393" s="58"/>
    </row>
    <row r="394" spans="16:28" ht="14.25">
      <c r="P394" s="58"/>
      <c r="Q394" s="58"/>
      <c r="R394" s="58"/>
      <c r="S394" s="58"/>
      <c r="T394" s="58"/>
      <c r="U394" s="58"/>
      <c r="V394" s="58"/>
      <c r="W394" s="58"/>
      <c r="X394" s="58"/>
      <c r="Y394" s="58"/>
      <c r="Z394" s="58"/>
      <c r="AA394" s="58"/>
      <c r="AB394" s="58"/>
    </row>
    <row r="395" spans="16:28" ht="14.25">
      <c r="P395" s="58"/>
      <c r="Q395" s="58"/>
      <c r="R395" s="58"/>
      <c r="S395" s="58"/>
      <c r="T395" s="58"/>
      <c r="U395" s="58"/>
      <c r="V395" s="58"/>
      <c r="W395" s="58"/>
      <c r="X395" s="58"/>
      <c r="Y395" s="58"/>
      <c r="Z395" s="58"/>
      <c r="AA395" s="58"/>
      <c r="AB395" s="58"/>
    </row>
    <row r="396" spans="16:28" ht="14.25">
      <c r="P396" s="58"/>
      <c r="Q396" s="58"/>
      <c r="R396" s="58"/>
      <c r="S396" s="58"/>
      <c r="T396" s="58"/>
      <c r="U396" s="58"/>
      <c r="V396" s="58"/>
      <c r="W396" s="58"/>
      <c r="X396" s="58"/>
      <c r="Y396" s="58"/>
      <c r="Z396" s="58"/>
      <c r="AA396" s="58"/>
      <c r="AB396" s="58"/>
    </row>
    <row r="397" spans="16:28" ht="14.25">
      <c r="P397" s="58"/>
      <c r="Q397" s="58"/>
      <c r="R397" s="58"/>
      <c r="S397" s="58"/>
      <c r="T397" s="58"/>
      <c r="U397" s="58"/>
      <c r="V397" s="58"/>
      <c r="W397" s="58"/>
      <c r="X397" s="58"/>
      <c r="Y397" s="58"/>
      <c r="Z397" s="58"/>
      <c r="AA397" s="58"/>
      <c r="AB397" s="58"/>
    </row>
    <row r="398" spans="16:28" ht="14.25">
      <c r="P398" s="58"/>
      <c r="Q398" s="58"/>
      <c r="R398" s="58"/>
      <c r="S398" s="58"/>
      <c r="T398" s="58"/>
      <c r="U398" s="58"/>
      <c r="V398" s="58"/>
      <c r="W398" s="58"/>
      <c r="X398" s="58"/>
      <c r="Y398" s="58"/>
      <c r="Z398" s="58"/>
      <c r="AA398" s="58"/>
      <c r="AB398" s="58"/>
    </row>
    <row r="399" spans="16:28" ht="14.25">
      <c r="P399" s="58"/>
      <c r="Q399" s="58"/>
      <c r="R399" s="58"/>
      <c r="S399" s="58"/>
      <c r="T399" s="58"/>
      <c r="U399" s="58"/>
      <c r="V399" s="58"/>
      <c r="W399" s="58"/>
      <c r="X399" s="58"/>
      <c r="Y399" s="58"/>
      <c r="Z399" s="58"/>
      <c r="AA399" s="58"/>
      <c r="AB399" s="58"/>
    </row>
    <row r="400" spans="16:28" ht="14.25">
      <c r="P400" s="58"/>
      <c r="Q400" s="58"/>
      <c r="R400" s="58"/>
      <c r="S400" s="58"/>
      <c r="T400" s="58"/>
      <c r="U400" s="58"/>
      <c r="V400" s="58"/>
      <c r="W400" s="58"/>
      <c r="X400" s="58"/>
      <c r="Y400" s="58"/>
      <c r="Z400" s="58"/>
      <c r="AA400" s="58"/>
      <c r="AB400" s="58"/>
    </row>
    <row r="401" spans="16:28" ht="14.25">
      <c r="P401" s="58"/>
      <c r="Q401" s="58"/>
      <c r="R401" s="58"/>
      <c r="S401" s="58"/>
      <c r="T401" s="58"/>
      <c r="U401" s="58"/>
      <c r="V401" s="58"/>
      <c r="W401" s="58"/>
      <c r="X401" s="58"/>
      <c r="Y401" s="58"/>
      <c r="Z401" s="58"/>
      <c r="AA401" s="58"/>
      <c r="AB401" s="58"/>
    </row>
    <row r="402" spans="16:28" ht="14.25">
      <c r="P402" s="58"/>
      <c r="Q402" s="58"/>
      <c r="R402" s="58"/>
      <c r="S402" s="58"/>
      <c r="T402" s="58"/>
      <c r="U402" s="58"/>
      <c r="V402" s="58"/>
      <c r="W402" s="58"/>
      <c r="X402" s="58"/>
      <c r="Y402" s="58"/>
      <c r="Z402" s="58"/>
      <c r="AA402" s="58"/>
      <c r="AB402" s="58"/>
    </row>
    <row r="403" spans="1:28" ht="15">
      <c r="A403" s="99"/>
      <c r="B403" s="100"/>
      <c r="P403" s="58"/>
      <c r="Q403" s="58"/>
      <c r="R403" s="58"/>
      <c r="S403" s="58"/>
      <c r="T403" s="58"/>
      <c r="U403" s="58"/>
      <c r="V403" s="58"/>
      <c r="W403" s="58"/>
      <c r="X403" s="58"/>
      <c r="Y403" s="58"/>
      <c r="Z403" s="58"/>
      <c r="AA403" s="58"/>
      <c r="AB403" s="58"/>
    </row>
    <row r="404" spans="16:41" ht="14.25">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row>
    <row r="405" spans="16:41" ht="14.25">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row>
    <row r="406" spans="16:28" ht="14.25">
      <c r="P406" s="58"/>
      <c r="Q406" s="58"/>
      <c r="R406" s="58"/>
      <c r="S406" s="58"/>
      <c r="T406" s="58"/>
      <c r="U406" s="58"/>
      <c r="V406" s="58"/>
      <c r="W406" s="58"/>
      <c r="X406" s="58"/>
      <c r="Y406" s="58"/>
      <c r="Z406" s="58"/>
      <c r="AA406" s="58"/>
      <c r="AB406" s="58"/>
    </row>
    <row r="407" spans="2:28" ht="14.25">
      <c r="B407" s="111"/>
      <c r="P407" s="58"/>
      <c r="Q407" s="58"/>
      <c r="R407" s="58"/>
      <c r="S407" s="58"/>
      <c r="T407" s="58"/>
      <c r="U407" s="58"/>
      <c r="V407" s="58"/>
      <c r="W407" s="58"/>
      <c r="X407" s="58"/>
      <c r="Y407" s="58"/>
      <c r="Z407" s="58"/>
      <c r="AA407" s="58"/>
      <c r="AB407" s="58"/>
    </row>
    <row r="408" spans="1:41" ht="15">
      <c r="A408" s="114"/>
      <c r="B408" s="114"/>
      <c r="P408" s="97"/>
      <c r="Q408" s="97"/>
      <c r="R408" s="97"/>
      <c r="S408" s="97"/>
      <c r="T408" s="97"/>
      <c r="U408" s="97"/>
      <c r="V408" s="97"/>
      <c r="W408" s="97"/>
      <c r="X408" s="97"/>
      <c r="Y408" s="97"/>
      <c r="Z408" s="97"/>
      <c r="AA408" s="97"/>
      <c r="AB408" s="97"/>
      <c r="AC408" s="115"/>
      <c r="AD408" s="115"/>
      <c r="AE408" s="115"/>
      <c r="AF408" s="115"/>
      <c r="AG408" s="115"/>
      <c r="AH408" s="115"/>
      <c r="AI408" s="115"/>
      <c r="AJ408" s="115"/>
      <c r="AK408" s="115"/>
      <c r="AL408" s="115"/>
      <c r="AM408" s="115"/>
      <c r="AN408" s="115"/>
      <c r="AO408" s="115"/>
    </row>
    <row r="409" spans="1:2" ht="14.25">
      <c r="A409" s="114"/>
      <c r="B409" s="114"/>
    </row>
    <row r="410" spans="1:41" ht="14.25">
      <c r="A410" s="114"/>
      <c r="B410" s="114"/>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row>
    <row r="411" spans="1:2" ht="14.25">
      <c r="A411" s="114"/>
      <c r="B411" s="114"/>
    </row>
    <row r="412" spans="1:2" ht="14.25">
      <c r="A412" s="114"/>
      <c r="B412" s="114"/>
    </row>
    <row r="413" spans="1:41" ht="14.25">
      <c r="A413" s="114"/>
      <c r="B413" s="114"/>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row>
    <row r="414" spans="1:2" ht="14.25">
      <c r="A414" s="114"/>
      <c r="B414" s="114"/>
    </row>
    <row r="415" spans="1:41" ht="14.25">
      <c r="A415" s="114"/>
      <c r="B415" s="114"/>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row>
    <row r="416" spans="1:28" ht="14.25">
      <c r="A416" s="111"/>
      <c r="B416" s="111"/>
      <c r="P416" s="58"/>
      <c r="Q416" s="58"/>
      <c r="R416" s="58"/>
      <c r="S416" s="58"/>
      <c r="T416" s="58"/>
      <c r="U416" s="58"/>
      <c r="V416" s="58"/>
      <c r="W416" s="58"/>
      <c r="X416" s="58"/>
      <c r="Y416" s="58"/>
      <c r="Z416" s="58"/>
      <c r="AA416" s="58"/>
      <c r="AB416" s="58"/>
    </row>
    <row r="417" spans="16:28" ht="14.25">
      <c r="P417" s="58"/>
      <c r="Q417" s="58"/>
      <c r="R417" s="58"/>
      <c r="S417" s="58"/>
      <c r="T417" s="58"/>
      <c r="U417" s="58"/>
      <c r="V417" s="58"/>
      <c r="W417" s="58"/>
      <c r="X417" s="58"/>
      <c r="Y417" s="58"/>
      <c r="Z417" s="58"/>
      <c r="AA417" s="58"/>
      <c r="AB417" s="58"/>
    </row>
    <row r="418" spans="16:28" ht="14.25">
      <c r="P418" s="58"/>
      <c r="Q418" s="58"/>
      <c r="R418" s="58"/>
      <c r="S418" s="58"/>
      <c r="T418" s="58"/>
      <c r="U418" s="58"/>
      <c r="V418" s="58"/>
      <c r="W418" s="58"/>
      <c r="X418" s="58"/>
      <c r="Y418" s="58"/>
      <c r="Z418" s="58"/>
      <c r="AA418" s="58"/>
      <c r="AB418" s="58"/>
    </row>
    <row r="419" spans="16:28" ht="14.25">
      <c r="P419" s="58"/>
      <c r="Q419" s="58"/>
      <c r="R419" s="58"/>
      <c r="S419" s="58"/>
      <c r="T419" s="58"/>
      <c r="U419" s="58"/>
      <c r="V419" s="58"/>
      <c r="W419" s="58"/>
      <c r="X419" s="58"/>
      <c r="Y419" s="58"/>
      <c r="Z419" s="58"/>
      <c r="AA419" s="58"/>
      <c r="AB419" s="58"/>
    </row>
    <row r="420" spans="16:28" ht="14.25">
      <c r="P420" s="58"/>
      <c r="Q420" s="58"/>
      <c r="R420" s="58"/>
      <c r="S420" s="58"/>
      <c r="T420" s="58"/>
      <c r="U420" s="58"/>
      <c r="V420" s="58"/>
      <c r="W420" s="58"/>
      <c r="X420" s="58"/>
      <c r="Y420" s="58"/>
      <c r="Z420" s="58"/>
      <c r="AA420" s="58"/>
      <c r="AB420" s="58"/>
    </row>
    <row r="421" spans="16:28" ht="14.25">
      <c r="P421" s="58"/>
      <c r="Q421" s="58"/>
      <c r="R421" s="58"/>
      <c r="S421" s="58"/>
      <c r="T421" s="58"/>
      <c r="U421" s="58"/>
      <c r="V421" s="58"/>
      <c r="W421" s="58"/>
      <c r="X421" s="58"/>
      <c r="Y421" s="58"/>
      <c r="Z421" s="58"/>
      <c r="AA421" s="58"/>
      <c r="AB421" s="58"/>
    </row>
    <row r="422" spans="16:28" ht="14.25">
      <c r="P422" s="58"/>
      <c r="Q422" s="58"/>
      <c r="R422" s="58"/>
      <c r="S422" s="58"/>
      <c r="T422" s="58"/>
      <c r="U422" s="58"/>
      <c r="V422" s="58"/>
      <c r="W422" s="58"/>
      <c r="X422" s="58"/>
      <c r="Y422" s="58"/>
      <c r="Z422" s="58"/>
      <c r="AA422" s="58"/>
      <c r="AB422" s="58"/>
    </row>
    <row r="423" spans="16:28" ht="14.25">
      <c r="P423" s="58"/>
      <c r="Q423" s="58"/>
      <c r="R423" s="58"/>
      <c r="S423" s="58"/>
      <c r="T423" s="58"/>
      <c r="U423" s="58"/>
      <c r="V423" s="58"/>
      <c r="W423" s="58"/>
      <c r="X423" s="58"/>
      <c r="Y423" s="58"/>
      <c r="Z423" s="58"/>
      <c r="AA423" s="58"/>
      <c r="AB423" s="58"/>
    </row>
    <row r="424" spans="16:28" ht="14.25">
      <c r="P424" s="58"/>
      <c r="Q424" s="58"/>
      <c r="R424" s="58"/>
      <c r="S424" s="58"/>
      <c r="T424" s="58"/>
      <c r="U424" s="58"/>
      <c r="V424" s="58"/>
      <c r="W424" s="58"/>
      <c r="X424" s="58"/>
      <c r="Y424" s="58"/>
      <c r="Z424" s="58"/>
      <c r="AA424" s="58"/>
      <c r="AB424" s="58"/>
    </row>
    <row r="425" spans="16:28" ht="14.25">
      <c r="P425" s="58"/>
      <c r="Q425" s="58"/>
      <c r="R425" s="58"/>
      <c r="S425" s="58"/>
      <c r="T425" s="58"/>
      <c r="U425" s="58"/>
      <c r="V425" s="58"/>
      <c r="W425" s="58"/>
      <c r="X425" s="58"/>
      <c r="Y425" s="58"/>
      <c r="Z425" s="58"/>
      <c r="AA425" s="58"/>
      <c r="AB425" s="58"/>
    </row>
    <row r="426" spans="2:28" ht="14.25">
      <c r="B426" s="111"/>
      <c r="P426" s="58"/>
      <c r="Q426" s="58"/>
      <c r="R426" s="58"/>
      <c r="S426" s="58"/>
      <c r="T426" s="58"/>
      <c r="U426" s="58"/>
      <c r="V426" s="58"/>
      <c r="W426" s="58"/>
      <c r="X426" s="58"/>
      <c r="Y426" s="58"/>
      <c r="Z426" s="58"/>
      <c r="AA426" s="58"/>
      <c r="AB426" s="58"/>
    </row>
    <row r="427" spans="2:28" ht="14.25">
      <c r="B427" s="111"/>
      <c r="P427" s="58"/>
      <c r="Q427" s="58"/>
      <c r="R427" s="58"/>
      <c r="S427" s="58"/>
      <c r="T427" s="58"/>
      <c r="U427" s="58"/>
      <c r="V427" s="58"/>
      <c r="W427" s="58"/>
      <c r="X427" s="58"/>
      <c r="Y427" s="58"/>
      <c r="Z427" s="58"/>
      <c r="AA427" s="58"/>
      <c r="AB427" s="58"/>
    </row>
    <row r="428" spans="2:41" ht="15">
      <c r="B428" s="116"/>
      <c r="P428" s="58"/>
      <c r="Q428" s="58"/>
      <c r="R428" s="58"/>
      <c r="S428" s="58"/>
      <c r="T428" s="58"/>
      <c r="U428" s="58"/>
      <c r="V428" s="58"/>
      <c r="W428" s="58"/>
      <c r="X428" s="58"/>
      <c r="Y428" s="58"/>
      <c r="Z428" s="58"/>
      <c r="AA428" s="58"/>
      <c r="AB428" s="58"/>
      <c r="AC428" s="117"/>
      <c r="AD428" s="117"/>
      <c r="AE428" s="117"/>
      <c r="AF428" s="117"/>
      <c r="AG428" s="117"/>
      <c r="AH428" s="117"/>
      <c r="AI428" s="117"/>
      <c r="AJ428" s="117"/>
      <c r="AK428" s="117"/>
      <c r="AL428" s="117"/>
      <c r="AM428" s="117"/>
      <c r="AN428" s="117"/>
      <c r="AO428" s="117"/>
    </row>
    <row r="429" spans="2:28" ht="14.25">
      <c r="B429" s="116"/>
      <c r="P429" s="58"/>
      <c r="Q429" s="58"/>
      <c r="R429" s="58"/>
      <c r="S429" s="58"/>
      <c r="T429" s="58"/>
      <c r="U429" s="58"/>
      <c r="V429" s="58"/>
      <c r="W429" s="58"/>
      <c r="X429" s="58"/>
      <c r="Y429" s="58"/>
      <c r="Z429" s="58"/>
      <c r="AA429" s="58"/>
      <c r="AB429" s="58"/>
    </row>
    <row r="430" spans="2:28" ht="14.25">
      <c r="B430" s="116"/>
      <c r="P430" s="58"/>
      <c r="Q430" s="58"/>
      <c r="R430" s="58"/>
      <c r="S430" s="58"/>
      <c r="T430" s="58"/>
      <c r="U430" s="58"/>
      <c r="V430" s="58"/>
      <c r="W430" s="58"/>
      <c r="X430" s="58"/>
      <c r="Y430" s="58"/>
      <c r="Z430" s="58"/>
      <c r="AA430" s="58"/>
      <c r="AB430" s="58"/>
    </row>
    <row r="431" spans="2:28" ht="12" customHeight="1">
      <c r="B431" s="116"/>
      <c r="P431" s="58"/>
      <c r="Q431" s="58"/>
      <c r="R431" s="58"/>
      <c r="S431" s="58"/>
      <c r="T431" s="58"/>
      <c r="U431" s="58"/>
      <c r="V431" s="58"/>
      <c r="W431" s="58"/>
      <c r="X431" s="58"/>
      <c r="Y431" s="58"/>
      <c r="Z431" s="58"/>
      <c r="AA431" s="58"/>
      <c r="AB431" s="58"/>
    </row>
    <row r="432" spans="1:28" ht="14.25">
      <c r="A432" s="116"/>
      <c r="B432" s="116"/>
      <c r="P432" s="58"/>
      <c r="Q432" s="58"/>
      <c r="R432" s="58"/>
      <c r="S432" s="58"/>
      <c r="T432" s="58"/>
      <c r="U432" s="58"/>
      <c r="V432" s="58"/>
      <c r="W432" s="58"/>
      <c r="X432" s="58"/>
      <c r="Y432" s="58"/>
      <c r="Z432" s="58"/>
      <c r="AA432" s="58"/>
      <c r="AB432" s="58"/>
    </row>
    <row r="433" spans="1:41" ht="14.25">
      <c r="A433" s="116"/>
      <c r="B433" s="116"/>
      <c r="P433" s="58"/>
      <c r="Q433" s="58"/>
      <c r="R433" s="58"/>
      <c r="S433" s="58"/>
      <c r="T433" s="58"/>
      <c r="U433" s="58"/>
      <c r="V433" s="58"/>
      <c r="W433" s="58"/>
      <c r="X433" s="58"/>
      <c r="Y433" s="58"/>
      <c r="Z433" s="58"/>
      <c r="AA433" s="58"/>
      <c r="AB433" s="58"/>
      <c r="AC433" s="118"/>
      <c r="AD433" s="118"/>
      <c r="AE433" s="118"/>
      <c r="AF433" s="118"/>
      <c r="AG433" s="118"/>
      <c r="AH433" s="118"/>
      <c r="AI433" s="118"/>
      <c r="AJ433" s="118"/>
      <c r="AK433" s="118"/>
      <c r="AL433" s="118"/>
      <c r="AM433" s="118"/>
      <c r="AN433" s="118"/>
      <c r="AO433" s="118"/>
    </row>
    <row r="434" spans="2:28" ht="14.25">
      <c r="B434" s="111"/>
      <c r="P434" s="58"/>
      <c r="Q434" s="58"/>
      <c r="R434" s="58"/>
      <c r="S434" s="58"/>
      <c r="T434" s="58"/>
      <c r="U434" s="58"/>
      <c r="V434" s="58"/>
      <c r="W434" s="58"/>
      <c r="X434" s="58"/>
      <c r="Y434" s="58"/>
      <c r="Z434" s="58"/>
      <c r="AA434" s="58"/>
      <c r="AB434" s="58"/>
    </row>
    <row r="435" spans="16:28" ht="14.25">
      <c r="P435" s="58"/>
      <c r="Q435" s="58"/>
      <c r="R435" s="58"/>
      <c r="S435" s="58"/>
      <c r="T435" s="58"/>
      <c r="U435" s="58"/>
      <c r="V435" s="58"/>
      <c r="W435" s="58"/>
      <c r="X435" s="58"/>
      <c r="Y435" s="58"/>
      <c r="Z435" s="58"/>
      <c r="AA435" s="58"/>
      <c r="AB435" s="58"/>
    </row>
    <row r="436" spans="16:41" ht="14.25">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row>
    <row r="437" spans="16:28" ht="14.25">
      <c r="P437" s="58"/>
      <c r="Q437" s="58"/>
      <c r="R437" s="58"/>
      <c r="S437" s="58"/>
      <c r="T437" s="58"/>
      <c r="U437" s="58"/>
      <c r="V437" s="58"/>
      <c r="W437" s="58"/>
      <c r="X437" s="58"/>
      <c r="Y437" s="58"/>
      <c r="Z437" s="58"/>
      <c r="AA437" s="58"/>
      <c r="AB437" s="58"/>
    </row>
    <row r="438" spans="16:41" ht="14.25">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row>
    <row r="439" spans="16:28" ht="14.25">
      <c r="P439" s="58"/>
      <c r="Q439" s="58"/>
      <c r="R439" s="58"/>
      <c r="S439" s="58"/>
      <c r="T439" s="58"/>
      <c r="U439" s="58"/>
      <c r="V439" s="58"/>
      <c r="W439" s="58"/>
      <c r="X439" s="58"/>
      <c r="Y439" s="58"/>
      <c r="Z439" s="58"/>
      <c r="AA439" s="58"/>
      <c r="AB439" s="58"/>
    </row>
    <row r="440" spans="16:28" ht="14.25">
      <c r="P440" s="58"/>
      <c r="Q440" s="58"/>
      <c r="R440" s="58"/>
      <c r="S440" s="58"/>
      <c r="T440" s="58"/>
      <c r="U440" s="58"/>
      <c r="V440" s="58"/>
      <c r="W440" s="58"/>
      <c r="X440" s="58"/>
      <c r="Y440" s="58"/>
      <c r="Z440" s="58"/>
      <c r="AA440" s="58"/>
      <c r="AB440" s="58"/>
    </row>
  </sheetData>
  <sheetProtection/>
  <mergeCells count="10">
    <mergeCell ref="B2:AP2"/>
    <mergeCell ref="AP4:BB4"/>
    <mergeCell ref="AC4:AO4"/>
    <mergeCell ref="B32:P32"/>
    <mergeCell ref="P4:AB4"/>
    <mergeCell ref="B4:B5"/>
    <mergeCell ref="B31:AB31"/>
    <mergeCell ref="AS3:BB3"/>
    <mergeCell ref="C4:O4"/>
    <mergeCell ref="B30:BB30"/>
  </mergeCells>
  <printOptions horizontalCentered="1" verticalCentered="1"/>
  <pageMargins left="0" right="0" top="0" bottom="0.1968503937007874" header="0" footer="0.2755905511811024"/>
  <pageSetup horizontalDpi="600" verticalDpi="600" orientation="landscape" paperSize="8" scale="63" r:id="rId1"/>
  <headerFooter alignWithMargins="0">
    <oddFooter>&amp;C&amp;9&amp;F&amp;R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2014-11-25T09:53:51Z</cp:lastPrinted>
  <dcterms:created xsi:type="dcterms:W3CDTF">2011-07-14T08:04:14Z</dcterms:created>
  <dcterms:modified xsi:type="dcterms:W3CDTF">2014-11-25T14:41:59Z</dcterms:modified>
  <cp:category/>
  <cp:version/>
  <cp:contentType/>
  <cp:contentStatus/>
</cp:coreProperties>
</file>