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488" windowWidth="8196" windowHeight="7836" activeTab="0"/>
  </bookViews>
  <sheets>
    <sheet name="OCTOMBRIE  2016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'OCTOMBRIE  2016'!$B$2:$EP$29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<sst xmlns="http://schemas.openxmlformats.org/spreadsheetml/2006/main" count="175" uniqueCount="65">
  <si>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</si>
  <si>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</si>
  <si>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</si>
  <si>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</si>
  <si>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</si>
  <si>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</si>
  <si>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</si>
  <si>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</si>
  <si>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</si>
  <si>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</si>
  <si>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</si>
  <si>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>-mil lei-</t>
  </si>
  <si>
    <t>Bugetul de Stat şi Autonome</t>
  </si>
  <si>
    <t>Ian 
2014</t>
  </si>
  <si>
    <t>Febr 
2014</t>
  </si>
  <si>
    <t>Mart 
2014</t>
  </si>
  <si>
    <t>Apr 
2014</t>
  </si>
  <si>
    <t>Mai 
2014</t>
  </si>
  <si>
    <t>Iunie 
2014</t>
  </si>
  <si>
    <t>Iulie 
2014</t>
  </si>
  <si>
    <t>Aug 
2014</t>
  </si>
  <si>
    <t>Sept 2014</t>
  </si>
  <si>
    <t>Oct 
2014</t>
  </si>
  <si>
    <t>Nov 
2014</t>
  </si>
  <si>
    <t>Dec 2014</t>
  </si>
  <si>
    <t>Ian 
2014
*)</t>
  </si>
  <si>
    <t>Sept 
2014</t>
  </si>
  <si>
    <t>Dec
 2014</t>
  </si>
  <si>
    <r>
      <t xml:space="preserve">Bugetele Asigurărilor Sociale 
</t>
    </r>
    <r>
      <rPr>
        <sz val="10"/>
        <rFont val="Arial"/>
        <family val="2"/>
      </rPr>
      <t>(fără spitale)</t>
    </r>
  </si>
  <si>
    <t>Febr 
2014
*)</t>
  </si>
  <si>
    <t xml:space="preserve">Arierate ale Bugetului General Consolidat </t>
  </si>
  <si>
    <t>Mart 
2014
*)</t>
  </si>
  <si>
    <t>Apr 
2014
*)</t>
  </si>
  <si>
    <t>Mai
2014
*)</t>
  </si>
  <si>
    <t>Iunie 
2014
*)</t>
  </si>
  <si>
    <t>Iulie 
2014
*)</t>
  </si>
  <si>
    <t>Aug 
2014
*)</t>
  </si>
  <si>
    <t>Sept 2014
*)</t>
  </si>
  <si>
    <t>Oct 
2014
*)</t>
  </si>
  <si>
    <t>Nov 
2014
*)</t>
  </si>
  <si>
    <t>Ian 
2015</t>
  </si>
  <si>
    <t>Febr 
2015</t>
  </si>
  <si>
    <t>Mart 
2015</t>
  </si>
  <si>
    <t>Apr 
2015</t>
  </si>
  <si>
    <t>Mai 
2015</t>
  </si>
  <si>
    <t>Iunie 
2015</t>
  </si>
  <si>
    <t>Iulie 
2015</t>
  </si>
  <si>
    <t>Aug 
2015</t>
  </si>
  <si>
    <t>Sept 2015</t>
  </si>
  <si>
    <t>Oct 
2015</t>
  </si>
  <si>
    <t>Nov 
2015</t>
  </si>
  <si>
    <t>Dec 2015</t>
  </si>
  <si>
    <t>Sept 
2015</t>
  </si>
  <si>
    <t>Ian 
2016</t>
  </si>
  <si>
    <t>Febr 
2016</t>
  </si>
  <si>
    <t>Mart 
2016</t>
  </si>
  <si>
    <t>Apr 
2016</t>
  </si>
  <si>
    <t>Mai 
2016</t>
  </si>
  <si>
    <t>Iunie 
2016</t>
  </si>
  <si>
    <t>Iulie 
2016</t>
  </si>
  <si>
    <t>Aug 
2016</t>
  </si>
  <si>
    <t>Sept
2016</t>
  </si>
  <si>
    <t>Oct 
2016</t>
  </si>
  <si>
    <t>Nov 
2016</t>
  </si>
  <si>
    <t>Dec 
2016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</si>
</sst>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2"/>
      <name val="Arial"/>
      <family val="2"/>
    </font>
    <font>
      <sz val="10"/>
      <name val="Comic Sans MS"/>
      <family val="4"/>
    </font>
    <font>
      <sz val="9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172" fontId="0" fillId="0" borderId="15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/>
    </xf>
    <xf numFmtId="174" fontId="0" fillId="0" borderId="15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 wrapText="1"/>
    </xf>
    <xf numFmtId="172" fontId="0" fillId="0" borderId="16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 wrapText="1"/>
    </xf>
    <xf numFmtId="172" fontId="0" fillId="0" borderId="18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172" fontId="0" fillId="0" borderId="19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 horizontal="right"/>
    </xf>
    <xf numFmtId="172" fontId="0" fillId="0" borderId="17" xfId="0" applyNumberFormat="1" applyFont="1" applyFill="1" applyBorder="1" applyAlignment="1">
      <alignment horizontal="right"/>
    </xf>
    <xf numFmtId="172" fontId="20" fillId="0" borderId="20" xfId="0" applyNumberFormat="1" applyFont="1" applyFill="1" applyBorder="1" applyAlignment="1">
      <alignment horizontal="center"/>
    </xf>
    <xf numFmtId="172" fontId="20" fillId="0" borderId="21" xfId="0" applyNumberFormat="1" applyFont="1" applyFill="1" applyBorder="1" applyAlignment="1">
      <alignment wrapText="1"/>
    </xf>
    <xf numFmtId="172" fontId="20" fillId="0" borderId="22" xfId="0" applyNumberFormat="1" applyFont="1" applyFill="1" applyBorder="1" applyAlignment="1">
      <alignment wrapText="1"/>
    </xf>
    <xf numFmtId="4" fontId="20" fillId="0" borderId="21" xfId="0" applyNumberFormat="1" applyFont="1" applyFill="1" applyBorder="1" applyAlignment="1">
      <alignment wrapText="1"/>
    </xf>
    <xf numFmtId="4" fontId="20" fillId="0" borderId="22" xfId="0" applyNumberFormat="1" applyFont="1" applyFill="1" applyBorder="1" applyAlignment="1">
      <alignment wrapText="1"/>
    </xf>
    <xf numFmtId="172" fontId="20" fillId="0" borderId="15" xfId="0" applyNumberFormat="1" applyFont="1" applyFill="1" applyBorder="1" applyAlignment="1">
      <alignment horizontal="right" wrapText="1"/>
    </xf>
    <xf numFmtId="172" fontId="20" fillId="0" borderId="23" xfId="0" applyNumberFormat="1" applyFont="1" applyFill="1" applyBorder="1" applyAlignment="1">
      <alignment horizontal="right" wrapText="1"/>
    </xf>
    <xf numFmtId="172" fontId="20" fillId="0" borderId="16" xfId="0" applyNumberFormat="1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horizontal="right" wrapText="1"/>
    </xf>
    <xf numFmtId="4" fontId="20" fillId="0" borderId="15" xfId="0" applyNumberFormat="1" applyFont="1" applyFill="1" applyBorder="1" applyAlignment="1">
      <alignment horizontal="right" wrapText="1"/>
    </xf>
    <xf numFmtId="172" fontId="20" fillId="0" borderId="18" xfId="0" applyNumberFormat="1" applyFont="1" applyFill="1" applyBorder="1" applyAlignment="1">
      <alignment horizontal="right" wrapText="1"/>
    </xf>
    <xf numFmtId="172" fontId="20" fillId="0" borderId="17" xfId="0" applyNumberFormat="1" applyFont="1" applyFill="1" applyBorder="1" applyAlignment="1">
      <alignment horizontal="right" wrapText="1"/>
    </xf>
    <xf numFmtId="4" fontId="20" fillId="0" borderId="18" xfId="0" applyNumberFormat="1" applyFont="1" applyFill="1" applyBorder="1" applyAlignment="1">
      <alignment horizontal="right" wrapText="1"/>
    </xf>
    <xf numFmtId="0" fontId="26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 wrapText="1"/>
    </xf>
    <xf numFmtId="174" fontId="2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174" fontId="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172" fontId="26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 wrapText="1"/>
    </xf>
    <xf numFmtId="4" fontId="20" fillId="0" borderId="0" xfId="0" applyNumberFormat="1" applyFont="1" applyFill="1" applyBorder="1" applyAlignment="1">
      <alignment horizontal="right" wrapText="1"/>
    </xf>
    <xf numFmtId="172" fontId="27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right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173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8" fillId="0" borderId="0" xfId="0" applyNumberFormat="1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172" fontId="27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/>
    </xf>
    <xf numFmtId="0" fontId="0" fillId="0" borderId="0" xfId="61" applyFont="1" applyFill="1" applyBorder="1">
      <alignment/>
      <protection/>
    </xf>
    <xf numFmtId="0" fontId="28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172" fontId="3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172" fontId="34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172" fontId="36" fillId="0" borderId="0" xfId="0" applyNumberFormat="1" applyFont="1" applyFill="1" applyBorder="1" applyAlignment="1">
      <alignment/>
    </xf>
    <xf numFmtId="172" fontId="35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vertical="center" wrapText="1"/>
    </xf>
    <xf numFmtId="172" fontId="0" fillId="0" borderId="16" xfId="0" applyNumberFormat="1" applyFont="1" applyFill="1" applyBorder="1" applyAlignment="1" quotePrefix="1">
      <alignment/>
    </xf>
    <xf numFmtId="2" fontId="0" fillId="0" borderId="15" xfId="0" applyNumberFormat="1" applyFont="1" applyFill="1" applyBorder="1" applyAlignment="1">
      <alignment/>
    </xf>
    <xf numFmtId="172" fontId="37" fillId="0" borderId="15" xfId="0" applyNumberFormat="1" applyFont="1" applyFill="1" applyBorder="1" applyAlignment="1">
      <alignment/>
    </xf>
    <xf numFmtId="172" fontId="21" fillId="0" borderId="15" xfId="0" applyNumberFormat="1" applyFont="1" applyFill="1" applyBorder="1" applyAlignment="1">
      <alignment/>
    </xf>
    <xf numFmtId="4" fontId="21" fillId="0" borderId="15" xfId="0" applyNumberFormat="1" applyFont="1" applyFill="1" applyBorder="1" applyAlignment="1">
      <alignment/>
    </xf>
    <xf numFmtId="172" fontId="21" fillId="0" borderId="18" xfId="0" applyNumberFormat="1" applyFont="1" applyFill="1" applyBorder="1" applyAlignment="1">
      <alignment/>
    </xf>
    <xf numFmtId="0" fontId="3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3" fillId="0" borderId="0" xfId="0" applyNumberFormat="1" applyFont="1" applyFill="1" applyBorder="1" applyAlignment="1">
      <alignment/>
    </xf>
    <xf numFmtId="174" fontId="0" fillId="0" borderId="23" xfId="0" applyNumberFormat="1" applyFont="1" applyFill="1" applyBorder="1" applyAlignment="1">
      <alignment/>
    </xf>
    <xf numFmtId="172" fontId="20" fillId="0" borderId="24" xfId="0" applyNumberFormat="1" applyFont="1" applyFill="1" applyBorder="1" applyAlignment="1">
      <alignment horizontal="right" wrapText="1"/>
    </xf>
    <xf numFmtId="172" fontId="20" fillId="0" borderId="25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/>
    </xf>
    <xf numFmtId="4" fontId="20" fillId="0" borderId="27" xfId="0" applyNumberFormat="1" applyFont="1" applyFill="1" applyBorder="1" applyAlignment="1">
      <alignment wrapText="1"/>
    </xf>
    <xf numFmtId="4" fontId="20" fillId="0" borderId="28" xfId="0" applyNumberFormat="1" applyFont="1" applyFill="1" applyBorder="1" applyAlignment="1">
      <alignment wrapText="1"/>
    </xf>
    <xf numFmtId="4" fontId="20" fillId="0" borderId="17" xfId="0" applyNumberFormat="1" applyFont="1" applyFill="1" applyBorder="1" applyAlignment="1">
      <alignment horizontal="right" wrapText="1"/>
    </xf>
    <xf numFmtId="49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172" fontId="0" fillId="0" borderId="24" xfId="0" applyNumberFormat="1" applyFont="1" applyFill="1" applyBorder="1" applyAlignment="1">
      <alignment/>
    </xf>
    <xf numFmtId="172" fontId="0" fillId="0" borderId="24" xfId="0" applyNumberFormat="1" applyFont="1" applyFill="1" applyBorder="1" applyAlignment="1">
      <alignment horizontal="right"/>
    </xf>
    <xf numFmtId="172" fontId="20" fillId="0" borderId="31" xfId="0" applyNumberFormat="1" applyFont="1" applyFill="1" applyBorder="1" applyAlignment="1">
      <alignment horizontal="right" wrapText="1"/>
    </xf>
    <xf numFmtId="172" fontId="0" fillId="0" borderId="29" xfId="0" applyNumberFormat="1" applyFont="1" applyFill="1" applyBorder="1" applyAlignment="1">
      <alignment/>
    </xf>
    <xf numFmtId="172" fontId="0" fillId="0" borderId="30" xfId="0" applyNumberFormat="1" applyFont="1" applyFill="1" applyBorder="1" applyAlignment="1">
      <alignment/>
    </xf>
    <xf numFmtId="172" fontId="20" fillId="0" borderId="29" xfId="0" applyNumberFormat="1" applyFont="1" applyFill="1" applyBorder="1" applyAlignment="1">
      <alignment horizontal="right" wrapText="1"/>
    </xf>
    <xf numFmtId="172" fontId="20" fillId="0" borderId="30" xfId="0" applyNumberFormat="1" applyFont="1" applyFill="1" applyBorder="1" applyAlignment="1">
      <alignment horizontal="right" wrapText="1"/>
    </xf>
    <xf numFmtId="4" fontId="0" fillId="0" borderId="24" xfId="0" applyNumberFormat="1" applyFont="1" applyFill="1" applyBorder="1" applyAlignment="1">
      <alignment/>
    </xf>
    <xf numFmtId="4" fontId="20" fillId="0" borderId="16" xfId="0" applyNumberFormat="1" applyFont="1" applyFill="1" applyBorder="1" applyAlignment="1">
      <alignment horizontal="right" wrapText="1"/>
    </xf>
    <xf numFmtId="172" fontId="0" fillId="0" borderId="25" xfId="0" applyNumberFormat="1" applyFont="1" applyFill="1" applyBorder="1" applyAlignment="1">
      <alignment/>
    </xf>
    <xf numFmtId="172" fontId="20" fillId="0" borderId="32" xfId="0" applyNumberFormat="1" applyFont="1" applyFill="1" applyBorder="1" applyAlignment="1">
      <alignment horizontal="right" wrapText="1"/>
    </xf>
    <xf numFmtId="172" fontId="20" fillId="0" borderId="16" xfId="0" applyNumberFormat="1" applyFont="1" applyFill="1" applyBorder="1" applyAlignment="1">
      <alignment horizontal="right" vertical="center"/>
    </xf>
    <xf numFmtId="172" fontId="20" fillId="0" borderId="15" xfId="0" applyNumberFormat="1" applyFont="1" applyFill="1" applyBorder="1" applyAlignment="1">
      <alignment horizontal="right" vertical="center"/>
    </xf>
    <xf numFmtId="172" fontId="20" fillId="0" borderId="33" xfId="0" applyNumberFormat="1" applyFont="1" applyFill="1" applyBorder="1" applyAlignment="1">
      <alignment horizontal="right" vertical="center"/>
    </xf>
    <xf numFmtId="172" fontId="20" fillId="0" borderId="24" xfId="0" applyNumberFormat="1" applyFont="1" applyFill="1" applyBorder="1" applyAlignment="1">
      <alignment horizontal="right" vertical="center"/>
    </xf>
    <xf numFmtId="172" fontId="20" fillId="0" borderId="18" xfId="0" applyNumberFormat="1" applyFont="1" applyFill="1" applyBorder="1" applyAlignment="1">
      <alignment horizontal="right" vertical="center"/>
    </xf>
    <xf numFmtId="174" fontId="20" fillId="0" borderId="16" xfId="0" applyNumberFormat="1" applyFont="1" applyFill="1" applyBorder="1" applyAlignment="1">
      <alignment horizontal="right" vertical="center"/>
    </xf>
    <xf numFmtId="174" fontId="20" fillId="0" borderId="15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vertical="center"/>
    </xf>
    <xf numFmtId="4" fontId="20" fillId="0" borderId="15" xfId="0" applyNumberFormat="1" applyFont="1" applyFill="1" applyBorder="1" applyAlignment="1">
      <alignment horizontal="right" vertical="center"/>
    </xf>
    <xf numFmtId="4" fontId="20" fillId="0" borderId="16" xfId="0" applyNumberFormat="1" applyFont="1" applyFill="1" applyBorder="1" applyAlignment="1">
      <alignment horizontal="right" vertical="center"/>
    </xf>
    <xf numFmtId="4" fontId="20" fillId="0" borderId="33" xfId="0" applyNumberFormat="1" applyFont="1" applyFill="1" applyBorder="1" applyAlignment="1">
      <alignment horizontal="right" vertical="center"/>
    </xf>
    <xf numFmtId="0" fontId="20" fillId="0" borderId="34" xfId="0" applyFont="1" applyFill="1" applyBorder="1" applyAlignment="1">
      <alignment vertical="center" wrapText="1"/>
    </xf>
    <xf numFmtId="172" fontId="20" fillId="0" borderId="35" xfId="0" applyNumberFormat="1" applyFont="1" applyFill="1" applyBorder="1" applyAlignment="1">
      <alignment horizontal="right" vertical="center"/>
    </xf>
    <xf numFmtId="172" fontId="20" fillId="0" borderId="36" xfId="0" applyNumberFormat="1" applyFont="1" applyFill="1" applyBorder="1" applyAlignment="1">
      <alignment horizontal="right" vertical="center"/>
    </xf>
    <xf numFmtId="172" fontId="20" fillId="0" borderId="37" xfId="0" applyNumberFormat="1" applyFont="1" applyFill="1" applyBorder="1" applyAlignment="1">
      <alignment horizontal="right" vertical="center"/>
    </xf>
    <xf numFmtId="4" fontId="20" fillId="0" borderId="38" xfId="0" applyNumberFormat="1" applyFont="1" applyFill="1" applyBorder="1" applyAlignment="1">
      <alignment horizontal="right" vertical="center"/>
    </xf>
    <xf numFmtId="4" fontId="20" fillId="0" borderId="35" xfId="0" applyNumberFormat="1" applyFont="1" applyFill="1" applyBorder="1" applyAlignment="1">
      <alignment horizontal="right" vertical="center"/>
    </xf>
    <xf numFmtId="174" fontId="20" fillId="0" borderId="38" xfId="0" applyNumberFormat="1" applyFont="1" applyFill="1" applyBorder="1" applyAlignment="1">
      <alignment horizontal="right" vertical="center"/>
    </xf>
    <xf numFmtId="174" fontId="20" fillId="0" borderId="35" xfId="0" applyNumberFormat="1" applyFont="1" applyFill="1" applyBorder="1" applyAlignment="1">
      <alignment horizontal="right" vertical="center"/>
    </xf>
    <xf numFmtId="174" fontId="20" fillId="0" borderId="39" xfId="0" applyNumberFormat="1" applyFont="1" applyFill="1" applyBorder="1" applyAlignment="1">
      <alignment horizontal="right" vertical="center"/>
    </xf>
    <xf numFmtId="0" fontId="0" fillId="0" borderId="40" xfId="0" applyFont="1" applyFill="1" applyBorder="1" applyAlignment="1">
      <alignment vertical="center"/>
    </xf>
    <xf numFmtId="4" fontId="20" fillId="0" borderId="36" xfId="0" applyNumberFormat="1" applyFont="1" applyFill="1" applyBorder="1" applyAlignment="1">
      <alignment horizontal="right" vertical="center"/>
    </xf>
    <xf numFmtId="174" fontId="0" fillId="0" borderId="24" xfId="0" applyNumberFormat="1" applyFont="1" applyFill="1" applyBorder="1" applyAlignment="1">
      <alignment/>
    </xf>
    <xf numFmtId="4" fontId="20" fillId="0" borderId="24" xfId="0" applyNumberFormat="1" applyFont="1" applyFill="1" applyBorder="1" applyAlignment="1">
      <alignment horizontal="right" vertical="center"/>
    </xf>
    <xf numFmtId="172" fontId="0" fillId="0" borderId="24" xfId="0" applyNumberFormat="1" applyFont="1" applyFill="1" applyBorder="1" applyAlignment="1">
      <alignment/>
    </xf>
    <xf numFmtId="172" fontId="0" fillId="0" borderId="24" xfId="0" applyNumberFormat="1" applyFont="1" applyFill="1" applyBorder="1" applyAlignment="1">
      <alignment wrapText="1"/>
    </xf>
    <xf numFmtId="4" fontId="20" fillId="0" borderId="25" xfId="0" applyNumberFormat="1" applyFont="1" applyFill="1" applyBorder="1" applyAlignment="1">
      <alignment horizontal="right" wrapText="1"/>
    </xf>
    <xf numFmtId="0" fontId="0" fillId="0" borderId="26" xfId="0" applyFont="1" applyFill="1" applyBorder="1" applyAlignment="1">
      <alignment horizontal="left" indent="2"/>
    </xf>
    <xf numFmtId="0" fontId="0" fillId="0" borderId="41" xfId="0" applyFont="1" applyFill="1" applyBorder="1" applyAlignment="1">
      <alignment horizontal="left" indent="2"/>
    </xf>
    <xf numFmtId="172" fontId="20" fillId="0" borderId="19" xfId="0" applyNumberFormat="1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left" vertical="center" wrapText="1"/>
    </xf>
    <xf numFmtId="0" fontId="39" fillId="0" borderId="39" xfId="0" applyFont="1" applyFill="1" applyBorder="1" applyAlignment="1">
      <alignment horizontal="center" vertical="top" wrapText="1"/>
    </xf>
    <xf numFmtId="0" fontId="20" fillId="24" borderId="42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43" xfId="0" applyFont="1" applyFill="1" applyBorder="1" applyAlignment="1">
      <alignment horizontal="center" vertical="center"/>
    </xf>
    <xf numFmtId="0" fontId="20" fillId="4" borderId="42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43" xfId="0" applyFont="1" applyFill="1" applyBorder="1" applyAlignment="1">
      <alignment horizontal="center" vertical="center" wrapText="1"/>
    </xf>
    <xf numFmtId="0" fontId="20" fillId="24" borderId="42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43" xfId="0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40" fillId="0" borderId="34" xfId="0" applyFont="1" applyFill="1" applyBorder="1" applyAlignment="1">
      <alignment horizontal="center" vertical="center"/>
    </xf>
    <xf numFmtId="0" fontId="40" fillId="0" borderId="41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plresti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EZ440"/>
  <sheetViews>
    <sheetView tabSelected="1" view="pageBreakPreview" zoomScale="90" zoomScaleNormal="80" zoomScaleSheetLayoutView="90" zoomScalePageLayoutView="0" workbookViewId="0" topLeftCell="A1">
      <pane xSplit="2" ySplit="6" topLeftCell="C25" activePane="bottomRight" state="frozen"/>
      <selection pane="topLeft" activeCell="A1" sqref="A1"/>
      <selection pane="topRight" activeCell="J1" sqref="J1"/>
      <selection pane="bottomLeft" activeCell="A7" sqref="A7"/>
      <selection pane="bottomRight" activeCell="CW20" sqref="CW20"/>
    </sheetView>
  </sheetViews>
  <sheetFormatPr defaultColWidth="25.140625" defaultRowHeight="12.75" outlineLevelCol="1"/>
  <cols>
    <col min="1" max="1" width="3.8515625" style="1" customWidth="1"/>
    <col min="2" max="2" width="21.00390625" style="1" customWidth="1"/>
    <col min="3" max="3" width="6.7109375" style="6" hidden="1" customWidth="1" outlineLevel="1"/>
    <col min="4" max="4" width="6.57421875" style="6" hidden="1" customWidth="1" outlineLevel="1"/>
    <col min="5" max="5" width="6.28125" style="6" hidden="1" customWidth="1" outlineLevel="1" collapsed="1"/>
    <col min="6" max="7" width="6.421875" style="6" hidden="1" customWidth="1" outlineLevel="1"/>
    <col min="8" max="8" width="6.28125" style="6" hidden="1" customWidth="1" outlineLevel="1" collapsed="1"/>
    <col min="9" max="10" width="5.8515625" style="6" hidden="1" customWidth="1" outlineLevel="1"/>
    <col min="11" max="11" width="5.7109375" style="6" hidden="1" customWidth="1" outlineLevel="1" collapsed="1"/>
    <col min="12" max="13" width="5.57421875" style="6" hidden="1" customWidth="1" outlineLevel="1"/>
    <col min="14" max="14" width="5.00390625" style="6" bestFit="1" customWidth="1" collapsed="1"/>
    <col min="15" max="16" width="5.8515625" style="6" hidden="1" customWidth="1" outlineLevel="1"/>
    <col min="17" max="17" width="5.00390625" style="6" hidden="1" customWidth="1" outlineLevel="1" collapsed="1"/>
    <col min="18" max="19" width="5.8515625" style="6" hidden="1" customWidth="1" outlineLevel="1"/>
    <col min="20" max="20" width="5.00390625" style="6" hidden="1" customWidth="1" outlineLevel="1" collapsed="1"/>
    <col min="21" max="22" width="5.57421875" style="6" hidden="1" customWidth="1" outlineLevel="1"/>
    <col min="23" max="23" width="5.00390625" style="6" hidden="1" customWidth="1" outlineLevel="1" collapsed="1"/>
    <col min="24" max="24" width="5.00390625" style="6" hidden="1" customWidth="1" outlineLevel="1"/>
    <col min="25" max="25" width="5.00390625" style="6" hidden="1" customWidth="1" outlineLevel="1" collapsed="1"/>
    <col min="26" max="26" width="5.57421875" style="6" bestFit="1" customWidth="1" collapsed="1"/>
    <col min="27" max="28" width="5.57421875" style="6" hidden="1" customWidth="1" outlineLevel="1"/>
    <col min="29" max="29" width="5.57421875" style="6" customWidth="1" collapsed="1"/>
    <col min="30" max="31" width="5.57421875" style="6" hidden="1" customWidth="1" outlineLevel="1"/>
    <col min="32" max="32" width="5.57421875" style="6" customWidth="1" collapsed="1"/>
    <col min="33" max="33" width="6.140625" style="6" hidden="1" customWidth="1" outlineLevel="1"/>
    <col min="34" max="34" width="5.57421875" style="6" hidden="1" customWidth="1" outlineLevel="1"/>
    <col min="35" max="35" width="5.57421875" style="6" customWidth="1" collapsed="1"/>
    <col min="36" max="36" width="5.57421875" style="6" customWidth="1"/>
    <col min="37" max="37" width="5.57421875" style="6" hidden="1" customWidth="1" outlineLevel="1"/>
    <col min="38" max="38" width="5.00390625" style="6" bestFit="1" customWidth="1" collapsed="1"/>
    <col min="39" max="39" width="6.28125" style="1" hidden="1" customWidth="1" outlineLevel="1"/>
    <col min="40" max="40" width="6.421875" style="1" hidden="1" customWidth="1" outlineLevel="1"/>
    <col min="41" max="41" width="6.00390625" style="1" hidden="1" customWidth="1" outlineLevel="1" collapsed="1"/>
    <col min="42" max="43" width="6.421875" style="1" hidden="1" customWidth="1" outlineLevel="1"/>
    <col min="44" max="44" width="6.28125" style="1" hidden="1" customWidth="1" outlineLevel="1" collapsed="1"/>
    <col min="45" max="45" width="6.00390625" style="1" hidden="1" customWidth="1" outlineLevel="1"/>
    <col min="46" max="46" width="6.421875" style="1" hidden="1" customWidth="1" outlineLevel="1"/>
    <col min="47" max="47" width="6.421875" style="1" hidden="1" customWidth="1" outlineLevel="1" collapsed="1"/>
    <col min="48" max="48" width="6.421875" style="1" hidden="1" customWidth="1" outlineLevel="1"/>
    <col min="49" max="49" width="6.28125" style="1" hidden="1" customWidth="1" outlineLevel="1"/>
    <col min="50" max="50" width="5.57421875" style="1" bestFit="1" customWidth="1" collapsed="1"/>
    <col min="51" max="52" width="5.57421875" style="1" hidden="1" customWidth="1" outlineLevel="1"/>
    <col min="53" max="53" width="5.57421875" style="1" hidden="1" customWidth="1" outlineLevel="1" collapsed="1"/>
    <col min="54" max="55" width="6.00390625" style="1" hidden="1" customWidth="1" outlineLevel="1"/>
    <col min="56" max="56" width="5.57421875" style="1" hidden="1" customWidth="1" outlineLevel="1" collapsed="1"/>
    <col min="57" max="58" width="6.00390625" style="1" hidden="1" customWidth="1" outlineLevel="1"/>
    <col min="59" max="59" width="5.57421875" style="1" hidden="1" customWidth="1" outlineLevel="1" collapsed="1"/>
    <col min="60" max="60" width="5.57421875" style="1" hidden="1" customWidth="1" outlineLevel="1"/>
    <col min="61" max="61" width="5.57421875" style="1" hidden="1" customWidth="1" outlineLevel="1" collapsed="1"/>
    <col min="62" max="62" width="5.57421875" style="1" bestFit="1" customWidth="1" collapsed="1"/>
    <col min="63" max="64" width="5.57421875" style="1" hidden="1" customWidth="1" outlineLevel="1"/>
    <col min="65" max="65" width="6.57421875" style="1" bestFit="1" customWidth="1" collapsed="1"/>
    <col min="66" max="67" width="6.57421875" style="1" hidden="1" customWidth="1" outlineLevel="1"/>
    <col min="68" max="68" width="6.57421875" style="1" bestFit="1" customWidth="1" collapsed="1"/>
    <col min="69" max="70" width="6.57421875" style="1" hidden="1" customWidth="1" outlineLevel="1"/>
    <col min="71" max="71" width="5.57421875" style="1" customWidth="1" collapsed="1"/>
    <col min="72" max="72" width="5.57421875" style="1" customWidth="1"/>
    <col min="73" max="73" width="5.57421875" style="1" hidden="1" customWidth="1" outlineLevel="1"/>
    <col min="74" max="74" width="5.00390625" style="1" bestFit="1" customWidth="1" collapsed="1"/>
    <col min="75" max="75" width="6.28125" style="1" hidden="1" customWidth="1" outlineLevel="1"/>
    <col min="76" max="76" width="5.8515625" style="1" hidden="1" customWidth="1" outlineLevel="1"/>
    <col min="77" max="77" width="5.57421875" style="1" hidden="1" customWidth="1" outlineLevel="1" collapsed="1"/>
    <col min="78" max="79" width="5.8515625" style="1" hidden="1" customWidth="1" outlineLevel="1"/>
    <col min="80" max="80" width="5.57421875" style="1" hidden="1" customWidth="1" outlineLevel="1" collapsed="1"/>
    <col min="81" max="82" width="5.8515625" style="1" hidden="1" customWidth="1" outlineLevel="1"/>
    <col min="83" max="83" width="5.57421875" style="1" hidden="1" customWidth="1" outlineLevel="1" collapsed="1"/>
    <col min="84" max="85" width="5.57421875" style="1" hidden="1" customWidth="1" outlineLevel="1"/>
    <col min="86" max="86" width="5.28125" style="1" customWidth="1" collapsed="1"/>
    <col min="87" max="88" width="5.00390625" style="1" hidden="1" customWidth="1" outlineLevel="1"/>
    <col min="89" max="89" width="5.00390625" style="1" hidden="1" customWidth="1" outlineLevel="1" collapsed="1"/>
    <col min="90" max="91" width="5.28125" style="1" hidden="1" customWidth="1" outlineLevel="1"/>
    <col min="92" max="92" width="5.00390625" style="1" hidden="1" customWidth="1" outlineLevel="1" collapsed="1"/>
    <col min="93" max="93" width="5.57421875" style="1" hidden="1" customWidth="1" outlineLevel="1"/>
    <col min="94" max="94" width="5.28125" style="1" hidden="1" customWidth="1" outlineLevel="1"/>
    <col min="95" max="95" width="5.00390625" style="1" hidden="1" customWidth="1" outlineLevel="1" collapsed="1"/>
    <col min="96" max="96" width="5.00390625" style="1" hidden="1" customWidth="1" outlineLevel="1"/>
    <col min="97" max="97" width="5.00390625" style="1" hidden="1" customWidth="1" outlineLevel="1" collapsed="1"/>
    <col min="98" max="98" width="5.00390625" style="1" bestFit="1" customWidth="1" collapsed="1"/>
    <col min="99" max="100" width="5.00390625" style="1" hidden="1" customWidth="1" outlineLevel="1"/>
    <col min="101" max="101" width="5.00390625" style="1" customWidth="1" collapsed="1"/>
    <col min="102" max="103" width="5.00390625" style="1" hidden="1" customWidth="1" outlineLevel="1"/>
    <col min="104" max="104" width="5.00390625" style="1" customWidth="1" collapsed="1"/>
    <col min="105" max="106" width="5.00390625" style="1" hidden="1" customWidth="1" outlineLevel="1"/>
    <col min="107" max="107" width="5.00390625" style="1" customWidth="1" collapsed="1"/>
    <col min="108" max="108" width="5.00390625" style="1" customWidth="1"/>
    <col min="109" max="109" width="5.00390625" style="1" hidden="1" customWidth="1" outlineLevel="1"/>
    <col min="110" max="110" width="5.28125" style="1" customWidth="1" collapsed="1"/>
    <col min="111" max="111" width="6.140625" style="1" hidden="1" customWidth="1" outlineLevel="1"/>
    <col min="112" max="112" width="6.00390625" style="1" hidden="1" customWidth="1" outlineLevel="1"/>
    <col min="113" max="113" width="6.421875" style="1" hidden="1" customWidth="1" outlineLevel="1" collapsed="1"/>
    <col min="114" max="115" width="6.421875" style="1" hidden="1" customWidth="1" outlineLevel="1"/>
    <col min="116" max="116" width="6.421875" style="1" hidden="1" customWidth="1" outlineLevel="1" collapsed="1"/>
    <col min="117" max="118" width="6.421875" style="1" hidden="1" customWidth="1" outlineLevel="1"/>
    <col min="119" max="119" width="6.421875" style="1" hidden="1" customWidth="1" outlineLevel="1" collapsed="1"/>
    <col min="120" max="120" width="5.8515625" style="1" hidden="1" customWidth="1" outlineLevel="1"/>
    <col min="121" max="121" width="6.00390625" style="1" hidden="1" customWidth="1" outlineLevel="1"/>
    <col min="122" max="122" width="5.57421875" style="1" bestFit="1" customWidth="1" collapsed="1"/>
    <col min="123" max="124" width="6.00390625" style="1" hidden="1" customWidth="1" outlineLevel="1"/>
    <col min="125" max="125" width="5.57421875" style="1" hidden="1" customWidth="1" outlineLevel="1" collapsed="1"/>
    <col min="126" max="127" width="6.00390625" style="1" hidden="1" customWidth="1" outlineLevel="1"/>
    <col min="128" max="128" width="5.57421875" style="1" hidden="1" customWidth="1" outlineLevel="1" collapsed="1"/>
    <col min="129" max="130" width="6.00390625" style="1" hidden="1" customWidth="1" outlineLevel="1"/>
    <col min="131" max="131" width="5.57421875" style="1" hidden="1" customWidth="1" outlineLevel="1" collapsed="1"/>
    <col min="132" max="132" width="5.57421875" style="1" hidden="1" customWidth="1" outlineLevel="1"/>
    <col min="133" max="133" width="5.57421875" style="1" hidden="1" customWidth="1" outlineLevel="1" collapsed="1"/>
    <col min="134" max="134" width="5.57421875" style="1" bestFit="1" customWidth="1" collapsed="1"/>
    <col min="135" max="135" width="5.140625" style="1" hidden="1" customWidth="1" outlineLevel="1"/>
    <col min="136" max="136" width="6.00390625" style="1" hidden="1" customWidth="1" outlineLevel="1"/>
    <col min="137" max="137" width="5.57421875" style="1" bestFit="1" customWidth="1" collapsed="1"/>
    <col min="138" max="139" width="5.57421875" style="1" hidden="1" customWidth="1" outlineLevel="1"/>
    <col min="140" max="140" width="5.57421875" style="1" bestFit="1" customWidth="1" collapsed="1"/>
    <col min="141" max="141" width="5.57421875" style="1" hidden="1" customWidth="1" outlineLevel="1"/>
    <col min="142" max="142" width="6.00390625" style="1" hidden="1" customWidth="1" outlineLevel="1"/>
    <col min="143" max="143" width="5.57421875" style="1" bestFit="1" customWidth="1" collapsed="1"/>
    <col min="144" max="144" width="6.57421875" style="1" bestFit="1" customWidth="1"/>
    <col min="145" max="145" width="5.00390625" style="1" hidden="1" customWidth="1" outlineLevel="1"/>
    <col min="146" max="146" width="5.00390625" style="1" customWidth="1" collapsed="1"/>
    <col min="147" max="147" width="9.140625" style="1" customWidth="1"/>
    <col min="148" max="16384" width="25.140625" style="1" customWidth="1"/>
  </cols>
  <sheetData>
    <row r="1" spans="3:38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2:110" ht="18" customHeight="1">
      <c r="B2" s="188" t="s">
        <v>30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</row>
    <row r="3" spans="2:156" ht="15.75" customHeight="1" thickBot="1">
      <c r="B3" s="7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44"/>
      <c r="DH3" s="144"/>
      <c r="DI3" s="144"/>
      <c r="DJ3" s="144"/>
      <c r="DK3" s="144"/>
      <c r="DL3" s="144"/>
      <c r="DM3" s="199"/>
      <c r="DN3" s="199"/>
      <c r="DO3" s="199"/>
      <c r="DP3" s="199"/>
      <c r="DQ3" s="199"/>
      <c r="DR3" s="199"/>
      <c r="DS3" s="143"/>
      <c r="DT3" s="199"/>
      <c r="DU3" s="199"/>
      <c r="DV3" s="199"/>
      <c r="DW3" s="199"/>
      <c r="DX3" s="199"/>
      <c r="DY3" s="199"/>
      <c r="DZ3" s="199"/>
      <c r="EA3" s="199"/>
      <c r="EB3" s="199"/>
      <c r="EC3" s="199"/>
      <c r="ED3" s="199"/>
      <c r="EE3" s="143"/>
      <c r="EF3" s="143"/>
      <c r="EG3" s="143"/>
      <c r="EH3" s="143"/>
      <c r="EI3" s="143"/>
      <c r="EJ3" s="143"/>
      <c r="EK3" s="199" t="s">
        <v>11</v>
      </c>
      <c r="EL3" s="199"/>
      <c r="EM3" s="199"/>
      <c r="EN3" s="199"/>
      <c r="EO3" s="199"/>
      <c r="EP3" s="199"/>
      <c r="EQ3" s="68"/>
      <c r="ER3" s="143"/>
      <c r="ES3" s="143"/>
      <c r="ET3" s="143"/>
      <c r="EU3" s="143"/>
      <c r="EV3" s="143"/>
      <c r="EW3" s="143"/>
      <c r="EX3" s="143"/>
      <c r="EY3" s="143"/>
      <c r="EZ3" s="143"/>
    </row>
    <row r="4" spans="2:146" s="137" customFormat="1" ht="31.5" customHeight="1" thickBot="1">
      <c r="B4" s="202" t="s">
        <v>0</v>
      </c>
      <c r="C4" s="193" t="s">
        <v>12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5"/>
      <c r="AM4" s="196" t="s">
        <v>1</v>
      </c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8"/>
      <c r="BW4" s="193" t="s">
        <v>28</v>
      </c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5"/>
      <c r="DG4" s="190" t="s">
        <v>7</v>
      </c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2"/>
    </row>
    <row r="5" spans="2:146" ht="30.75" customHeight="1" thickBot="1">
      <c r="B5" s="203"/>
      <c r="C5" s="13" t="s">
        <v>13</v>
      </c>
      <c r="D5" s="14" t="s">
        <v>14</v>
      </c>
      <c r="E5" s="12" t="s">
        <v>15</v>
      </c>
      <c r="F5" s="12" t="s">
        <v>16</v>
      </c>
      <c r="G5" s="12" t="s">
        <v>17</v>
      </c>
      <c r="H5" s="13" t="s">
        <v>18</v>
      </c>
      <c r="I5" s="15" t="s">
        <v>19</v>
      </c>
      <c r="J5" s="12" t="s">
        <v>20</v>
      </c>
      <c r="K5" s="16" t="s">
        <v>21</v>
      </c>
      <c r="L5" s="12" t="s">
        <v>22</v>
      </c>
      <c r="M5" s="12" t="s">
        <v>23</v>
      </c>
      <c r="N5" s="12" t="s">
        <v>24</v>
      </c>
      <c r="O5" s="13" t="s">
        <v>40</v>
      </c>
      <c r="P5" s="14" t="s">
        <v>41</v>
      </c>
      <c r="Q5" s="12" t="s">
        <v>42</v>
      </c>
      <c r="R5" s="12" t="s">
        <v>43</v>
      </c>
      <c r="S5" s="12" t="s">
        <v>44</v>
      </c>
      <c r="T5" s="13" t="s">
        <v>45</v>
      </c>
      <c r="U5" s="15" t="s">
        <v>46</v>
      </c>
      <c r="V5" s="12" t="s">
        <v>47</v>
      </c>
      <c r="W5" s="16" t="s">
        <v>48</v>
      </c>
      <c r="X5" s="12" t="s">
        <v>49</v>
      </c>
      <c r="Y5" s="12" t="s">
        <v>50</v>
      </c>
      <c r="Z5" s="12" t="s">
        <v>51</v>
      </c>
      <c r="AA5" s="12" t="s">
        <v>53</v>
      </c>
      <c r="AB5" s="12" t="s">
        <v>54</v>
      </c>
      <c r="AC5" s="12" t="s">
        <v>55</v>
      </c>
      <c r="AD5" s="12" t="s">
        <v>56</v>
      </c>
      <c r="AE5" s="12" t="s">
        <v>57</v>
      </c>
      <c r="AF5" s="12" t="s">
        <v>58</v>
      </c>
      <c r="AG5" s="12" t="s">
        <v>59</v>
      </c>
      <c r="AH5" s="12" t="s">
        <v>60</v>
      </c>
      <c r="AI5" s="12" t="s">
        <v>61</v>
      </c>
      <c r="AJ5" s="12" t="s">
        <v>62</v>
      </c>
      <c r="AK5" s="12" t="s">
        <v>63</v>
      </c>
      <c r="AL5" s="17" t="s">
        <v>64</v>
      </c>
      <c r="AM5" s="13" t="s">
        <v>25</v>
      </c>
      <c r="AN5" s="14" t="s">
        <v>29</v>
      </c>
      <c r="AO5" s="12" t="s">
        <v>31</v>
      </c>
      <c r="AP5" s="12" t="s">
        <v>32</v>
      </c>
      <c r="AQ5" s="12" t="s">
        <v>33</v>
      </c>
      <c r="AR5" s="13" t="s">
        <v>34</v>
      </c>
      <c r="AS5" s="15" t="s">
        <v>35</v>
      </c>
      <c r="AT5" s="12" t="s">
        <v>36</v>
      </c>
      <c r="AU5" s="16" t="s">
        <v>37</v>
      </c>
      <c r="AV5" s="12" t="s">
        <v>38</v>
      </c>
      <c r="AW5" s="12" t="s">
        <v>39</v>
      </c>
      <c r="AX5" s="12" t="s">
        <v>24</v>
      </c>
      <c r="AY5" s="12" t="s">
        <v>40</v>
      </c>
      <c r="AZ5" s="14" t="s">
        <v>41</v>
      </c>
      <c r="BA5" s="12" t="s">
        <v>42</v>
      </c>
      <c r="BB5" s="12" t="s">
        <v>43</v>
      </c>
      <c r="BC5" s="12" t="s">
        <v>44</v>
      </c>
      <c r="BD5" s="13" t="s">
        <v>45</v>
      </c>
      <c r="BE5" s="15" t="s">
        <v>46</v>
      </c>
      <c r="BF5" s="12" t="s">
        <v>47</v>
      </c>
      <c r="BG5" s="16" t="s">
        <v>48</v>
      </c>
      <c r="BH5" s="12" t="s">
        <v>49</v>
      </c>
      <c r="BI5" s="12" t="s">
        <v>50</v>
      </c>
      <c r="BJ5" s="12" t="s">
        <v>51</v>
      </c>
      <c r="BK5" s="12" t="s">
        <v>53</v>
      </c>
      <c r="BL5" s="12" t="s">
        <v>54</v>
      </c>
      <c r="BM5" s="12" t="s">
        <v>55</v>
      </c>
      <c r="BN5" s="12" t="s">
        <v>56</v>
      </c>
      <c r="BO5" s="12" t="s">
        <v>57</v>
      </c>
      <c r="BP5" s="12" t="s">
        <v>58</v>
      </c>
      <c r="BQ5" s="12" t="s">
        <v>59</v>
      </c>
      <c r="BR5" s="12" t="s">
        <v>60</v>
      </c>
      <c r="BS5" s="12" t="s">
        <v>61</v>
      </c>
      <c r="BT5" s="12" t="s">
        <v>62</v>
      </c>
      <c r="BU5" s="12" t="s">
        <v>63</v>
      </c>
      <c r="BV5" s="17" t="s">
        <v>64</v>
      </c>
      <c r="BW5" s="13" t="s">
        <v>13</v>
      </c>
      <c r="BX5" s="14" t="s">
        <v>14</v>
      </c>
      <c r="BY5" s="15" t="s">
        <v>15</v>
      </c>
      <c r="BZ5" s="12" t="s">
        <v>16</v>
      </c>
      <c r="CA5" s="12" t="s">
        <v>17</v>
      </c>
      <c r="CB5" s="12" t="s">
        <v>18</v>
      </c>
      <c r="CC5" s="15" t="s">
        <v>19</v>
      </c>
      <c r="CD5" s="12" t="s">
        <v>20</v>
      </c>
      <c r="CE5" s="16" t="s">
        <v>21</v>
      </c>
      <c r="CF5" s="12" t="s">
        <v>22</v>
      </c>
      <c r="CG5" s="15" t="s">
        <v>23</v>
      </c>
      <c r="CH5" s="12" t="s">
        <v>24</v>
      </c>
      <c r="CI5" s="13" t="s">
        <v>40</v>
      </c>
      <c r="CJ5" s="14" t="s">
        <v>41</v>
      </c>
      <c r="CK5" s="12" t="s">
        <v>42</v>
      </c>
      <c r="CL5" s="12" t="s">
        <v>43</v>
      </c>
      <c r="CM5" s="12" t="s">
        <v>44</v>
      </c>
      <c r="CN5" s="13" t="s">
        <v>45</v>
      </c>
      <c r="CO5" s="15" t="s">
        <v>46</v>
      </c>
      <c r="CP5" s="12" t="s">
        <v>47</v>
      </c>
      <c r="CQ5" s="16" t="s">
        <v>48</v>
      </c>
      <c r="CR5" s="12" t="s">
        <v>49</v>
      </c>
      <c r="CS5" s="12" t="s">
        <v>50</v>
      </c>
      <c r="CT5" s="12" t="s">
        <v>51</v>
      </c>
      <c r="CU5" s="12" t="s">
        <v>53</v>
      </c>
      <c r="CV5" s="12" t="s">
        <v>54</v>
      </c>
      <c r="CW5" s="12" t="s">
        <v>55</v>
      </c>
      <c r="CX5" s="12" t="s">
        <v>56</v>
      </c>
      <c r="CY5" s="12" t="s">
        <v>57</v>
      </c>
      <c r="CZ5" s="12" t="s">
        <v>58</v>
      </c>
      <c r="DA5" s="12" t="s">
        <v>59</v>
      </c>
      <c r="DB5" s="12" t="s">
        <v>60</v>
      </c>
      <c r="DC5" s="12" t="s">
        <v>61</v>
      </c>
      <c r="DD5" s="12" t="s">
        <v>62</v>
      </c>
      <c r="DE5" s="12" t="s">
        <v>63</v>
      </c>
      <c r="DF5" s="17" t="s">
        <v>64</v>
      </c>
      <c r="DG5" s="13" t="s">
        <v>13</v>
      </c>
      <c r="DH5" s="14" t="s">
        <v>14</v>
      </c>
      <c r="DI5" s="15" t="s">
        <v>15</v>
      </c>
      <c r="DJ5" s="12" t="s">
        <v>16</v>
      </c>
      <c r="DK5" s="12" t="s">
        <v>17</v>
      </c>
      <c r="DL5" s="12" t="s">
        <v>18</v>
      </c>
      <c r="DM5" s="15" t="s">
        <v>19</v>
      </c>
      <c r="DN5" s="12" t="s">
        <v>20</v>
      </c>
      <c r="DO5" s="16" t="s">
        <v>26</v>
      </c>
      <c r="DP5" s="12" t="s">
        <v>22</v>
      </c>
      <c r="DQ5" s="12" t="s">
        <v>23</v>
      </c>
      <c r="DR5" s="12" t="s">
        <v>27</v>
      </c>
      <c r="DS5" s="13" t="s">
        <v>40</v>
      </c>
      <c r="DT5" s="14" t="s">
        <v>41</v>
      </c>
      <c r="DU5" s="12" t="s">
        <v>42</v>
      </c>
      <c r="DV5" s="12" t="s">
        <v>43</v>
      </c>
      <c r="DW5" s="12" t="s">
        <v>44</v>
      </c>
      <c r="DX5" s="13" t="s">
        <v>45</v>
      </c>
      <c r="DY5" s="15" t="s">
        <v>46</v>
      </c>
      <c r="DZ5" s="12" t="s">
        <v>47</v>
      </c>
      <c r="EA5" s="16" t="s">
        <v>52</v>
      </c>
      <c r="EB5" s="12" t="s">
        <v>49</v>
      </c>
      <c r="EC5" s="12" t="s">
        <v>50</v>
      </c>
      <c r="ED5" s="12" t="s">
        <v>51</v>
      </c>
      <c r="EE5" s="12" t="s">
        <v>53</v>
      </c>
      <c r="EF5" s="12" t="s">
        <v>54</v>
      </c>
      <c r="EG5" s="12" t="s">
        <v>55</v>
      </c>
      <c r="EH5" s="12" t="s">
        <v>56</v>
      </c>
      <c r="EI5" s="12" t="s">
        <v>57</v>
      </c>
      <c r="EJ5" s="12" t="s">
        <v>58</v>
      </c>
      <c r="EK5" s="12" t="s">
        <v>59</v>
      </c>
      <c r="EL5" s="12" t="s">
        <v>60</v>
      </c>
      <c r="EM5" s="12" t="s">
        <v>61</v>
      </c>
      <c r="EN5" s="12" t="s">
        <v>62</v>
      </c>
      <c r="EO5" s="12" t="s">
        <v>63</v>
      </c>
      <c r="EP5" s="17" t="s">
        <v>64</v>
      </c>
    </row>
    <row r="6" spans="2:146" s="137" customFormat="1" ht="39">
      <c r="B6" s="169" t="s">
        <v>9</v>
      </c>
      <c r="C6" s="158">
        <f>SUM(C7:C9)</f>
        <v>24.092692</v>
      </c>
      <c r="D6" s="159">
        <f aca="true" t="shared" si="0" ref="D6:AK6">SUM(D7:D9)</f>
        <v>30.650160999999997</v>
      </c>
      <c r="E6" s="159">
        <f t="shared" si="0"/>
        <v>35.537183</v>
      </c>
      <c r="F6" s="170">
        <f t="shared" si="0"/>
        <v>19.630611000000002</v>
      </c>
      <c r="G6" s="159">
        <f t="shared" si="0"/>
        <v>29.161414</v>
      </c>
      <c r="H6" s="159">
        <f t="shared" si="0"/>
        <v>35.886171</v>
      </c>
      <c r="I6" s="159">
        <f t="shared" si="0"/>
        <v>41.161778</v>
      </c>
      <c r="J6" s="159">
        <f t="shared" si="0"/>
        <v>42.028434</v>
      </c>
      <c r="K6" s="159">
        <f t="shared" si="0"/>
        <v>42.128544000000005</v>
      </c>
      <c r="L6" s="159">
        <f t="shared" si="0"/>
        <v>43.400077</v>
      </c>
      <c r="M6" s="159">
        <f t="shared" si="0"/>
        <v>33.33751</v>
      </c>
      <c r="N6" s="159">
        <f t="shared" si="0"/>
        <v>5.280256</v>
      </c>
      <c r="O6" s="158">
        <f t="shared" si="0"/>
        <v>6.825073000000001</v>
      </c>
      <c r="P6" s="159">
        <f t="shared" si="0"/>
        <v>56.144144</v>
      </c>
      <c r="Q6" s="159">
        <f t="shared" si="0"/>
        <v>67.10362500000001</v>
      </c>
      <c r="R6" s="159">
        <f t="shared" si="0"/>
        <v>67.035498</v>
      </c>
      <c r="S6" s="159">
        <f t="shared" si="0"/>
        <v>17.566663</v>
      </c>
      <c r="T6" s="159">
        <f t="shared" si="0"/>
        <v>13.434909000000001</v>
      </c>
      <c r="U6" s="159">
        <f t="shared" si="0"/>
        <v>14.561613999999999</v>
      </c>
      <c r="V6" s="159">
        <f t="shared" si="0"/>
        <v>15.965362999999998</v>
      </c>
      <c r="W6" s="159">
        <f t="shared" si="0"/>
        <v>11.104914</v>
      </c>
      <c r="X6" s="159">
        <f t="shared" si="0"/>
        <v>17.591485</v>
      </c>
      <c r="Y6" s="170">
        <f t="shared" si="0"/>
        <v>16.316338000000002</v>
      </c>
      <c r="Z6" s="158">
        <f t="shared" si="0"/>
        <v>12.665899</v>
      </c>
      <c r="AA6" s="158">
        <f t="shared" si="0"/>
        <v>11.787249</v>
      </c>
      <c r="AB6" s="158">
        <f t="shared" si="0"/>
        <v>8.626572</v>
      </c>
      <c r="AC6" s="158">
        <f t="shared" si="0"/>
        <v>19.963645</v>
      </c>
      <c r="AD6" s="158">
        <f t="shared" si="0"/>
        <v>21.538733999999998</v>
      </c>
      <c r="AE6" s="158">
        <f t="shared" si="0"/>
        <v>21.167331</v>
      </c>
      <c r="AF6" s="158">
        <f t="shared" si="0"/>
        <v>14.43475</v>
      </c>
      <c r="AG6" s="158">
        <f t="shared" si="0"/>
        <v>22.303383</v>
      </c>
      <c r="AH6" s="158">
        <f t="shared" si="0"/>
        <v>29.639702000000003</v>
      </c>
      <c r="AI6" s="158">
        <f t="shared" si="0"/>
        <v>33.30378</v>
      </c>
      <c r="AJ6" s="158">
        <f t="shared" si="0"/>
        <v>42.187398</v>
      </c>
      <c r="AK6" s="158">
        <f t="shared" si="0"/>
        <v>0</v>
      </c>
      <c r="AL6" s="171"/>
      <c r="AM6" s="97">
        <f aca="true" t="shared" si="1" ref="AM6:BU6">SUM(AM7:AM9)</f>
        <v>206.61220899999998</v>
      </c>
      <c r="AN6" s="160">
        <f t="shared" si="1"/>
        <v>216.336321</v>
      </c>
      <c r="AO6" s="160">
        <f t="shared" si="1"/>
        <v>239.185344</v>
      </c>
      <c r="AP6" s="160">
        <f t="shared" si="1"/>
        <v>238.54129999999998</v>
      </c>
      <c r="AQ6" s="160">
        <f t="shared" si="1"/>
        <v>202.766235</v>
      </c>
      <c r="AR6" s="160">
        <f t="shared" si="1"/>
        <v>197.95113300000003</v>
      </c>
      <c r="AS6" s="160">
        <f t="shared" si="1"/>
        <v>191.56306800000002</v>
      </c>
      <c r="AT6" s="170">
        <f t="shared" si="1"/>
        <v>206.091879</v>
      </c>
      <c r="AU6" s="97">
        <f t="shared" si="1"/>
        <v>197.601169</v>
      </c>
      <c r="AV6" s="160">
        <f t="shared" si="1"/>
        <v>157.96679600000002</v>
      </c>
      <c r="AW6" s="160">
        <f t="shared" si="1"/>
        <v>135.11008400000003</v>
      </c>
      <c r="AX6" s="172">
        <f t="shared" si="1"/>
        <v>114.892023</v>
      </c>
      <c r="AY6" s="172">
        <f t="shared" si="1"/>
        <v>128.948285</v>
      </c>
      <c r="AZ6" s="172">
        <f t="shared" si="1"/>
        <v>146.486123</v>
      </c>
      <c r="BA6" s="172">
        <f t="shared" si="1"/>
        <v>245.34373899999997</v>
      </c>
      <c r="BB6" s="172">
        <f t="shared" si="1"/>
        <v>263.392592</v>
      </c>
      <c r="BC6" s="172">
        <f t="shared" si="1"/>
        <v>268.941178</v>
      </c>
      <c r="BD6" s="172">
        <f t="shared" si="1"/>
        <v>238.311168</v>
      </c>
      <c r="BE6" s="172">
        <f t="shared" si="1"/>
        <v>240.934659</v>
      </c>
      <c r="BF6" s="172">
        <f t="shared" si="1"/>
        <v>242.3754</v>
      </c>
      <c r="BG6" s="172">
        <f t="shared" si="1"/>
        <v>247.00481600000003</v>
      </c>
      <c r="BH6" s="172">
        <f t="shared" si="1"/>
        <v>269.632879</v>
      </c>
      <c r="BI6" s="170">
        <f t="shared" si="1"/>
        <v>259.277937</v>
      </c>
      <c r="BJ6" s="170">
        <f t="shared" si="1"/>
        <v>70.43172799999999</v>
      </c>
      <c r="BK6" s="170">
        <f t="shared" si="1"/>
        <v>77.073519</v>
      </c>
      <c r="BL6" s="170">
        <f t="shared" si="1"/>
        <v>86.127343</v>
      </c>
      <c r="BM6" s="170">
        <f t="shared" si="1"/>
        <v>114.109238</v>
      </c>
      <c r="BN6" s="170">
        <f t="shared" si="1"/>
        <v>120.190328</v>
      </c>
      <c r="BO6" s="170">
        <f t="shared" si="1"/>
        <v>135.656325</v>
      </c>
      <c r="BP6" s="170">
        <f t="shared" si="1"/>
        <v>139.848782</v>
      </c>
      <c r="BQ6" s="170">
        <f t="shared" si="1"/>
        <v>143.277476</v>
      </c>
      <c r="BR6" s="170">
        <f t="shared" si="1"/>
        <v>142.066608</v>
      </c>
      <c r="BS6" s="170">
        <f t="shared" si="1"/>
        <v>168.13958100000002</v>
      </c>
      <c r="BT6" s="170">
        <f t="shared" si="1"/>
        <v>177.68696500000001</v>
      </c>
      <c r="BU6" s="170">
        <f t="shared" si="1"/>
        <v>0</v>
      </c>
      <c r="BV6" s="171"/>
      <c r="BW6" s="173">
        <f aca="true" t="shared" si="2" ref="BW6:DD6">SUM(BW7:BW9)</f>
        <v>0.064131</v>
      </c>
      <c r="BX6" s="167">
        <f t="shared" si="2"/>
        <v>0.038931</v>
      </c>
      <c r="BY6" s="166">
        <f t="shared" si="2"/>
        <v>0.046795</v>
      </c>
      <c r="BZ6" s="166">
        <f t="shared" si="2"/>
        <v>0.046795</v>
      </c>
      <c r="CA6" s="174">
        <f t="shared" si="2"/>
        <v>0.018884</v>
      </c>
      <c r="CB6" s="167">
        <f t="shared" si="2"/>
        <v>0.018884</v>
      </c>
      <c r="CC6" s="166">
        <f t="shared" si="2"/>
        <v>0.018884</v>
      </c>
      <c r="CD6" s="166">
        <f t="shared" si="2"/>
        <v>0.018884</v>
      </c>
      <c r="CE6" s="166">
        <f t="shared" si="2"/>
        <v>0.018884</v>
      </c>
      <c r="CF6" s="166">
        <f t="shared" si="2"/>
        <v>0.018884</v>
      </c>
      <c r="CG6" s="166">
        <f t="shared" si="2"/>
        <v>0.018884</v>
      </c>
      <c r="CH6" s="166">
        <f t="shared" si="2"/>
        <v>0.018884</v>
      </c>
      <c r="CI6" s="166">
        <f t="shared" si="2"/>
        <v>0.018884</v>
      </c>
      <c r="CJ6" s="166">
        <f t="shared" si="2"/>
        <v>0.018884</v>
      </c>
      <c r="CK6" s="166">
        <f t="shared" si="2"/>
        <v>0.018884</v>
      </c>
      <c r="CL6" s="166">
        <f t="shared" si="2"/>
        <v>0.018884</v>
      </c>
      <c r="CM6" s="166">
        <f t="shared" si="2"/>
        <v>0.091249</v>
      </c>
      <c r="CN6" s="166">
        <f t="shared" si="2"/>
        <v>0.091249</v>
      </c>
      <c r="CO6" s="166">
        <f t="shared" si="2"/>
        <v>0.091249</v>
      </c>
      <c r="CP6" s="166">
        <f t="shared" si="2"/>
        <v>0.091249</v>
      </c>
      <c r="CQ6" s="166">
        <f t="shared" si="2"/>
        <v>0.091249</v>
      </c>
      <c r="CR6" s="166">
        <f t="shared" si="2"/>
        <v>0.091249</v>
      </c>
      <c r="CS6" s="166">
        <f t="shared" si="2"/>
        <v>0.091249</v>
      </c>
      <c r="CT6" s="166">
        <f t="shared" si="2"/>
        <v>0.072365</v>
      </c>
      <c r="CU6" s="166">
        <f t="shared" si="2"/>
        <v>0.072365</v>
      </c>
      <c r="CV6" s="166">
        <f t="shared" si="2"/>
        <v>0.072365</v>
      </c>
      <c r="CW6" s="166">
        <f t="shared" si="2"/>
        <v>0.072365</v>
      </c>
      <c r="CX6" s="166">
        <f t="shared" si="2"/>
        <v>0.07262199999999999</v>
      </c>
      <c r="CY6" s="166">
        <f t="shared" si="2"/>
        <v>0.072365</v>
      </c>
      <c r="CZ6" s="166">
        <f t="shared" si="2"/>
        <v>0.072365</v>
      </c>
      <c r="DA6" s="166">
        <f t="shared" si="2"/>
        <v>0.072365</v>
      </c>
      <c r="DB6" s="166">
        <f t="shared" si="2"/>
        <v>0.072365</v>
      </c>
      <c r="DC6" s="166">
        <f t="shared" si="2"/>
        <v>0</v>
      </c>
      <c r="DD6" s="166">
        <f t="shared" si="2"/>
        <v>0</v>
      </c>
      <c r="DE6" s="166"/>
      <c r="DF6" s="179"/>
      <c r="DG6" s="175">
        <f aca="true" t="shared" si="3" ref="DG6:EC6">SUM(DG7:DG9)</f>
        <v>230.76903199999998</v>
      </c>
      <c r="DH6" s="175">
        <f>SUM(DH7:DH9)</f>
        <v>247.02541300000001</v>
      </c>
      <c r="DI6" s="175">
        <f t="shared" si="3"/>
        <v>274.769322</v>
      </c>
      <c r="DJ6" s="175">
        <f>SUM(DJ7:DJ9)</f>
        <v>258.218706</v>
      </c>
      <c r="DK6" s="175">
        <f>SUM(DK7:DK9)</f>
        <v>231.94653300000002</v>
      </c>
      <c r="DL6" s="176">
        <f t="shared" si="3"/>
        <v>233.85618800000003</v>
      </c>
      <c r="DM6" s="176">
        <f t="shared" si="3"/>
        <v>232.74373000000003</v>
      </c>
      <c r="DN6" s="175">
        <f t="shared" si="3"/>
        <v>248.13919700000002</v>
      </c>
      <c r="DO6" s="176">
        <f t="shared" si="3"/>
        <v>239.74859700000002</v>
      </c>
      <c r="DP6" s="176">
        <f t="shared" si="3"/>
        <v>201.385757</v>
      </c>
      <c r="DQ6" s="177">
        <f t="shared" si="3"/>
        <v>168.466478</v>
      </c>
      <c r="DR6" s="176">
        <f t="shared" si="3"/>
        <v>120.191163</v>
      </c>
      <c r="DS6" s="176">
        <f t="shared" si="3"/>
        <v>135.79224200000002</v>
      </c>
      <c r="DT6" s="176">
        <f t="shared" si="3"/>
        <v>202.64915100000002</v>
      </c>
      <c r="DU6" s="176">
        <f>SUM(DU7:DU9)</f>
        <v>312.466248</v>
      </c>
      <c r="DV6" s="176">
        <f t="shared" si="3"/>
        <v>330.446974</v>
      </c>
      <c r="DW6" s="176">
        <f t="shared" si="3"/>
        <v>286.59909</v>
      </c>
      <c r="DX6" s="176">
        <f t="shared" si="3"/>
        <v>251.837326</v>
      </c>
      <c r="DY6" s="176">
        <f t="shared" si="3"/>
        <v>255.58752199999998</v>
      </c>
      <c r="DZ6" s="176">
        <f t="shared" si="3"/>
        <v>258.432012</v>
      </c>
      <c r="EA6" s="176">
        <f t="shared" si="3"/>
        <v>258.200979</v>
      </c>
      <c r="EB6" s="176">
        <f t="shared" si="3"/>
        <v>287.315613</v>
      </c>
      <c r="EC6" s="176">
        <f t="shared" si="3"/>
        <v>275.685524</v>
      </c>
      <c r="ED6" s="176">
        <f aca="true" t="shared" si="4" ref="ED6:EI6">SUM(ED7:ED9)</f>
        <v>83.169992</v>
      </c>
      <c r="EE6" s="176">
        <f t="shared" si="4"/>
        <v>88.933133</v>
      </c>
      <c r="EF6" s="176">
        <f t="shared" si="4"/>
        <v>94.82628</v>
      </c>
      <c r="EG6" s="176">
        <f t="shared" si="4"/>
        <v>134.145248</v>
      </c>
      <c r="EH6" s="176">
        <f t="shared" si="4"/>
        <v>141.801684</v>
      </c>
      <c r="EI6" s="176">
        <f t="shared" si="4"/>
        <v>156.896021</v>
      </c>
      <c r="EJ6" s="176">
        <f>SUM(EJ7:EJ9)</f>
        <v>154.355897</v>
      </c>
      <c r="EK6" s="176">
        <f>SUM(EK7:EK9)</f>
        <v>165.653224</v>
      </c>
      <c r="EL6" s="176">
        <f>SUM(EL7:EL9)</f>
        <v>171.77867499999996</v>
      </c>
      <c r="EM6" s="176">
        <f>SUM(EM7:EM9)</f>
        <v>201.443361</v>
      </c>
      <c r="EN6" s="176">
        <f>SUM(EN7:EN9)</f>
        <v>219.87436300000002</v>
      </c>
      <c r="EO6" s="176"/>
      <c r="EP6" s="178"/>
    </row>
    <row r="7" spans="1:146" ht="13.5">
      <c r="A7" s="19"/>
      <c r="B7" s="185" t="s">
        <v>2</v>
      </c>
      <c r="C7" s="22">
        <v>7.029153</v>
      </c>
      <c r="D7" s="22">
        <v>13.041566</v>
      </c>
      <c r="E7" s="22">
        <v>9.465003</v>
      </c>
      <c r="F7" s="21">
        <v>3.315197</v>
      </c>
      <c r="G7" s="21">
        <v>11.799613</v>
      </c>
      <c r="H7" s="124">
        <v>11.457947</v>
      </c>
      <c r="I7" s="21">
        <v>9.542411</v>
      </c>
      <c r="J7" s="22">
        <v>8.639172</v>
      </c>
      <c r="K7" s="22">
        <v>7.141231</v>
      </c>
      <c r="L7" s="22">
        <v>5.795322</v>
      </c>
      <c r="M7" s="21">
        <v>8.331839</v>
      </c>
      <c r="N7" s="21">
        <v>2.844627</v>
      </c>
      <c r="O7" s="21">
        <v>3.478762</v>
      </c>
      <c r="P7" s="21">
        <v>50.857472</v>
      </c>
      <c r="Q7" s="21">
        <v>10.076185</v>
      </c>
      <c r="R7" s="21">
        <v>8.842665</v>
      </c>
      <c r="S7" s="21">
        <v>5.876209</v>
      </c>
      <c r="T7" s="21">
        <v>3.220885</v>
      </c>
      <c r="U7" s="21">
        <v>6.847281</v>
      </c>
      <c r="V7" s="21">
        <v>6.716631</v>
      </c>
      <c r="W7" s="21">
        <v>2.299222</v>
      </c>
      <c r="X7" s="21">
        <v>2.696572</v>
      </c>
      <c r="Y7" s="21">
        <v>4.721607</v>
      </c>
      <c r="Z7" s="3">
        <v>1.599609</v>
      </c>
      <c r="AA7" s="21">
        <v>1.536623</v>
      </c>
      <c r="AB7" s="21">
        <v>1.36147</v>
      </c>
      <c r="AC7" s="21">
        <v>9.043122</v>
      </c>
      <c r="AD7" s="21">
        <v>9.575173</v>
      </c>
      <c r="AE7" s="21">
        <v>8.459307</v>
      </c>
      <c r="AF7" s="21">
        <v>1.390021</v>
      </c>
      <c r="AG7" s="21">
        <v>8.889226</v>
      </c>
      <c r="AH7" s="21">
        <v>13.863555</v>
      </c>
      <c r="AI7" s="21">
        <v>13.421762</v>
      </c>
      <c r="AJ7" s="21">
        <v>17.576231</v>
      </c>
      <c r="AK7" s="21"/>
      <c r="AL7" s="147"/>
      <c r="AM7" s="22">
        <v>62.752579</v>
      </c>
      <c r="AN7" s="22">
        <v>79.66143199999999</v>
      </c>
      <c r="AO7" s="121">
        <v>77.5471</v>
      </c>
      <c r="AP7" s="21">
        <v>54.284497</v>
      </c>
      <c r="AQ7" s="3">
        <v>44.472762</v>
      </c>
      <c r="AR7" s="25">
        <v>45.55323</v>
      </c>
      <c r="AS7" s="21">
        <v>46.256754</v>
      </c>
      <c r="AT7" s="22">
        <v>54.279225</v>
      </c>
      <c r="AU7" s="22">
        <v>72.606561</v>
      </c>
      <c r="AV7" s="21">
        <v>56.626835</v>
      </c>
      <c r="AW7" s="22">
        <v>52.83132500000001</v>
      </c>
      <c r="AX7" s="21">
        <v>78.422204</v>
      </c>
      <c r="AY7" s="21">
        <v>58.00952</v>
      </c>
      <c r="AZ7" s="21">
        <v>66.930875</v>
      </c>
      <c r="BA7" s="21">
        <v>147.93456</v>
      </c>
      <c r="BB7" s="21">
        <v>146.128179</v>
      </c>
      <c r="BC7" s="21">
        <v>96.588303</v>
      </c>
      <c r="BD7" s="21">
        <v>77.08034</v>
      </c>
      <c r="BE7" s="21">
        <v>83.354172</v>
      </c>
      <c r="BF7" s="21">
        <v>83.44061</v>
      </c>
      <c r="BG7" s="21">
        <v>86.072535</v>
      </c>
      <c r="BH7" s="21">
        <v>97.298796</v>
      </c>
      <c r="BI7" s="21">
        <v>87.414569</v>
      </c>
      <c r="BJ7" s="21">
        <v>38.815096</v>
      </c>
      <c r="BK7" s="21">
        <v>43.94333</v>
      </c>
      <c r="BL7" s="21">
        <v>53.909943</v>
      </c>
      <c r="BM7" s="21">
        <v>70.277201</v>
      </c>
      <c r="BN7" s="21">
        <v>61.069221</v>
      </c>
      <c r="BO7" s="21">
        <v>59.392089</v>
      </c>
      <c r="BP7" s="21">
        <v>46.14445</v>
      </c>
      <c r="BQ7" s="21">
        <v>50.070427</v>
      </c>
      <c r="BR7" s="21">
        <v>55.95476</v>
      </c>
      <c r="BS7" s="21">
        <v>69.887875</v>
      </c>
      <c r="BT7" s="21">
        <v>67.465377</v>
      </c>
      <c r="BU7" s="21"/>
      <c r="BV7" s="147"/>
      <c r="BW7" s="27">
        <v>0.0252</v>
      </c>
      <c r="BX7" s="25"/>
      <c r="BY7" s="122">
        <v>0.007864</v>
      </c>
      <c r="BZ7" s="32">
        <v>0.007864</v>
      </c>
      <c r="CA7" s="25"/>
      <c r="CB7" s="25"/>
      <c r="CC7" s="25">
        <v>0</v>
      </c>
      <c r="CD7" s="25">
        <v>0</v>
      </c>
      <c r="CE7" s="122">
        <v>0</v>
      </c>
      <c r="CF7" s="134"/>
      <c r="CG7" s="28"/>
      <c r="CH7" s="25"/>
      <c r="CI7" s="25">
        <v>0</v>
      </c>
      <c r="CJ7" s="25"/>
      <c r="CK7" s="25"/>
      <c r="CL7" s="26"/>
      <c r="CM7" s="25"/>
      <c r="CN7" s="25"/>
      <c r="CO7" s="134"/>
      <c r="CP7" s="25"/>
      <c r="CQ7" s="26"/>
      <c r="CR7" s="26"/>
      <c r="CS7" s="28"/>
      <c r="CT7" s="25"/>
      <c r="CU7" s="25"/>
      <c r="CV7" s="25"/>
      <c r="CW7" s="25"/>
      <c r="CX7" s="25">
        <v>0.000257</v>
      </c>
      <c r="CY7" s="25"/>
      <c r="CZ7" s="25"/>
      <c r="DA7" s="25"/>
      <c r="DB7" s="25"/>
      <c r="DC7" s="25"/>
      <c r="DD7" s="25"/>
      <c r="DE7" s="25"/>
      <c r="DF7" s="180"/>
      <c r="DG7" s="29">
        <f aca="true" t="shared" si="5" ref="DG7:DP9">C7+AM7+BW7</f>
        <v>69.80693199999999</v>
      </c>
      <c r="DH7" s="29">
        <f t="shared" si="5"/>
        <v>92.702998</v>
      </c>
      <c r="DI7" s="29">
        <f t="shared" si="5"/>
        <v>87.019967</v>
      </c>
      <c r="DJ7" s="29">
        <f t="shared" si="5"/>
        <v>57.607558</v>
      </c>
      <c r="DK7" s="29">
        <f t="shared" si="5"/>
        <v>56.272375000000004</v>
      </c>
      <c r="DL7" s="29">
        <f t="shared" si="5"/>
        <v>57.011177</v>
      </c>
      <c r="DM7" s="29">
        <f t="shared" si="5"/>
        <v>55.799165</v>
      </c>
      <c r="DN7" s="29">
        <f t="shared" si="5"/>
        <v>62.918397</v>
      </c>
      <c r="DO7" s="29">
        <f t="shared" si="5"/>
        <v>79.747792</v>
      </c>
      <c r="DP7" s="29">
        <f t="shared" si="5"/>
        <v>62.422157</v>
      </c>
      <c r="DQ7" s="29">
        <f aca="true" t="shared" si="6" ref="DQ7:DZ9">M7+AW7+CG7</f>
        <v>61.16316400000001</v>
      </c>
      <c r="DR7" s="30">
        <f t="shared" si="6"/>
        <v>81.266831</v>
      </c>
      <c r="DS7" s="30">
        <f t="shared" si="6"/>
        <v>61.488282000000005</v>
      </c>
      <c r="DT7" s="30">
        <f t="shared" si="6"/>
        <v>117.788347</v>
      </c>
      <c r="DU7" s="30">
        <f t="shared" si="6"/>
        <v>158.01074500000001</v>
      </c>
      <c r="DV7" s="30">
        <f t="shared" si="6"/>
        <v>154.970844</v>
      </c>
      <c r="DW7" s="30">
        <f t="shared" si="6"/>
        <v>102.464512</v>
      </c>
      <c r="DX7" s="30">
        <f t="shared" si="6"/>
        <v>80.301225</v>
      </c>
      <c r="DY7" s="30">
        <f t="shared" si="6"/>
        <v>90.201453</v>
      </c>
      <c r="DZ7" s="30">
        <f t="shared" si="6"/>
        <v>90.157241</v>
      </c>
      <c r="EA7" s="30">
        <f aca="true" t="shared" si="7" ref="EA7:EN9">W7+BG7+CQ7</f>
        <v>88.371757</v>
      </c>
      <c r="EB7" s="30">
        <f t="shared" si="7"/>
        <v>99.995368</v>
      </c>
      <c r="EC7" s="30">
        <f t="shared" si="7"/>
        <v>92.136176</v>
      </c>
      <c r="ED7" s="30">
        <f t="shared" si="7"/>
        <v>40.414705</v>
      </c>
      <c r="EE7" s="30">
        <f t="shared" si="7"/>
        <v>45.479953</v>
      </c>
      <c r="EF7" s="30">
        <f t="shared" si="7"/>
        <v>55.271412999999995</v>
      </c>
      <c r="EG7" s="30">
        <f t="shared" si="7"/>
        <v>79.320323</v>
      </c>
      <c r="EH7" s="30">
        <f t="shared" si="7"/>
        <v>70.64465100000001</v>
      </c>
      <c r="EI7" s="30">
        <f t="shared" si="7"/>
        <v>67.851396</v>
      </c>
      <c r="EJ7" s="30">
        <f t="shared" si="7"/>
        <v>47.534470999999996</v>
      </c>
      <c r="EK7" s="30">
        <f t="shared" si="7"/>
        <v>58.959653</v>
      </c>
      <c r="EL7" s="30">
        <f t="shared" si="7"/>
        <v>69.818315</v>
      </c>
      <c r="EM7" s="30">
        <f t="shared" si="7"/>
        <v>83.309637</v>
      </c>
      <c r="EN7" s="30">
        <f t="shared" si="7"/>
        <v>85.041608</v>
      </c>
      <c r="EO7" s="30"/>
      <c r="EP7" s="145"/>
    </row>
    <row r="8" spans="1:146" ht="13.5">
      <c r="A8" s="19"/>
      <c r="B8" s="185" t="s">
        <v>3</v>
      </c>
      <c r="C8" s="22">
        <v>14.877801</v>
      </c>
      <c r="D8" s="22">
        <v>14.736184</v>
      </c>
      <c r="E8" s="22">
        <v>22.925263</v>
      </c>
      <c r="F8" s="21">
        <v>12.563024</v>
      </c>
      <c r="G8" s="21">
        <v>13.436507</v>
      </c>
      <c r="H8" s="124">
        <v>19.925084</v>
      </c>
      <c r="I8" s="21">
        <v>26.327107</v>
      </c>
      <c r="J8" s="22">
        <v>27.936528</v>
      </c>
      <c r="K8" s="22">
        <v>29.175546</v>
      </c>
      <c r="L8" s="22">
        <v>31.418932</v>
      </c>
      <c r="M8" s="21">
        <v>17.593391</v>
      </c>
      <c r="N8" s="21">
        <v>1.50587</v>
      </c>
      <c r="O8" s="21">
        <v>2.663645</v>
      </c>
      <c r="P8" s="21">
        <v>4.588992</v>
      </c>
      <c r="Q8" s="21">
        <v>53.329794</v>
      </c>
      <c r="R8" s="21">
        <v>54.712573</v>
      </c>
      <c r="S8" s="21">
        <v>8.04626</v>
      </c>
      <c r="T8" s="21">
        <v>7.767569</v>
      </c>
      <c r="U8" s="21">
        <v>5.256404</v>
      </c>
      <c r="V8" s="21">
        <v>7.401151</v>
      </c>
      <c r="W8" s="21">
        <v>6.88646</v>
      </c>
      <c r="X8" s="21">
        <v>7.768232</v>
      </c>
      <c r="Y8" s="21">
        <v>8.487909</v>
      </c>
      <c r="Z8" s="3">
        <v>9.146986</v>
      </c>
      <c r="AA8" s="21">
        <v>7.866124</v>
      </c>
      <c r="AB8" s="21">
        <v>4.803883</v>
      </c>
      <c r="AC8" s="21">
        <v>8.553304</v>
      </c>
      <c r="AD8" s="21">
        <v>9.081908</v>
      </c>
      <c r="AE8" s="21">
        <v>9.736312</v>
      </c>
      <c r="AF8" s="21">
        <v>9.489623</v>
      </c>
      <c r="AG8" s="21">
        <v>9.410155</v>
      </c>
      <c r="AH8" s="21">
        <v>11.243455</v>
      </c>
      <c r="AI8" s="21">
        <v>15.089802</v>
      </c>
      <c r="AJ8" s="21">
        <v>19.505443</v>
      </c>
      <c r="AK8" s="21"/>
      <c r="AL8" s="147"/>
      <c r="AM8" s="22">
        <v>62.109357999999986</v>
      </c>
      <c r="AN8" s="22">
        <v>57.800263</v>
      </c>
      <c r="AO8" s="22">
        <v>71.683358</v>
      </c>
      <c r="AP8" s="21">
        <v>90.64706699999999</v>
      </c>
      <c r="AQ8" s="21">
        <v>77.615601</v>
      </c>
      <c r="AR8" s="25">
        <v>82.530606</v>
      </c>
      <c r="AS8" s="21">
        <v>73.948137</v>
      </c>
      <c r="AT8" s="22">
        <v>79.422042</v>
      </c>
      <c r="AU8" s="22">
        <v>59.59687099999999</v>
      </c>
      <c r="AV8" s="21">
        <v>39.119392000000005</v>
      </c>
      <c r="AW8" s="22">
        <v>56.314257</v>
      </c>
      <c r="AX8" s="21">
        <v>21.223686</v>
      </c>
      <c r="AY8" s="21">
        <v>57.34454</v>
      </c>
      <c r="AZ8" s="21">
        <v>65.489008</v>
      </c>
      <c r="BA8" s="21">
        <v>87.231062</v>
      </c>
      <c r="BB8" s="21">
        <v>107.015381</v>
      </c>
      <c r="BC8" s="21">
        <v>161.925098</v>
      </c>
      <c r="BD8" s="21">
        <v>148.364748</v>
      </c>
      <c r="BE8" s="21">
        <v>145.786043</v>
      </c>
      <c r="BF8" s="21">
        <v>142.959666</v>
      </c>
      <c r="BG8" s="21">
        <v>137.669126</v>
      </c>
      <c r="BH8" s="21">
        <v>133.707601</v>
      </c>
      <c r="BI8" s="21">
        <v>124.413178</v>
      </c>
      <c r="BJ8" s="21">
        <v>20.797147</v>
      </c>
      <c r="BK8" s="21">
        <v>23.235359</v>
      </c>
      <c r="BL8" s="21">
        <v>23.598082</v>
      </c>
      <c r="BM8" s="21">
        <v>36.044769</v>
      </c>
      <c r="BN8" s="21">
        <v>50.409408</v>
      </c>
      <c r="BO8" s="21">
        <v>64.599417</v>
      </c>
      <c r="BP8" s="21">
        <v>83.732496</v>
      </c>
      <c r="BQ8" s="21">
        <v>82.300364</v>
      </c>
      <c r="BR8" s="21">
        <v>72.831048</v>
      </c>
      <c r="BS8" s="21">
        <v>77.896591</v>
      </c>
      <c r="BT8" s="21">
        <v>84.719372</v>
      </c>
      <c r="BU8" s="21"/>
      <c r="BV8" s="147"/>
      <c r="BW8" s="27">
        <v>0</v>
      </c>
      <c r="BX8" s="25"/>
      <c r="BY8" s="25"/>
      <c r="BZ8" s="122">
        <v>0</v>
      </c>
      <c r="CA8" s="25"/>
      <c r="CB8" s="25"/>
      <c r="CC8" s="25">
        <v>0</v>
      </c>
      <c r="CD8" s="25">
        <v>0</v>
      </c>
      <c r="CE8" s="25">
        <v>0</v>
      </c>
      <c r="CF8" s="25"/>
      <c r="CG8" s="28"/>
      <c r="CH8" s="25"/>
      <c r="CI8" s="25">
        <v>0</v>
      </c>
      <c r="CJ8" s="25"/>
      <c r="CK8" s="25"/>
      <c r="CL8" s="26"/>
      <c r="CM8" s="25"/>
      <c r="CN8" s="23">
        <v>0.072365</v>
      </c>
      <c r="CO8" s="122">
        <v>0.072365</v>
      </c>
      <c r="CP8" s="122">
        <v>0.072365</v>
      </c>
      <c r="CQ8" s="27">
        <v>0.072365</v>
      </c>
      <c r="CR8" s="27">
        <v>0.072365</v>
      </c>
      <c r="CS8" s="32">
        <v>0.072365</v>
      </c>
      <c r="CT8" s="23">
        <v>0.072365</v>
      </c>
      <c r="CU8" s="23">
        <v>0.072365</v>
      </c>
      <c r="CV8" s="23">
        <v>0.072365</v>
      </c>
      <c r="CW8" s="23"/>
      <c r="CX8" s="23"/>
      <c r="CY8" s="23"/>
      <c r="CZ8" s="23"/>
      <c r="DA8" s="23"/>
      <c r="DB8" s="23"/>
      <c r="DC8" s="23"/>
      <c r="DD8" s="23"/>
      <c r="DE8" s="23"/>
      <c r="DF8" s="154"/>
      <c r="DG8" s="29">
        <f t="shared" si="5"/>
        <v>76.98715899999999</v>
      </c>
      <c r="DH8" s="29">
        <f t="shared" si="5"/>
        <v>72.536447</v>
      </c>
      <c r="DI8" s="29">
        <f t="shared" si="5"/>
        <v>94.608621</v>
      </c>
      <c r="DJ8" s="29">
        <f t="shared" si="5"/>
        <v>103.21009099999999</v>
      </c>
      <c r="DK8" s="29">
        <f t="shared" si="5"/>
        <v>91.052108</v>
      </c>
      <c r="DL8" s="29">
        <f t="shared" si="5"/>
        <v>102.45569</v>
      </c>
      <c r="DM8" s="29">
        <f t="shared" si="5"/>
        <v>100.275244</v>
      </c>
      <c r="DN8" s="29">
        <f t="shared" si="5"/>
        <v>107.35857</v>
      </c>
      <c r="DO8" s="29">
        <f t="shared" si="5"/>
        <v>88.77241699999999</v>
      </c>
      <c r="DP8" s="29">
        <f t="shared" si="5"/>
        <v>70.538324</v>
      </c>
      <c r="DQ8" s="29">
        <f t="shared" si="6"/>
        <v>73.907648</v>
      </c>
      <c r="DR8" s="30">
        <f t="shared" si="6"/>
        <v>22.729556000000002</v>
      </c>
      <c r="DS8" s="30">
        <f t="shared" si="6"/>
        <v>60.008185000000005</v>
      </c>
      <c r="DT8" s="30">
        <f t="shared" si="6"/>
        <v>70.078</v>
      </c>
      <c r="DU8" s="30">
        <f t="shared" si="6"/>
        <v>140.560856</v>
      </c>
      <c r="DV8" s="30">
        <f t="shared" si="6"/>
        <v>161.727954</v>
      </c>
      <c r="DW8" s="30">
        <f t="shared" si="6"/>
        <v>169.97135799999998</v>
      </c>
      <c r="DX8" s="30">
        <f t="shared" si="6"/>
        <v>156.204682</v>
      </c>
      <c r="DY8" s="30">
        <f t="shared" si="6"/>
        <v>151.114812</v>
      </c>
      <c r="DZ8" s="30">
        <f t="shared" si="6"/>
        <v>150.433182</v>
      </c>
      <c r="EA8" s="30">
        <f t="shared" si="7"/>
        <v>144.627951</v>
      </c>
      <c r="EB8" s="30">
        <f t="shared" si="7"/>
        <v>141.548198</v>
      </c>
      <c r="EC8" s="30">
        <f t="shared" si="7"/>
        <v>132.97345199999998</v>
      </c>
      <c r="ED8" s="30">
        <f t="shared" si="7"/>
        <v>30.016498000000002</v>
      </c>
      <c r="EE8" s="30">
        <f t="shared" si="7"/>
        <v>31.173848</v>
      </c>
      <c r="EF8" s="30">
        <f t="shared" si="7"/>
        <v>28.474330000000002</v>
      </c>
      <c r="EG8" s="30">
        <f t="shared" si="7"/>
        <v>44.598073</v>
      </c>
      <c r="EH8" s="30">
        <f t="shared" si="7"/>
        <v>59.491316</v>
      </c>
      <c r="EI8" s="30">
        <f t="shared" si="7"/>
        <v>74.335729</v>
      </c>
      <c r="EJ8" s="30">
        <f t="shared" si="7"/>
        <v>93.22211899999999</v>
      </c>
      <c r="EK8" s="30">
        <f t="shared" si="7"/>
        <v>91.710519</v>
      </c>
      <c r="EL8" s="30">
        <f t="shared" si="7"/>
        <v>84.07450299999999</v>
      </c>
      <c r="EM8" s="30">
        <f t="shared" si="7"/>
        <v>92.986393</v>
      </c>
      <c r="EN8" s="30">
        <f t="shared" si="7"/>
        <v>104.224815</v>
      </c>
      <c r="EO8" s="30"/>
      <c r="EP8" s="145"/>
    </row>
    <row r="9" spans="1:146" ht="13.5">
      <c r="A9" s="19"/>
      <c r="B9" s="185" t="s">
        <v>4</v>
      </c>
      <c r="C9" s="22">
        <v>2.185738</v>
      </c>
      <c r="D9" s="22">
        <v>2.872411</v>
      </c>
      <c r="E9" s="22">
        <v>3.146917</v>
      </c>
      <c r="F9" s="21">
        <v>3.75239</v>
      </c>
      <c r="G9" s="21">
        <v>3.925294</v>
      </c>
      <c r="H9" s="124">
        <v>4.50314</v>
      </c>
      <c r="I9" s="21">
        <v>5.29226</v>
      </c>
      <c r="J9" s="22">
        <v>5.452734</v>
      </c>
      <c r="K9" s="22">
        <v>5.811767</v>
      </c>
      <c r="L9" s="22">
        <v>6.185823</v>
      </c>
      <c r="M9" s="21">
        <v>7.41228</v>
      </c>
      <c r="N9" s="21">
        <v>0.929759</v>
      </c>
      <c r="O9" s="21">
        <v>0.682666</v>
      </c>
      <c r="P9" s="21">
        <v>0.69768</v>
      </c>
      <c r="Q9" s="21">
        <v>3.697646</v>
      </c>
      <c r="R9" s="21">
        <v>3.48026</v>
      </c>
      <c r="S9" s="21">
        <v>3.644194</v>
      </c>
      <c r="T9" s="21">
        <v>2.446455</v>
      </c>
      <c r="U9" s="21">
        <v>2.457929</v>
      </c>
      <c r="V9" s="21">
        <v>1.847581</v>
      </c>
      <c r="W9" s="21">
        <v>1.919232</v>
      </c>
      <c r="X9" s="21">
        <v>7.126681</v>
      </c>
      <c r="Y9" s="21">
        <v>3.106822</v>
      </c>
      <c r="Z9" s="3">
        <v>1.919304</v>
      </c>
      <c r="AA9" s="21">
        <v>2.384502</v>
      </c>
      <c r="AB9" s="21">
        <v>2.461219</v>
      </c>
      <c r="AC9" s="21">
        <v>2.367219</v>
      </c>
      <c r="AD9" s="21">
        <v>2.881653</v>
      </c>
      <c r="AE9" s="21">
        <v>2.971712</v>
      </c>
      <c r="AF9" s="21">
        <v>3.555106</v>
      </c>
      <c r="AG9" s="21">
        <v>4.004002</v>
      </c>
      <c r="AH9" s="21">
        <v>4.532692</v>
      </c>
      <c r="AI9" s="21">
        <v>4.792216</v>
      </c>
      <c r="AJ9" s="21">
        <v>5.105724</v>
      </c>
      <c r="AK9" s="21"/>
      <c r="AL9" s="147"/>
      <c r="AM9" s="22">
        <v>81.750272</v>
      </c>
      <c r="AN9" s="22">
        <v>78.874626</v>
      </c>
      <c r="AO9" s="22">
        <v>89.95488599999999</v>
      </c>
      <c r="AP9" s="21">
        <v>93.609736</v>
      </c>
      <c r="AQ9" s="21">
        <v>80.67787200000001</v>
      </c>
      <c r="AR9" s="25">
        <v>69.86729700000001</v>
      </c>
      <c r="AS9" s="21">
        <v>71.35817700000001</v>
      </c>
      <c r="AT9" s="22">
        <v>72.390612</v>
      </c>
      <c r="AU9" s="22">
        <v>65.397737</v>
      </c>
      <c r="AV9" s="21">
        <v>62.22056900000001</v>
      </c>
      <c r="AW9" s="22">
        <v>25.96450200000001</v>
      </c>
      <c r="AX9" s="21">
        <v>15.246133</v>
      </c>
      <c r="AY9" s="21">
        <v>13.594225</v>
      </c>
      <c r="AZ9" s="21">
        <v>14.06624</v>
      </c>
      <c r="BA9" s="21">
        <v>10.178117</v>
      </c>
      <c r="BB9" s="21">
        <v>10.249032</v>
      </c>
      <c r="BC9" s="21">
        <v>10.427777</v>
      </c>
      <c r="BD9" s="21">
        <v>12.86608</v>
      </c>
      <c r="BE9" s="21">
        <v>11.794444</v>
      </c>
      <c r="BF9" s="21">
        <v>15.975124</v>
      </c>
      <c r="BG9" s="21">
        <v>23.263155</v>
      </c>
      <c r="BH9" s="21">
        <v>38.626482</v>
      </c>
      <c r="BI9" s="21">
        <v>47.45019</v>
      </c>
      <c r="BJ9" s="21">
        <v>10.819485</v>
      </c>
      <c r="BK9" s="21">
        <v>9.89483</v>
      </c>
      <c r="BL9" s="21">
        <v>8.619318</v>
      </c>
      <c r="BM9" s="21">
        <v>7.787268</v>
      </c>
      <c r="BN9" s="21">
        <v>8.711699</v>
      </c>
      <c r="BO9" s="21">
        <v>11.664819</v>
      </c>
      <c r="BP9" s="21">
        <v>9.971836</v>
      </c>
      <c r="BQ9" s="21">
        <v>10.906685</v>
      </c>
      <c r="BR9" s="21">
        <v>13.2808</v>
      </c>
      <c r="BS9" s="21">
        <v>20.355115</v>
      </c>
      <c r="BT9" s="21">
        <v>25.502216</v>
      </c>
      <c r="BU9" s="21"/>
      <c r="BV9" s="147"/>
      <c r="BW9" s="34">
        <v>0.038931</v>
      </c>
      <c r="BX9" s="33">
        <v>0.038931</v>
      </c>
      <c r="BY9" s="33">
        <v>0.038931</v>
      </c>
      <c r="BZ9" s="33">
        <v>0.038931</v>
      </c>
      <c r="CA9" s="125">
        <v>0.018884</v>
      </c>
      <c r="CB9" s="124">
        <v>0.018884</v>
      </c>
      <c r="CC9" s="33">
        <v>0.018884</v>
      </c>
      <c r="CD9" s="33">
        <v>0.018884</v>
      </c>
      <c r="CE9" s="33">
        <v>0.018884</v>
      </c>
      <c r="CF9" s="33">
        <v>0.018884</v>
      </c>
      <c r="CG9" s="35">
        <v>0.018884</v>
      </c>
      <c r="CH9" s="33">
        <v>0.018884</v>
      </c>
      <c r="CI9" s="33">
        <v>0.018884</v>
      </c>
      <c r="CJ9" s="33">
        <v>0.018884</v>
      </c>
      <c r="CK9" s="33">
        <v>0.018884</v>
      </c>
      <c r="CL9" s="33">
        <v>0.018884</v>
      </c>
      <c r="CM9" s="33">
        <v>0.091249</v>
      </c>
      <c r="CN9" s="23">
        <v>0.018884</v>
      </c>
      <c r="CO9" s="33">
        <v>0.018884</v>
      </c>
      <c r="CP9" s="33">
        <v>0.018884</v>
      </c>
      <c r="CQ9" s="37">
        <v>0.018884</v>
      </c>
      <c r="CR9" s="37">
        <v>0.018884</v>
      </c>
      <c r="CS9" s="139">
        <v>0.018884</v>
      </c>
      <c r="CT9" s="23"/>
      <c r="CU9" s="23"/>
      <c r="CV9" s="23"/>
      <c r="CW9" s="23">
        <v>0.072365</v>
      </c>
      <c r="CX9" s="23">
        <v>0.072365</v>
      </c>
      <c r="CY9" s="23">
        <v>0.072365</v>
      </c>
      <c r="CZ9" s="23">
        <v>0.072365</v>
      </c>
      <c r="DA9" s="23">
        <v>0.072365</v>
      </c>
      <c r="DB9" s="23">
        <v>0.072365</v>
      </c>
      <c r="DC9" s="23"/>
      <c r="DD9" s="23"/>
      <c r="DE9" s="23"/>
      <c r="DF9" s="154"/>
      <c r="DG9" s="29">
        <f t="shared" si="5"/>
        <v>83.974941</v>
      </c>
      <c r="DH9" s="29">
        <f t="shared" si="5"/>
        <v>81.78596800000001</v>
      </c>
      <c r="DI9" s="29">
        <f t="shared" si="5"/>
        <v>93.140734</v>
      </c>
      <c r="DJ9" s="29">
        <f t="shared" si="5"/>
        <v>97.40105700000001</v>
      </c>
      <c r="DK9" s="29">
        <f t="shared" si="5"/>
        <v>84.62205</v>
      </c>
      <c r="DL9" s="29">
        <f t="shared" si="5"/>
        <v>74.38932100000001</v>
      </c>
      <c r="DM9" s="29">
        <f t="shared" si="5"/>
        <v>76.66932100000001</v>
      </c>
      <c r="DN9" s="29">
        <f t="shared" si="5"/>
        <v>77.86223000000001</v>
      </c>
      <c r="DO9" s="29">
        <f t="shared" si="5"/>
        <v>71.22838800000001</v>
      </c>
      <c r="DP9" s="29">
        <f t="shared" si="5"/>
        <v>68.42527600000001</v>
      </c>
      <c r="DQ9" s="29">
        <f t="shared" si="6"/>
        <v>33.39566600000001</v>
      </c>
      <c r="DR9" s="30">
        <f t="shared" si="6"/>
        <v>16.194776</v>
      </c>
      <c r="DS9" s="30">
        <f t="shared" si="6"/>
        <v>14.295774999999999</v>
      </c>
      <c r="DT9" s="30">
        <f t="shared" si="6"/>
        <v>14.782804</v>
      </c>
      <c r="DU9" s="30">
        <f t="shared" si="6"/>
        <v>13.894647</v>
      </c>
      <c r="DV9" s="30">
        <f t="shared" si="6"/>
        <v>13.748175999999999</v>
      </c>
      <c r="DW9" s="30">
        <f t="shared" si="6"/>
        <v>14.16322</v>
      </c>
      <c r="DX9" s="30">
        <f t="shared" si="6"/>
        <v>15.331419</v>
      </c>
      <c r="DY9" s="30">
        <f t="shared" si="6"/>
        <v>14.271257</v>
      </c>
      <c r="DZ9" s="30">
        <f t="shared" si="6"/>
        <v>17.841589</v>
      </c>
      <c r="EA9" s="30">
        <f t="shared" si="7"/>
        <v>25.201271000000002</v>
      </c>
      <c r="EB9" s="30">
        <f t="shared" si="7"/>
        <v>45.772047</v>
      </c>
      <c r="EC9" s="30">
        <f t="shared" si="7"/>
        <v>50.575896</v>
      </c>
      <c r="ED9" s="30">
        <f t="shared" si="7"/>
        <v>12.738789</v>
      </c>
      <c r="EE9" s="30">
        <f t="shared" si="7"/>
        <v>12.279332</v>
      </c>
      <c r="EF9" s="30">
        <f t="shared" si="7"/>
        <v>11.080537</v>
      </c>
      <c r="EG9" s="30">
        <f t="shared" si="7"/>
        <v>10.226852</v>
      </c>
      <c r="EH9" s="30">
        <f t="shared" si="7"/>
        <v>11.665716999999999</v>
      </c>
      <c r="EI9" s="30">
        <f t="shared" si="7"/>
        <v>14.708896</v>
      </c>
      <c r="EJ9" s="30">
        <f t="shared" si="7"/>
        <v>13.599307</v>
      </c>
      <c r="EK9" s="30">
        <f t="shared" si="7"/>
        <v>14.983051999999999</v>
      </c>
      <c r="EL9" s="30">
        <f t="shared" si="7"/>
        <v>17.885857</v>
      </c>
      <c r="EM9" s="30">
        <f t="shared" si="7"/>
        <v>25.147331</v>
      </c>
      <c r="EN9" s="30">
        <f t="shared" si="7"/>
        <v>30.60794</v>
      </c>
      <c r="EO9" s="30"/>
      <c r="EP9" s="145"/>
    </row>
    <row r="10" spans="2:146" s="137" customFormat="1" ht="30" customHeight="1">
      <c r="B10" s="138" t="s">
        <v>5</v>
      </c>
      <c r="C10" s="158">
        <f aca="true" t="shared" si="8" ref="C10:AD10">SUM(C11:C13)</f>
        <v>0.323869</v>
      </c>
      <c r="D10" s="159">
        <f t="shared" si="8"/>
        <v>0.32781699999999997</v>
      </c>
      <c r="E10" s="159">
        <f t="shared" si="8"/>
        <v>0.222994</v>
      </c>
      <c r="F10" s="159">
        <f t="shared" si="8"/>
        <v>0.32918499999999995</v>
      </c>
      <c r="G10" s="158">
        <f t="shared" si="8"/>
        <v>0.330397</v>
      </c>
      <c r="H10" s="158">
        <f t="shared" si="8"/>
        <v>0.330617</v>
      </c>
      <c r="I10" s="159">
        <f t="shared" si="8"/>
        <v>0.112931</v>
      </c>
      <c r="J10" s="158">
        <f t="shared" si="8"/>
        <v>0.33026900000000003</v>
      </c>
      <c r="K10" s="158">
        <f t="shared" si="8"/>
        <v>0.33997700000000003</v>
      </c>
      <c r="L10" s="159">
        <f t="shared" si="8"/>
        <v>0.31621699999999997</v>
      </c>
      <c r="M10" s="159">
        <f t="shared" si="8"/>
        <v>0.34445400000000004</v>
      </c>
      <c r="N10" s="159">
        <f t="shared" si="8"/>
        <v>0.33061700000000005</v>
      </c>
      <c r="O10" s="159">
        <f t="shared" si="8"/>
        <v>0.31932699999999997</v>
      </c>
      <c r="P10" s="159">
        <f t="shared" si="8"/>
        <v>0.241529</v>
      </c>
      <c r="Q10" s="159">
        <f t="shared" si="8"/>
        <v>0.241529</v>
      </c>
      <c r="R10" s="159">
        <f t="shared" si="8"/>
        <v>0.46110399999999996</v>
      </c>
      <c r="S10" s="159">
        <f t="shared" si="8"/>
        <v>0.331829</v>
      </c>
      <c r="T10" s="159">
        <f t="shared" si="8"/>
        <v>0.319327</v>
      </c>
      <c r="U10" s="159">
        <f t="shared" si="8"/>
        <v>0.319327</v>
      </c>
      <c r="V10" s="159">
        <f t="shared" si="8"/>
        <v>0.319327</v>
      </c>
      <c r="W10" s="159">
        <f t="shared" si="8"/>
        <v>0.331829</v>
      </c>
      <c r="X10" s="159">
        <f t="shared" si="8"/>
        <v>0.331829</v>
      </c>
      <c r="Y10" s="159">
        <f t="shared" si="8"/>
        <v>0.345939</v>
      </c>
      <c r="Z10" s="159">
        <f t="shared" si="8"/>
        <v>0.31967300000000004</v>
      </c>
      <c r="AA10" s="159">
        <f t="shared" si="8"/>
        <v>0.31967300000000004</v>
      </c>
      <c r="AB10" s="159">
        <f t="shared" si="8"/>
        <v>0.33261900000000005</v>
      </c>
      <c r="AC10" s="159">
        <f t="shared" si="8"/>
        <v>0.112931</v>
      </c>
      <c r="AD10" s="159">
        <f t="shared" si="8"/>
        <v>0.319327</v>
      </c>
      <c r="AE10" s="159">
        <f>SUM(AE11:AE13)</f>
        <v>0.330285</v>
      </c>
      <c r="AF10" s="159">
        <f>SUM(AF11:AF13)</f>
        <v>0.32701600000000003</v>
      </c>
      <c r="AG10" s="159">
        <f>SUM(AG11:AG13)</f>
        <v>0.32701600000000003</v>
      </c>
      <c r="AH10" s="159">
        <f>SUM(AH11:AH13)</f>
        <v>0.41295600000000005</v>
      </c>
      <c r="AI10" s="159">
        <f>SUM(AI11:AI13)</f>
        <v>0.41027600000000003</v>
      </c>
      <c r="AJ10" s="159">
        <f>SUM(AJ11:AJ13)</f>
        <v>0.395567</v>
      </c>
      <c r="AK10" s="159"/>
      <c r="AL10" s="161"/>
      <c r="AM10" s="158">
        <f aca="true" t="shared" si="9" ref="AM10:CN10">SUM(AM11:AM13)</f>
        <v>0.161693</v>
      </c>
      <c r="AN10" s="158">
        <f t="shared" si="9"/>
        <v>0.183488</v>
      </c>
      <c r="AO10" s="158">
        <f t="shared" si="9"/>
        <v>0.175614</v>
      </c>
      <c r="AP10" s="159">
        <f t="shared" si="9"/>
        <v>0.18588</v>
      </c>
      <c r="AQ10" s="159">
        <f t="shared" si="9"/>
        <v>0.271106</v>
      </c>
      <c r="AR10" s="159">
        <f t="shared" si="9"/>
        <v>0.183691</v>
      </c>
      <c r="AS10" s="159">
        <f t="shared" si="9"/>
        <v>0.19744499999999998</v>
      </c>
      <c r="AT10" s="158">
        <f t="shared" si="9"/>
        <v>0.24240899999999999</v>
      </c>
      <c r="AU10" s="158">
        <f t="shared" si="9"/>
        <v>0.235889</v>
      </c>
      <c r="AV10" s="158">
        <f t="shared" si="9"/>
        <v>0.738131</v>
      </c>
      <c r="AW10" s="160">
        <f t="shared" si="9"/>
        <v>1.2874919999999999</v>
      </c>
      <c r="AX10" s="159">
        <f t="shared" si="9"/>
        <v>0.21292299999999997</v>
      </c>
      <c r="AY10" s="159">
        <f t="shared" si="9"/>
        <v>0.13969</v>
      </c>
      <c r="AZ10" s="159">
        <f t="shared" si="9"/>
        <v>0.1243</v>
      </c>
      <c r="BA10" s="159">
        <f t="shared" si="9"/>
        <v>0.26857</v>
      </c>
      <c r="BB10" s="159">
        <f t="shared" si="9"/>
        <v>0.26048</v>
      </c>
      <c r="BC10" s="159">
        <f t="shared" si="9"/>
        <v>0.265712</v>
      </c>
      <c r="BD10" s="159">
        <f t="shared" si="9"/>
        <v>0.230416</v>
      </c>
      <c r="BE10" s="159">
        <f t="shared" si="9"/>
        <v>0.21088400000000002</v>
      </c>
      <c r="BF10" s="159">
        <f t="shared" si="9"/>
        <v>0.112983</v>
      </c>
      <c r="BG10" s="159">
        <f t="shared" si="9"/>
        <v>0.17881000000000002</v>
      </c>
      <c r="BH10" s="159">
        <f t="shared" si="9"/>
        <v>0.456808</v>
      </c>
      <c r="BI10" s="159">
        <f t="shared" si="9"/>
        <v>0.333604</v>
      </c>
      <c r="BJ10" s="159">
        <f t="shared" si="9"/>
        <v>0.006301</v>
      </c>
      <c r="BK10" s="159">
        <f t="shared" si="9"/>
        <v>0.013378</v>
      </c>
      <c r="BL10" s="159">
        <f t="shared" si="9"/>
        <v>0.009633</v>
      </c>
      <c r="BM10" s="159">
        <f t="shared" si="9"/>
        <v>0.012375</v>
      </c>
      <c r="BN10" s="159">
        <f t="shared" si="9"/>
        <v>0.020069</v>
      </c>
      <c r="BO10" s="159">
        <f t="shared" si="9"/>
        <v>0.226082</v>
      </c>
      <c r="BP10" s="159">
        <f t="shared" si="9"/>
        <v>0.19551200000000002</v>
      </c>
      <c r="BQ10" s="159">
        <f t="shared" si="9"/>
        <v>0.166588</v>
      </c>
      <c r="BR10" s="159">
        <f t="shared" si="9"/>
        <v>0.18043199999999998</v>
      </c>
      <c r="BS10" s="159">
        <f t="shared" si="9"/>
        <v>0.302569</v>
      </c>
      <c r="BT10" s="159">
        <f t="shared" si="9"/>
        <v>0.36345099999999997</v>
      </c>
      <c r="BU10" s="159"/>
      <c r="BV10" s="161"/>
      <c r="BW10" s="158">
        <f t="shared" si="9"/>
        <v>0.015813</v>
      </c>
      <c r="BX10" s="166">
        <f t="shared" si="9"/>
        <v>0.015804</v>
      </c>
      <c r="BY10" s="166">
        <f t="shared" si="9"/>
        <v>0.014429</v>
      </c>
      <c r="BZ10" s="159">
        <f t="shared" si="9"/>
        <v>0.006326</v>
      </c>
      <c r="CA10" s="159">
        <f t="shared" si="9"/>
        <v>0.006326</v>
      </c>
      <c r="CB10" s="159">
        <f t="shared" si="9"/>
        <v>0.006326</v>
      </c>
      <c r="CC10" s="159">
        <f t="shared" si="9"/>
        <v>0.006326</v>
      </c>
      <c r="CD10" s="166">
        <f t="shared" si="9"/>
        <v>0.006326</v>
      </c>
      <c r="CE10" s="166">
        <f t="shared" si="9"/>
        <v>0.006326</v>
      </c>
      <c r="CF10" s="166">
        <f t="shared" si="9"/>
        <v>0.006326</v>
      </c>
      <c r="CG10" s="167">
        <f t="shared" si="9"/>
        <v>0.006326</v>
      </c>
      <c r="CH10" s="159">
        <f t="shared" si="9"/>
        <v>0.002939</v>
      </c>
      <c r="CI10" s="166">
        <f t="shared" si="9"/>
        <v>0.004126</v>
      </c>
      <c r="CJ10" s="166">
        <f t="shared" si="9"/>
        <v>0.004126</v>
      </c>
      <c r="CK10" s="166">
        <f t="shared" si="9"/>
        <v>0.004126</v>
      </c>
      <c r="CL10" s="166">
        <f t="shared" si="9"/>
        <v>0.004126</v>
      </c>
      <c r="CM10" s="166">
        <f t="shared" si="9"/>
        <v>0.004126</v>
      </c>
      <c r="CN10" s="166">
        <f t="shared" si="9"/>
        <v>0</v>
      </c>
      <c r="CO10" s="166">
        <f aca="true" t="shared" si="10" ref="CO10:CU10">SUM(CO11:CO13)</f>
        <v>0</v>
      </c>
      <c r="CP10" s="166">
        <f t="shared" si="10"/>
        <v>0</v>
      </c>
      <c r="CQ10" s="166">
        <f t="shared" si="10"/>
        <v>0</v>
      </c>
      <c r="CR10" s="166">
        <f t="shared" si="10"/>
        <v>0</v>
      </c>
      <c r="CS10" s="168">
        <f t="shared" si="10"/>
        <v>0</v>
      </c>
      <c r="CT10" s="166">
        <f t="shared" si="10"/>
        <v>0</v>
      </c>
      <c r="CU10" s="166">
        <f t="shared" si="10"/>
        <v>0</v>
      </c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81"/>
      <c r="DG10" s="163">
        <f aca="true" t="shared" si="11" ref="DG10:DR10">SUM(DG11:DG13)</f>
        <v>0.5013750000000001</v>
      </c>
      <c r="DH10" s="163">
        <f>SUM(DH11:DH13)</f>
        <v>0.5271089999999999</v>
      </c>
      <c r="DI10" s="163">
        <f>SUM(DI11:DI13)</f>
        <v>0.41303700000000004</v>
      </c>
      <c r="DJ10" s="163">
        <f>SUM(DJ11:DJ13)</f>
        <v>0.5213909999999999</v>
      </c>
      <c r="DK10" s="163">
        <f>SUM(DK11:DK13)</f>
        <v>0.607829</v>
      </c>
      <c r="DL10" s="164">
        <f t="shared" si="11"/>
        <v>0.5206339999999999</v>
      </c>
      <c r="DM10" s="163">
        <f t="shared" si="11"/>
        <v>0.316702</v>
      </c>
      <c r="DN10" s="163">
        <f t="shared" si="11"/>
        <v>0.5790040000000001</v>
      </c>
      <c r="DO10" s="164">
        <f t="shared" si="11"/>
        <v>0.582192</v>
      </c>
      <c r="DP10" s="164">
        <f t="shared" si="11"/>
        <v>1.060674</v>
      </c>
      <c r="DQ10" s="164">
        <f t="shared" si="11"/>
        <v>1.6382720000000002</v>
      </c>
      <c r="DR10" s="164">
        <f t="shared" si="11"/>
        <v>0.546479</v>
      </c>
      <c r="DS10" s="164">
        <f aca="true" t="shared" si="12" ref="DS10:EC10">SUM(DS11:DS13)</f>
        <v>0.46314299999999997</v>
      </c>
      <c r="DT10" s="164">
        <f t="shared" si="12"/>
        <v>0.369955</v>
      </c>
      <c r="DU10" s="164">
        <f t="shared" si="12"/>
        <v>0.514225</v>
      </c>
      <c r="DV10" s="164">
        <f t="shared" si="12"/>
        <v>0.72571</v>
      </c>
      <c r="DW10" s="164">
        <f t="shared" si="12"/>
        <v>0.601667</v>
      </c>
      <c r="DX10" s="164">
        <f t="shared" si="12"/>
        <v>0.5497430000000001</v>
      </c>
      <c r="DY10" s="164">
        <f t="shared" si="12"/>
        <v>0.530211</v>
      </c>
      <c r="DZ10" s="164">
        <f t="shared" si="12"/>
        <v>0.43231</v>
      </c>
      <c r="EA10" s="164">
        <f t="shared" si="12"/>
        <v>0.5106390000000001</v>
      </c>
      <c r="EB10" s="164">
        <f t="shared" si="12"/>
        <v>0.788637</v>
      </c>
      <c r="EC10" s="164">
        <f t="shared" si="12"/>
        <v>0.679543</v>
      </c>
      <c r="ED10" s="164">
        <f aca="true" t="shared" si="13" ref="ED10:EI10">SUM(ED11:ED13)</f>
        <v>0.32597400000000004</v>
      </c>
      <c r="EE10" s="164">
        <f t="shared" si="13"/>
        <v>0.33305100000000004</v>
      </c>
      <c r="EF10" s="164">
        <f t="shared" si="13"/>
        <v>0.342252</v>
      </c>
      <c r="EG10" s="164">
        <f t="shared" si="13"/>
        <v>0.125306</v>
      </c>
      <c r="EH10" s="164">
        <f t="shared" si="13"/>
        <v>0.33939600000000003</v>
      </c>
      <c r="EI10" s="164">
        <f t="shared" si="13"/>
        <v>0.556367</v>
      </c>
      <c r="EJ10" s="164">
        <f>SUM(EJ11:EJ13)</f>
        <v>0.5225280000000001</v>
      </c>
      <c r="EK10" s="164">
        <f>SUM(EK11:EK13)</f>
        <v>0.49360400000000004</v>
      </c>
      <c r="EL10" s="164">
        <f>SUM(EL11:EL13)</f>
        <v>0.593388</v>
      </c>
      <c r="EM10" s="164">
        <f>SUM(EM11:EM13)</f>
        <v>0.7128450000000001</v>
      </c>
      <c r="EN10" s="164">
        <f>SUM(EN11:EN13)</f>
        <v>0.759018</v>
      </c>
      <c r="EO10" s="164"/>
      <c r="EP10" s="165"/>
    </row>
    <row r="11" spans="2:146" ht="15">
      <c r="B11" s="185" t="s">
        <v>2</v>
      </c>
      <c r="C11" s="22">
        <v>0.024534</v>
      </c>
      <c r="D11" s="22">
        <v>0.025746</v>
      </c>
      <c r="E11" s="22">
        <v>0.009702</v>
      </c>
      <c r="F11" s="23">
        <v>0.027114</v>
      </c>
      <c r="G11" s="123">
        <v>0.028326</v>
      </c>
      <c r="H11" s="124">
        <v>0.020892</v>
      </c>
      <c r="I11" s="21">
        <v>0</v>
      </c>
      <c r="J11" s="22">
        <v>0.010942</v>
      </c>
      <c r="K11" s="22">
        <v>0.00936</v>
      </c>
      <c r="L11" s="22">
        <v>0.004477</v>
      </c>
      <c r="M11" s="21">
        <v>0.005689</v>
      </c>
      <c r="N11" s="21">
        <v>0.003636</v>
      </c>
      <c r="O11" s="21">
        <v>0.017256</v>
      </c>
      <c r="P11" s="21">
        <v>0</v>
      </c>
      <c r="Q11" s="21">
        <v>0</v>
      </c>
      <c r="R11" s="21">
        <v>0.129275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0.01411</v>
      </c>
      <c r="Z11" s="3">
        <v>0</v>
      </c>
      <c r="AA11" s="21">
        <v>0</v>
      </c>
      <c r="AB11" s="21">
        <v>0.012946</v>
      </c>
      <c r="AC11" s="21">
        <v>0</v>
      </c>
      <c r="AD11" s="21">
        <v>0</v>
      </c>
      <c r="AE11" s="21">
        <v>0.214618</v>
      </c>
      <c r="AF11" s="21">
        <v>0.007689</v>
      </c>
      <c r="AG11" s="21">
        <v>0.007689</v>
      </c>
      <c r="AH11" s="21">
        <v>0.093629</v>
      </c>
      <c r="AI11" s="21">
        <v>0.007309</v>
      </c>
      <c r="AJ11" s="21">
        <v>0.07624</v>
      </c>
      <c r="AK11" s="21"/>
      <c r="AL11" s="147"/>
      <c r="AM11" s="22">
        <v>0.109003</v>
      </c>
      <c r="AN11" s="36">
        <v>0.139122</v>
      </c>
      <c r="AO11" s="22">
        <v>0.136717</v>
      </c>
      <c r="AP11" s="23">
        <v>0.147471</v>
      </c>
      <c r="AQ11" s="23">
        <v>0.058194</v>
      </c>
      <c r="AR11" s="25">
        <v>0.044828</v>
      </c>
      <c r="AS11" s="23">
        <v>0.058582</v>
      </c>
      <c r="AT11" s="36">
        <v>0.103546</v>
      </c>
      <c r="AU11" s="36">
        <v>0.097026</v>
      </c>
      <c r="AV11" s="22">
        <v>0.584004</v>
      </c>
      <c r="AW11" s="2">
        <v>0.519461</v>
      </c>
      <c r="AX11" s="23">
        <v>0.202391</v>
      </c>
      <c r="AY11" s="23">
        <v>0</v>
      </c>
      <c r="AZ11" s="23">
        <v>0</v>
      </c>
      <c r="BA11" s="21">
        <v>0.152612</v>
      </c>
      <c r="BB11" s="23">
        <v>0.150522</v>
      </c>
      <c r="BC11" s="23">
        <v>0.156614</v>
      </c>
      <c r="BD11" s="23">
        <v>0.154958</v>
      </c>
      <c r="BE11" s="23">
        <v>0.157426</v>
      </c>
      <c r="BF11" s="23">
        <v>0.074525</v>
      </c>
      <c r="BG11" s="23">
        <v>0.075425</v>
      </c>
      <c r="BH11" s="23">
        <v>0.363325</v>
      </c>
      <c r="BI11" s="23">
        <v>0.211538</v>
      </c>
      <c r="BJ11" s="23">
        <v>0.006301</v>
      </c>
      <c r="BK11" s="23">
        <v>0.013378</v>
      </c>
      <c r="BL11" s="23">
        <v>0.002556</v>
      </c>
      <c r="BM11" s="23">
        <v>0.003684</v>
      </c>
      <c r="BN11" s="23">
        <v>0.011378</v>
      </c>
      <c r="BO11" s="23">
        <v>0.208755</v>
      </c>
      <c r="BP11" s="23">
        <v>0.178185</v>
      </c>
      <c r="BQ11" s="23">
        <v>0.017305</v>
      </c>
      <c r="BR11" s="23">
        <v>0.068106</v>
      </c>
      <c r="BS11" s="23">
        <v>0.182266</v>
      </c>
      <c r="BT11" s="23">
        <v>0.167621</v>
      </c>
      <c r="BU11" s="23"/>
      <c r="BV11" s="154"/>
      <c r="BW11" s="37">
        <v>0</v>
      </c>
      <c r="BX11" s="20"/>
      <c r="BY11" s="20"/>
      <c r="BZ11" s="33">
        <v>0</v>
      </c>
      <c r="CA11" s="20"/>
      <c r="CB11" s="20"/>
      <c r="CC11" s="20">
        <v>0</v>
      </c>
      <c r="CD11" s="20">
        <v>0</v>
      </c>
      <c r="CE11" s="122">
        <v>0</v>
      </c>
      <c r="CF11" s="20"/>
      <c r="CG11" s="38"/>
      <c r="CH11" s="20"/>
      <c r="CI11" s="20"/>
      <c r="CJ11" s="20"/>
      <c r="CK11" s="20"/>
      <c r="CL11" s="24"/>
      <c r="CM11" s="20"/>
      <c r="CN11" s="20"/>
      <c r="CO11" s="20"/>
      <c r="CP11" s="20"/>
      <c r="CQ11" s="24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182"/>
      <c r="DG11" s="29">
        <f aca="true" t="shared" si="14" ref="DG11:DP13">C11+AM11+BW11</f>
        <v>0.13353700000000002</v>
      </c>
      <c r="DH11" s="29">
        <f t="shared" si="14"/>
        <v>0.164868</v>
      </c>
      <c r="DI11" s="29">
        <f t="shared" si="14"/>
        <v>0.146419</v>
      </c>
      <c r="DJ11" s="29">
        <f t="shared" si="14"/>
        <v>0.174585</v>
      </c>
      <c r="DK11" s="29">
        <f t="shared" si="14"/>
        <v>0.08652</v>
      </c>
      <c r="DL11" s="29">
        <f t="shared" si="14"/>
        <v>0.06572</v>
      </c>
      <c r="DM11" s="29">
        <f t="shared" si="14"/>
        <v>0.058582</v>
      </c>
      <c r="DN11" s="29">
        <f t="shared" si="14"/>
        <v>0.114488</v>
      </c>
      <c r="DO11" s="29">
        <f t="shared" si="14"/>
        <v>0.10638600000000001</v>
      </c>
      <c r="DP11" s="29">
        <f t="shared" si="14"/>
        <v>0.5884809999999999</v>
      </c>
      <c r="DQ11" s="29">
        <f aca="true" t="shared" si="15" ref="DQ11:DZ13">M11+AW11+CG11</f>
        <v>0.52515</v>
      </c>
      <c r="DR11" s="30">
        <f t="shared" si="15"/>
        <v>0.206027</v>
      </c>
      <c r="DS11" s="30">
        <f t="shared" si="15"/>
        <v>0.017256</v>
      </c>
      <c r="DT11" s="30">
        <f t="shared" si="15"/>
        <v>0</v>
      </c>
      <c r="DU11" s="30">
        <f t="shared" si="15"/>
        <v>0.152612</v>
      </c>
      <c r="DV11" s="30">
        <f t="shared" si="15"/>
        <v>0.27979699999999996</v>
      </c>
      <c r="DW11" s="30">
        <f t="shared" si="15"/>
        <v>0.156614</v>
      </c>
      <c r="DX11" s="30">
        <f t="shared" si="15"/>
        <v>0.154958</v>
      </c>
      <c r="DY11" s="30">
        <f t="shared" si="15"/>
        <v>0.157426</v>
      </c>
      <c r="DZ11" s="30">
        <f t="shared" si="15"/>
        <v>0.074525</v>
      </c>
      <c r="EA11" s="30">
        <f aca="true" t="shared" si="16" ref="EA11:EN13">W11+BG11+CQ11</f>
        <v>0.075425</v>
      </c>
      <c r="EB11" s="30">
        <f t="shared" si="16"/>
        <v>0.363325</v>
      </c>
      <c r="EC11" s="30">
        <f t="shared" si="16"/>
        <v>0.22564800000000002</v>
      </c>
      <c r="ED11" s="30">
        <f t="shared" si="16"/>
        <v>0.006301</v>
      </c>
      <c r="EE11" s="30">
        <f t="shared" si="16"/>
        <v>0.013378</v>
      </c>
      <c r="EF11" s="30">
        <f t="shared" si="16"/>
        <v>0.015501999999999998</v>
      </c>
      <c r="EG11" s="30">
        <f t="shared" si="16"/>
        <v>0.003684</v>
      </c>
      <c r="EH11" s="30">
        <f t="shared" si="16"/>
        <v>0.011378</v>
      </c>
      <c r="EI11" s="30">
        <f t="shared" si="16"/>
        <v>0.423373</v>
      </c>
      <c r="EJ11" s="30">
        <f t="shared" si="16"/>
        <v>0.185874</v>
      </c>
      <c r="EK11" s="30">
        <f t="shared" si="16"/>
        <v>0.024994000000000002</v>
      </c>
      <c r="EL11" s="30">
        <f t="shared" si="16"/>
        <v>0.16173500000000002</v>
      </c>
      <c r="EM11" s="30">
        <f t="shared" si="16"/>
        <v>0.18957500000000002</v>
      </c>
      <c r="EN11" s="30">
        <f t="shared" si="16"/>
        <v>0.243861</v>
      </c>
      <c r="EO11" s="30"/>
      <c r="EP11" s="145"/>
    </row>
    <row r="12" spans="2:146" ht="15">
      <c r="B12" s="185" t="s">
        <v>3</v>
      </c>
      <c r="C12" s="22">
        <v>0.001112</v>
      </c>
      <c r="D12" s="22">
        <v>0.001112</v>
      </c>
      <c r="E12" s="22">
        <v>0</v>
      </c>
      <c r="F12" s="23">
        <v>0.001112</v>
      </c>
      <c r="G12" s="123">
        <v>0.001112</v>
      </c>
      <c r="H12" s="124">
        <v>0.008766</v>
      </c>
      <c r="I12" s="21">
        <v>0</v>
      </c>
      <c r="J12" s="22">
        <v>0</v>
      </c>
      <c r="K12" s="22">
        <v>0.01129</v>
      </c>
      <c r="L12" s="22">
        <v>0.008148</v>
      </c>
      <c r="M12" s="21">
        <v>0.019438</v>
      </c>
      <c r="N12" s="21">
        <v>0.007654</v>
      </c>
      <c r="O12" s="21">
        <v>0.001112</v>
      </c>
      <c r="P12" s="21">
        <v>0.004848</v>
      </c>
      <c r="Q12" s="21">
        <v>0.001212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3">
        <v>0.000346</v>
      </c>
      <c r="AA12" s="21">
        <v>0.000346</v>
      </c>
      <c r="AB12" s="21">
        <v>0.000346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0.08364</v>
      </c>
      <c r="AJ12" s="21">
        <v>0</v>
      </c>
      <c r="AK12" s="21"/>
      <c r="AL12" s="147"/>
      <c r="AM12" s="22">
        <v>0.002367</v>
      </c>
      <c r="AN12" s="36">
        <v>0.000451</v>
      </c>
      <c r="AO12" s="22">
        <v>0.000551</v>
      </c>
      <c r="AP12" s="23">
        <v>0</v>
      </c>
      <c r="AQ12" s="23">
        <v>0.107458</v>
      </c>
      <c r="AR12" s="25">
        <v>0.100517</v>
      </c>
      <c r="AS12" s="23">
        <v>0.100517</v>
      </c>
      <c r="AT12" s="36">
        <v>0.100517</v>
      </c>
      <c r="AU12" s="36">
        <v>0.100517</v>
      </c>
      <c r="AV12" s="22">
        <v>0.115781</v>
      </c>
      <c r="AW12" s="23">
        <v>0.050232</v>
      </c>
      <c r="AX12" s="23">
        <v>0.010532</v>
      </c>
      <c r="AY12" s="23">
        <v>0.13969</v>
      </c>
      <c r="AZ12" s="23">
        <v>0.1243</v>
      </c>
      <c r="BA12" s="124">
        <v>0.115958</v>
      </c>
      <c r="BB12" s="23">
        <v>0.109958</v>
      </c>
      <c r="BC12" s="23">
        <v>0.109098</v>
      </c>
      <c r="BD12" s="23">
        <v>0.075458</v>
      </c>
      <c r="BE12" s="23">
        <v>0.053458</v>
      </c>
      <c r="BF12" s="23">
        <v>0.038458</v>
      </c>
      <c r="BG12" s="23">
        <v>0.103385</v>
      </c>
      <c r="BH12" s="23">
        <v>0.093483</v>
      </c>
      <c r="BI12" s="23">
        <v>0.122066</v>
      </c>
      <c r="BJ12" s="23"/>
      <c r="BK12" s="23">
        <v>0</v>
      </c>
      <c r="BL12" s="23">
        <v>0.007077</v>
      </c>
      <c r="BM12" s="23">
        <v>0.008691</v>
      </c>
      <c r="BN12" s="23">
        <v>0.008691</v>
      </c>
      <c r="BO12" s="23">
        <v>0.017327</v>
      </c>
      <c r="BP12" s="23">
        <v>0.017327</v>
      </c>
      <c r="BQ12" s="23">
        <v>0.149283</v>
      </c>
      <c r="BR12" s="23">
        <v>0.112326</v>
      </c>
      <c r="BS12" s="23">
        <v>0.120303</v>
      </c>
      <c r="BT12" s="23">
        <v>0.19583</v>
      </c>
      <c r="BU12" s="23"/>
      <c r="BV12" s="154"/>
      <c r="BW12" s="37">
        <v>0</v>
      </c>
      <c r="BX12" s="20"/>
      <c r="BY12" s="20"/>
      <c r="BZ12" s="33">
        <v>0</v>
      </c>
      <c r="CA12" s="20"/>
      <c r="CB12" s="20"/>
      <c r="CC12" s="20">
        <v>0</v>
      </c>
      <c r="CD12" s="20">
        <v>0</v>
      </c>
      <c r="CE12" s="25">
        <v>0</v>
      </c>
      <c r="CF12" s="20"/>
      <c r="CG12" s="38"/>
      <c r="CH12" s="20"/>
      <c r="CI12" s="20"/>
      <c r="CJ12" s="20"/>
      <c r="CK12" s="20"/>
      <c r="CL12" s="24"/>
      <c r="CM12" s="20"/>
      <c r="CN12" s="20"/>
      <c r="CO12" s="20"/>
      <c r="CP12" s="20"/>
      <c r="CQ12" s="24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182"/>
      <c r="DG12" s="29">
        <f t="shared" si="14"/>
        <v>0.0034790000000000003</v>
      </c>
      <c r="DH12" s="29">
        <f t="shared" si="14"/>
        <v>0.001563</v>
      </c>
      <c r="DI12" s="29">
        <f t="shared" si="14"/>
        <v>0.000551</v>
      </c>
      <c r="DJ12" s="29">
        <f t="shared" si="14"/>
        <v>0.001112</v>
      </c>
      <c r="DK12" s="29">
        <f t="shared" si="14"/>
        <v>0.10857</v>
      </c>
      <c r="DL12" s="29">
        <f t="shared" si="14"/>
        <v>0.10928299999999999</v>
      </c>
      <c r="DM12" s="29">
        <f t="shared" si="14"/>
        <v>0.100517</v>
      </c>
      <c r="DN12" s="29">
        <f t="shared" si="14"/>
        <v>0.100517</v>
      </c>
      <c r="DO12" s="29">
        <f t="shared" si="14"/>
        <v>0.11180699999999999</v>
      </c>
      <c r="DP12" s="29">
        <f t="shared" si="14"/>
        <v>0.123929</v>
      </c>
      <c r="DQ12" s="29">
        <f t="shared" si="15"/>
        <v>0.06967</v>
      </c>
      <c r="DR12" s="29">
        <f t="shared" si="15"/>
        <v>0.018186</v>
      </c>
      <c r="DS12" s="29">
        <f t="shared" si="15"/>
        <v>0.140802</v>
      </c>
      <c r="DT12" s="29">
        <f t="shared" si="15"/>
        <v>0.12914799999999999</v>
      </c>
      <c r="DU12" s="29">
        <f t="shared" si="15"/>
        <v>0.11717000000000001</v>
      </c>
      <c r="DV12" s="29">
        <f t="shared" si="15"/>
        <v>0.109958</v>
      </c>
      <c r="DW12" s="29">
        <f t="shared" si="15"/>
        <v>0.109098</v>
      </c>
      <c r="DX12" s="29">
        <f t="shared" si="15"/>
        <v>0.075458</v>
      </c>
      <c r="DY12" s="29">
        <f t="shared" si="15"/>
        <v>0.053458</v>
      </c>
      <c r="DZ12" s="29">
        <f t="shared" si="15"/>
        <v>0.038458</v>
      </c>
      <c r="EA12" s="29">
        <f t="shared" si="16"/>
        <v>0.103385</v>
      </c>
      <c r="EB12" s="29">
        <f t="shared" si="16"/>
        <v>0.093483</v>
      </c>
      <c r="EC12" s="29">
        <f t="shared" si="16"/>
        <v>0.122066</v>
      </c>
      <c r="ED12" s="29">
        <f t="shared" si="16"/>
        <v>0.000346</v>
      </c>
      <c r="EE12" s="29">
        <f t="shared" si="16"/>
        <v>0.000346</v>
      </c>
      <c r="EF12" s="29">
        <f t="shared" si="16"/>
        <v>0.007423</v>
      </c>
      <c r="EG12" s="29">
        <f t="shared" si="16"/>
        <v>0.008691</v>
      </c>
      <c r="EH12" s="29">
        <f t="shared" si="16"/>
        <v>0.008691</v>
      </c>
      <c r="EI12" s="29">
        <f t="shared" si="16"/>
        <v>0.017327</v>
      </c>
      <c r="EJ12" s="29">
        <f t="shared" si="16"/>
        <v>0.017327</v>
      </c>
      <c r="EK12" s="29">
        <f t="shared" si="16"/>
        <v>0.149283</v>
      </c>
      <c r="EL12" s="29">
        <f t="shared" si="16"/>
        <v>0.112326</v>
      </c>
      <c r="EM12" s="29">
        <f t="shared" si="16"/>
        <v>0.20394299999999999</v>
      </c>
      <c r="EN12" s="29">
        <f t="shared" si="16"/>
        <v>0.19583</v>
      </c>
      <c r="EO12" s="29"/>
      <c r="EP12" s="145"/>
    </row>
    <row r="13" spans="2:146" ht="15">
      <c r="B13" s="185" t="s">
        <v>4</v>
      </c>
      <c r="C13" s="22">
        <v>0.298223</v>
      </c>
      <c r="D13" s="22">
        <v>0.300959</v>
      </c>
      <c r="E13" s="22">
        <v>0.213292</v>
      </c>
      <c r="F13" s="23">
        <v>0.300959</v>
      </c>
      <c r="G13" s="123">
        <v>0.300959</v>
      </c>
      <c r="H13" s="124">
        <v>0.300959</v>
      </c>
      <c r="I13" s="21">
        <v>0.112931</v>
      </c>
      <c r="J13" s="22">
        <v>0.319327</v>
      </c>
      <c r="K13" s="22">
        <v>0.319327</v>
      </c>
      <c r="L13" s="22">
        <v>0.303592</v>
      </c>
      <c r="M13" s="21">
        <v>0.319327</v>
      </c>
      <c r="N13" s="21">
        <v>0.319327</v>
      </c>
      <c r="O13" s="21">
        <v>0.300959</v>
      </c>
      <c r="P13" s="21">
        <v>0.236681</v>
      </c>
      <c r="Q13" s="21">
        <v>0.240317</v>
      </c>
      <c r="R13" s="21">
        <v>0.331829</v>
      </c>
      <c r="S13" s="21">
        <v>0.331829</v>
      </c>
      <c r="T13" s="21">
        <v>0.319327</v>
      </c>
      <c r="U13" s="23">
        <v>0.319327</v>
      </c>
      <c r="V13" s="21">
        <v>0.319327</v>
      </c>
      <c r="W13" s="21">
        <v>0.331829</v>
      </c>
      <c r="X13" s="21">
        <v>0.331829</v>
      </c>
      <c r="Y13" s="21">
        <v>0.331829</v>
      </c>
      <c r="Z13" s="3">
        <v>0.319327</v>
      </c>
      <c r="AA13" s="21">
        <v>0.319327</v>
      </c>
      <c r="AB13" s="21">
        <v>0.319327</v>
      </c>
      <c r="AC13" s="21">
        <v>0.112931</v>
      </c>
      <c r="AD13" s="21">
        <v>0.319327</v>
      </c>
      <c r="AE13" s="21">
        <v>0.115667</v>
      </c>
      <c r="AF13" s="21">
        <v>0.319327</v>
      </c>
      <c r="AG13" s="21">
        <v>0.319327</v>
      </c>
      <c r="AH13" s="21">
        <v>0.319327</v>
      </c>
      <c r="AI13" s="21">
        <v>0.319327</v>
      </c>
      <c r="AJ13" s="21">
        <v>0.319327</v>
      </c>
      <c r="AK13" s="21"/>
      <c r="AL13" s="147"/>
      <c r="AM13" s="22">
        <v>0.050323</v>
      </c>
      <c r="AN13" s="36">
        <v>0.043915</v>
      </c>
      <c r="AO13" s="22">
        <v>0.038346</v>
      </c>
      <c r="AP13" s="23">
        <v>0.038409</v>
      </c>
      <c r="AQ13" s="23">
        <v>0.105454</v>
      </c>
      <c r="AR13" s="25">
        <v>0.038346</v>
      </c>
      <c r="AS13" s="23">
        <v>0.038346</v>
      </c>
      <c r="AT13" s="36">
        <v>0.038346</v>
      </c>
      <c r="AU13" s="36">
        <v>0.038346</v>
      </c>
      <c r="AV13" s="22">
        <v>0.038346</v>
      </c>
      <c r="AW13" s="23">
        <v>0.717799</v>
      </c>
      <c r="AX13" s="23">
        <v>0</v>
      </c>
      <c r="AY13" s="23">
        <v>0</v>
      </c>
      <c r="AZ13" s="23">
        <v>0</v>
      </c>
      <c r="BA13" s="124">
        <v>0</v>
      </c>
      <c r="BB13" s="23"/>
      <c r="BC13" s="23">
        <v>0</v>
      </c>
      <c r="BD13" s="23"/>
      <c r="BE13" s="23">
        <v>0</v>
      </c>
      <c r="BF13" s="23">
        <v>0</v>
      </c>
      <c r="BG13" s="23">
        <v>0</v>
      </c>
      <c r="BH13" s="23">
        <v>0</v>
      </c>
      <c r="BI13" s="23"/>
      <c r="BJ13" s="23"/>
      <c r="BK13" s="23">
        <v>0</v>
      </c>
      <c r="BL13" s="23">
        <v>0</v>
      </c>
      <c r="BM13" s="23"/>
      <c r="BN13" s="23"/>
      <c r="BO13" s="23"/>
      <c r="BP13" s="23"/>
      <c r="BQ13" s="23"/>
      <c r="BR13" s="23">
        <v>0</v>
      </c>
      <c r="BS13" s="23">
        <v>0</v>
      </c>
      <c r="BT13" s="23">
        <v>0</v>
      </c>
      <c r="BU13" s="23"/>
      <c r="BV13" s="154"/>
      <c r="BW13" s="37">
        <v>0.015813</v>
      </c>
      <c r="BX13" s="33">
        <v>0.015804</v>
      </c>
      <c r="BY13" s="33">
        <v>0.014429</v>
      </c>
      <c r="BZ13" s="33">
        <v>0.006326</v>
      </c>
      <c r="CA13" s="125">
        <v>0.006326</v>
      </c>
      <c r="CB13" s="33">
        <v>0.006326</v>
      </c>
      <c r="CC13" s="33">
        <v>0.006326</v>
      </c>
      <c r="CD13" s="33">
        <v>0.006326</v>
      </c>
      <c r="CE13" s="33">
        <v>0.006326</v>
      </c>
      <c r="CF13" s="33">
        <v>0.006326</v>
      </c>
      <c r="CG13" s="35">
        <v>0.006326</v>
      </c>
      <c r="CH13" s="33">
        <v>0.002939</v>
      </c>
      <c r="CI13" s="33">
        <v>0.004126</v>
      </c>
      <c r="CJ13" s="33">
        <v>0.004126</v>
      </c>
      <c r="CK13" s="33">
        <v>0.004126</v>
      </c>
      <c r="CL13" s="33">
        <v>0.004126</v>
      </c>
      <c r="CM13" s="33">
        <v>0.004126</v>
      </c>
      <c r="CN13" s="20"/>
      <c r="CO13" s="33"/>
      <c r="CP13" s="33"/>
      <c r="CQ13" s="37"/>
      <c r="CR13" s="33"/>
      <c r="CS13" s="33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182"/>
      <c r="DG13" s="29">
        <f t="shared" si="14"/>
        <v>0.36435900000000004</v>
      </c>
      <c r="DH13" s="29">
        <f t="shared" si="14"/>
        <v>0.36067799999999994</v>
      </c>
      <c r="DI13" s="29">
        <f t="shared" si="14"/>
        <v>0.26606700000000005</v>
      </c>
      <c r="DJ13" s="29">
        <f t="shared" si="14"/>
        <v>0.345694</v>
      </c>
      <c r="DK13" s="29">
        <f t="shared" si="14"/>
        <v>0.41273899999999997</v>
      </c>
      <c r="DL13" s="29">
        <f t="shared" si="14"/>
        <v>0.34563099999999997</v>
      </c>
      <c r="DM13" s="29">
        <f t="shared" si="14"/>
        <v>0.157603</v>
      </c>
      <c r="DN13" s="29">
        <f t="shared" si="14"/>
        <v>0.363999</v>
      </c>
      <c r="DO13" s="29">
        <f t="shared" si="14"/>
        <v>0.363999</v>
      </c>
      <c r="DP13" s="29">
        <f t="shared" si="14"/>
        <v>0.34826399999999996</v>
      </c>
      <c r="DQ13" s="29">
        <f t="shared" si="15"/>
        <v>1.043452</v>
      </c>
      <c r="DR13" s="29">
        <f t="shared" si="15"/>
        <v>0.32226600000000005</v>
      </c>
      <c r="DS13" s="29">
        <f t="shared" si="15"/>
        <v>0.305085</v>
      </c>
      <c r="DT13" s="29">
        <f t="shared" si="15"/>
        <v>0.240807</v>
      </c>
      <c r="DU13" s="29">
        <f t="shared" si="15"/>
        <v>0.244443</v>
      </c>
      <c r="DV13" s="29">
        <f t="shared" si="15"/>
        <v>0.335955</v>
      </c>
      <c r="DW13" s="29">
        <f t="shared" si="15"/>
        <v>0.335955</v>
      </c>
      <c r="DX13" s="29">
        <f t="shared" si="15"/>
        <v>0.319327</v>
      </c>
      <c r="DY13" s="29">
        <f t="shared" si="15"/>
        <v>0.319327</v>
      </c>
      <c r="DZ13" s="29">
        <f t="shared" si="15"/>
        <v>0.319327</v>
      </c>
      <c r="EA13" s="29">
        <f t="shared" si="16"/>
        <v>0.331829</v>
      </c>
      <c r="EB13" s="29">
        <f t="shared" si="16"/>
        <v>0.331829</v>
      </c>
      <c r="EC13" s="29">
        <f t="shared" si="16"/>
        <v>0.331829</v>
      </c>
      <c r="ED13" s="29">
        <f t="shared" si="16"/>
        <v>0.319327</v>
      </c>
      <c r="EE13" s="29">
        <f t="shared" si="16"/>
        <v>0.319327</v>
      </c>
      <c r="EF13" s="29">
        <f t="shared" si="16"/>
        <v>0.319327</v>
      </c>
      <c r="EG13" s="29">
        <f t="shared" si="16"/>
        <v>0.112931</v>
      </c>
      <c r="EH13" s="29">
        <f t="shared" si="16"/>
        <v>0.319327</v>
      </c>
      <c r="EI13" s="29">
        <f t="shared" si="16"/>
        <v>0.115667</v>
      </c>
      <c r="EJ13" s="29">
        <f t="shared" si="16"/>
        <v>0.319327</v>
      </c>
      <c r="EK13" s="29">
        <f t="shared" si="16"/>
        <v>0.319327</v>
      </c>
      <c r="EL13" s="29">
        <f t="shared" si="16"/>
        <v>0.319327</v>
      </c>
      <c r="EM13" s="29">
        <f t="shared" si="16"/>
        <v>0.319327</v>
      </c>
      <c r="EN13" s="29">
        <f t="shared" si="16"/>
        <v>0.319327</v>
      </c>
      <c r="EO13" s="29"/>
      <c r="EP13" s="145"/>
    </row>
    <row r="14" spans="2:146" s="137" customFormat="1" ht="41.25" customHeight="1">
      <c r="B14" s="138" t="s">
        <v>8</v>
      </c>
      <c r="C14" s="158">
        <f aca="true" t="shared" si="17" ref="C14:BT14">SUM(C15:C17)</f>
        <v>0</v>
      </c>
      <c r="D14" s="158">
        <f t="shared" si="17"/>
        <v>0</v>
      </c>
      <c r="E14" s="158">
        <f t="shared" si="17"/>
        <v>0</v>
      </c>
      <c r="F14" s="159">
        <f t="shared" si="17"/>
        <v>0</v>
      </c>
      <c r="G14" s="158">
        <f t="shared" si="17"/>
        <v>0</v>
      </c>
      <c r="H14" s="158">
        <f t="shared" si="17"/>
        <v>0</v>
      </c>
      <c r="I14" s="159">
        <f t="shared" si="17"/>
        <v>0</v>
      </c>
      <c r="J14" s="158">
        <f t="shared" si="17"/>
        <v>0</v>
      </c>
      <c r="K14" s="158">
        <f t="shared" si="17"/>
        <v>0</v>
      </c>
      <c r="L14" s="159">
        <f t="shared" si="17"/>
        <v>0</v>
      </c>
      <c r="M14" s="159">
        <f t="shared" si="17"/>
        <v>0</v>
      </c>
      <c r="N14" s="159">
        <f t="shared" si="17"/>
        <v>0</v>
      </c>
      <c r="O14" s="159">
        <f t="shared" si="17"/>
        <v>0</v>
      </c>
      <c r="P14" s="159">
        <f t="shared" si="17"/>
        <v>0</v>
      </c>
      <c r="Q14" s="159">
        <f t="shared" si="17"/>
        <v>0</v>
      </c>
      <c r="R14" s="159">
        <f t="shared" si="17"/>
        <v>0</v>
      </c>
      <c r="S14" s="159">
        <f t="shared" si="17"/>
        <v>0</v>
      </c>
      <c r="T14" s="159">
        <f t="shared" si="17"/>
        <v>0</v>
      </c>
      <c r="U14" s="159">
        <f t="shared" si="17"/>
        <v>0</v>
      </c>
      <c r="V14" s="159">
        <f t="shared" si="17"/>
        <v>0</v>
      </c>
      <c r="W14" s="159">
        <f t="shared" si="17"/>
        <v>0</v>
      </c>
      <c r="X14" s="159">
        <f t="shared" si="17"/>
        <v>0</v>
      </c>
      <c r="Y14" s="159">
        <f t="shared" si="17"/>
        <v>0</v>
      </c>
      <c r="Z14" s="158">
        <f t="shared" si="17"/>
        <v>0</v>
      </c>
      <c r="AA14" s="158">
        <f t="shared" si="17"/>
        <v>0</v>
      </c>
      <c r="AB14" s="158">
        <f t="shared" si="17"/>
        <v>0</v>
      </c>
      <c r="AC14" s="159"/>
      <c r="AD14" s="159"/>
      <c r="AE14" s="159"/>
      <c r="AF14" s="159"/>
      <c r="AG14" s="159"/>
      <c r="AH14" s="159"/>
      <c r="AI14" s="159"/>
      <c r="AJ14" s="159"/>
      <c r="AK14" s="159"/>
      <c r="AL14" s="161"/>
      <c r="AM14" s="158">
        <f t="shared" si="17"/>
        <v>2.0255739999999998</v>
      </c>
      <c r="AN14" s="158">
        <f t="shared" si="17"/>
        <v>2.6945360000000003</v>
      </c>
      <c r="AO14" s="158">
        <f t="shared" si="17"/>
        <v>4.228421</v>
      </c>
      <c r="AP14" s="159">
        <f t="shared" si="17"/>
        <v>2.757653</v>
      </c>
      <c r="AQ14" s="159">
        <f t="shared" si="17"/>
        <v>2.9737020000000003</v>
      </c>
      <c r="AR14" s="158">
        <f t="shared" si="17"/>
        <v>3.569069</v>
      </c>
      <c r="AS14" s="159">
        <f t="shared" si="17"/>
        <v>4.391908</v>
      </c>
      <c r="AT14" s="158">
        <f t="shared" si="17"/>
        <v>5.237429000000001</v>
      </c>
      <c r="AU14" s="158">
        <f t="shared" si="17"/>
        <v>6.062723999999999</v>
      </c>
      <c r="AV14" s="159">
        <f t="shared" si="17"/>
        <v>2.59305</v>
      </c>
      <c r="AW14" s="159">
        <f t="shared" si="17"/>
        <v>6.956789</v>
      </c>
      <c r="AX14" s="159">
        <f t="shared" si="17"/>
        <v>5.367579</v>
      </c>
      <c r="AY14" s="159">
        <f t="shared" si="17"/>
        <v>6.490786</v>
      </c>
      <c r="AZ14" s="159">
        <f t="shared" si="17"/>
        <v>6.459282</v>
      </c>
      <c r="BA14" s="159">
        <f t="shared" si="17"/>
        <v>6.695279</v>
      </c>
      <c r="BB14" s="159">
        <f t="shared" si="17"/>
        <v>6.363713</v>
      </c>
      <c r="BC14" s="159">
        <f t="shared" si="17"/>
        <v>6.576348</v>
      </c>
      <c r="BD14" s="159">
        <f t="shared" si="17"/>
        <v>6.335661</v>
      </c>
      <c r="BE14" s="159">
        <f t="shared" si="17"/>
        <v>6.053509</v>
      </c>
      <c r="BF14" s="159">
        <f t="shared" si="17"/>
        <v>6.1119769999999995</v>
      </c>
      <c r="BG14" s="159">
        <f t="shared" si="17"/>
        <v>5.3944019999999995</v>
      </c>
      <c r="BH14" s="159">
        <f t="shared" si="17"/>
        <v>4.79984</v>
      </c>
      <c r="BI14" s="159">
        <f t="shared" si="17"/>
        <v>4.2474810000000005</v>
      </c>
      <c r="BJ14" s="159">
        <f t="shared" si="17"/>
        <v>1.996114</v>
      </c>
      <c r="BK14" s="159">
        <f t="shared" si="17"/>
        <v>1.18657</v>
      </c>
      <c r="BL14" s="159">
        <f t="shared" si="17"/>
        <v>1.136151</v>
      </c>
      <c r="BM14" s="159">
        <f t="shared" si="17"/>
        <v>0.9065150000000001</v>
      </c>
      <c r="BN14" s="159">
        <f t="shared" si="17"/>
        <v>0.6576299999999999</v>
      </c>
      <c r="BO14" s="159">
        <f t="shared" si="17"/>
        <v>0.651439</v>
      </c>
      <c r="BP14" s="159">
        <f t="shared" si="17"/>
        <v>0.23536400000000002</v>
      </c>
      <c r="BQ14" s="159">
        <f t="shared" si="17"/>
        <v>0.835053</v>
      </c>
      <c r="BR14" s="159">
        <f t="shared" si="17"/>
        <v>3.8121289999999997</v>
      </c>
      <c r="BS14" s="159">
        <f t="shared" si="17"/>
        <v>2.1836</v>
      </c>
      <c r="BT14" s="159">
        <f t="shared" si="17"/>
        <v>2.973338</v>
      </c>
      <c r="BU14" s="159"/>
      <c r="BV14" s="161"/>
      <c r="BW14" s="158">
        <f aca="true" t="shared" si="18" ref="BW14:CS14">SUM(BW15:BW17)</f>
        <v>0</v>
      </c>
      <c r="BX14" s="158">
        <f t="shared" si="18"/>
        <v>0</v>
      </c>
      <c r="BY14" s="159">
        <f t="shared" si="18"/>
        <v>0</v>
      </c>
      <c r="BZ14" s="159">
        <f t="shared" si="18"/>
        <v>0</v>
      </c>
      <c r="CA14" s="159">
        <f t="shared" si="18"/>
        <v>0</v>
      </c>
      <c r="CB14" s="159">
        <f t="shared" si="18"/>
        <v>0</v>
      </c>
      <c r="CC14" s="159">
        <f t="shared" si="18"/>
        <v>0</v>
      </c>
      <c r="CD14" s="159">
        <f t="shared" si="18"/>
        <v>0</v>
      </c>
      <c r="CE14" s="158">
        <f t="shared" si="18"/>
        <v>0</v>
      </c>
      <c r="CF14" s="159">
        <f t="shared" si="18"/>
        <v>0</v>
      </c>
      <c r="CG14" s="158">
        <f t="shared" si="18"/>
        <v>0</v>
      </c>
      <c r="CH14" s="159">
        <f t="shared" si="18"/>
        <v>0</v>
      </c>
      <c r="CI14" s="159">
        <f t="shared" si="18"/>
        <v>0</v>
      </c>
      <c r="CJ14" s="159">
        <f t="shared" si="18"/>
        <v>0</v>
      </c>
      <c r="CK14" s="159">
        <f t="shared" si="18"/>
        <v>0</v>
      </c>
      <c r="CL14" s="159">
        <f t="shared" si="18"/>
        <v>0</v>
      </c>
      <c r="CM14" s="159">
        <f t="shared" si="18"/>
        <v>0</v>
      </c>
      <c r="CN14" s="159">
        <f t="shared" si="18"/>
        <v>0</v>
      </c>
      <c r="CO14" s="159">
        <f t="shared" si="18"/>
        <v>0</v>
      </c>
      <c r="CP14" s="159">
        <f t="shared" si="18"/>
        <v>0</v>
      </c>
      <c r="CQ14" s="159">
        <f t="shared" si="18"/>
        <v>0</v>
      </c>
      <c r="CR14" s="159">
        <f t="shared" si="18"/>
        <v>0</v>
      </c>
      <c r="CS14" s="159">
        <f t="shared" si="18"/>
        <v>0</v>
      </c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61"/>
      <c r="DG14" s="163">
        <f aca="true" t="shared" si="19" ref="DG14:DR14">SUM(DG15:DG17)</f>
        <v>2.0255739999999998</v>
      </c>
      <c r="DH14" s="163">
        <f>SUM(DH15:DH17)</f>
        <v>2.6945360000000003</v>
      </c>
      <c r="DI14" s="163">
        <f>SUM(DI15:DI17)</f>
        <v>4.228421</v>
      </c>
      <c r="DJ14" s="163">
        <f>SUM(DJ15:DJ17)</f>
        <v>2.757653</v>
      </c>
      <c r="DK14" s="163">
        <f>SUM(DK15:DK17)</f>
        <v>2.9737020000000003</v>
      </c>
      <c r="DL14" s="164">
        <f t="shared" si="19"/>
        <v>3.569069</v>
      </c>
      <c r="DM14" s="163">
        <f t="shared" si="19"/>
        <v>4.391908</v>
      </c>
      <c r="DN14" s="164">
        <f t="shared" si="19"/>
        <v>5.237429000000001</v>
      </c>
      <c r="DO14" s="164">
        <f t="shared" si="19"/>
        <v>6.062723999999999</v>
      </c>
      <c r="DP14" s="164">
        <f t="shared" si="19"/>
        <v>2.59305</v>
      </c>
      <c r="DQ14" s="163">
        <f t="shared" si="19"/>
        <v>6.956789</v>
      </c>
      <c r="DR14" s="164">
        <f t="shared" si="19"/>
        <v>5.367579</v>
      </c>
      <c r="DS14" s="164">
        <f aca="true" t="shared" si="20" ref="DS14:EC14">SUM(DS15:DS17)</f>
        <v>6.490786</v>
      </c>
      <c r="DT14" s="164">
        <f t="shared" si="20"/>
        <v>6.459282</v>
      </c>
      <c r="DU14" s="164">
        <f t="shared" si="20"/>
        <v>6.695279</v>
      </c>
      <c r="DV14" s="164">
        <f t="shared" si="20"/>
        <v>6.363713</v>
      </c>
      <c r="DW14" s="164">
        <f t="shared" si="20"/>
        <v>6.576348</v>
      </c>
      <c r="DX14" s="164">
        <f t="shared" si="20"/>
        <v>6.335661</v>
      </c>
      <c r="DY14" s="164">
        <f t="shared" si="20"/>
        <v>6.053509</v>
      </c>
      <c r="DZ14" s="164">
        <f t="shared" si="20"/>
        <v>6.1119769999999995</v>
      </c>
      <c r="EA14" s="164">
        <f t="shared" si="20"/>
        <v>5.3944019999999995</v>
      </c>
      <c r="EB14" s="164">
        <f t="shared" si="20"/>
        <v>4.79984</v>
      </c>
      <c r="EC14" s="164">
        <f t="shared" si="20"/>
        <v>4.2474810000000005</v>
      </c>
      <c r="ED14" s="164">
        <f aca="true" t="shared" si="21" ref="ED14:EI14">SUM(ED15:ED17)</f>
        <v>1.996114</v>
      </c>
      <c r="EE14" s="164">
        <f t="shared" si="21"/>
        <v>1.18657</v>
      </c>
      <c r="EF14" s="164">
        <f t="shared" si="21"/>
        <v>1.136151</v>
      </c>
      <c r="EG14" s="164">
        <f t="shared" si="21"/>
        <v>0.9065150000000001</v>
      </c>
      <c r="EH14" s="164">
        <f t="shared" si="21"/>
        <v>0.6576299999999999</v>
      </c>
      <c r="EI14" s="164">
        <f t="shared" si="21"/>
        <v>0.651439</v>
      </c>
      <c r="EJ14" s="164">
        <f>SUM(EJ15:EJ17)</f>
        <v>0.23536400000000002</v>
      </c>
      <c r="EK14" s="164">
        <f>SUM(EK15:EK17)</f>
        <v>0.835053</v>
      </c>
      <c r="EL14" s="164">
        <f>SUM(EL15:EL17)</f>
        <v>3.8121289999999997</v>
      </c>
      <c r="EM14" s="164">
        <f>SUM(EM15:EM17)</f>
        <v>2.1836</v>
      </c>
      <c r="EN14" s="164">
        <f>SUM(EN15:EN17)</f>
        <v>2.973338</v>
      </c>
      <c r="EO14" s="164"/>
      <c r="EP14" s="165"/>
    </row>
    <row r="15" spans="2:146" ht="12.75">
      <c r="B15" s="185" t="s">
        <v>2</v>
      </c>
      <c r="C15" s="29"/>
      <c r="D15" s="29"/>
      <c r="E15" s="30"/>
      <c r="F15" s="4"/>
      <c r="G15" s="30"/>
      <c r="H15" s="30"/>
      <c r="I15" s="30"/>
      <c r="J15" s="29"/>
      <c r="K15" s="29"/>
      <c r="L15" s="4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4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148"/>
      <c r="AM15" s="22">
        <v>0.326895</v>
      </c>
      <c r="AN15" s="36">
        <v>0.491457</v>
      </c>
      <c r="AO15" s="36">
        <v>1.952004</v>
      </c>
      <c r="AP15" s="23">
        <v>0.362364</v>
      </c>
      <c r="AQ15" s="23">
        <v>0.434304</v>
      </c>
      <c r="AR15" s="25">
        <v>0.791757</v>
      </c>
      <c r="AS15" s="23">
        <v>0.892994</v>
      </c>
      <c r="AT15" s="36">
        <v>1.677485</v>
      </c>
      <c r="AU15" s="36">
        <v>1.779505</v>
      </c>
      <c r="AV15" s="22">
        <v>1.376677</v>
      </c>
      <c r="AW15" s="23">
        <v>1.682453</v>
      </c>
      <c r="AX15" s="23">
        <v>2.063345</v>
      </c>
      <c r="AY15" s="23">
        <v>0.201686</v>
      </c>
      <c r="AZ15" s="23">
        <v>0.201686</v>
      </c>
      <c r="BA15" s="21">
        <v>0.297651</v>
      </c>
      <c r="BB15" s="23">
        <v>0.228901</v>
      </c>
      <c r="BC15" s="23">
        <v>0.690025</v>
      </c>
      <c r="BD15" s="23">
        <v>0.676775</v>
      </c>
      <c r="BE15" s="23">
        <v>0.656445</v>
      </c>
      <c r="BF15" s="23">
        <v>0.683552</v>
      </c>
      <c r="BG15" s="23">
        <v>0.328815</v>
      </c>
      <c r="BH15" s="23">
        <v>0.198815</v>
      </c>
      <c r="BI15" s="23">
        <v>0.173031</v>
      </c>
      <c r="BJ15" s="23">
        <v>1.972299</v>
      </c>
      <c r="BK15" s="23">
        <v>1.18657</v>
      </c>
      <c r="BL15" s="23">
        <v>1.11763</v>
      </c>
      <c r="BM15" s="23">
        <v>0.876515</v>
      </c>
      <c r="BN15" s="23">
        <v>0.603815</v>
      </c>
      <c r="BO15" s="23">
        <v>0.207215</v>
      </c>
      <c r="BP15" s="23">
        <v>0.201964</v>
      </c>
      <c r="BQ15" s="23">
        <v>0.58323</v>
      </c>
      <c r="BR15" s="23">
        <v>2.358402</v>
      </c>
      <c r="BS15" s="23">
        <v>1.771693</v>
      </c>
      <c r="BT15" s="23">
        <v>2.294502</v>
      </c>
      <c r="BU15" s="23"/>
      <c r="BV15" s="154"/>
      <c r="BW15" s="41"/>
      <c r="BX15" s="41"/>
      <c r="BY15" s="40"/>
      <c r="BZ15" s="40"/>
      <c r="CA15" s="40"/>
      <c r="CB15" s="40"/>
      <c r="CC15" s="40"/>
      <c r="CD15" s="40"/>
      <c r="CE15" s="122"/>
      <c r="CF15" s="40"/>
      <c r="CG15" s="42"/>
      <c r="CH15" s="40"/>
      <c r="CI15" s="40"/>
      <c r="CJ15" s="40"/>
      <c r="CK15" s="40"/>
      <c r="CL15" s="41"/>
      <c r="CM15" s="40"/>
      <c r="CN15" s="40"/>
      <c r="CO15" s="40"/>
      <c r="CP15" s="40"/>
      <c r="CQ15" s="41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183"/>
      <c r="DG15" s="29">
        <f aca="true" t="shared" si="22" ref="DG15:DP17">C15+AM15+BW15</f>
        <v>0.326895</v>
      </c>
      <c r="DH15" s="29">
        <f t="shared" si="22"/>
        <v>0.491457</v>
      </c>
      <c r="DI15" s="29">
        <f t="shared" si="22"/>
        <v>1.952004</v>
      </c>
      <c r="DJ15" s="29">
        <f t="shared" si="22"/>
        <v>0.362364</v>
      </c>
      <c r="DK15" s="29">
        <f t="shared" si="22"/>
        <v>0.434304</v>
      </c>
      <c r="DL15" s="29">
        <f t="shared" si="22"/>
        <v>0.791757</v>
      </c>
      <c r="DM15" s="29">
        <f t="shared" si="22"/>
        <v>0.892994</v>
      </c>
      <c r="DN15" s="29">
        <f t="shared" si="22"/>
        <v>1.677485</v>
      </c>
      <c r="DO15" s="29">
        <f t="shared" si="22"/>
        <v>1.779505</v>
      </c>
      <c r="DP15" s="29">
        <f t="shared" si="22"/>
        <v>1.376677</v>
      </c>
      <c r="DQ15" s="29">
        <f aca="true" t="shared" si="23" ref="DQ15:DZ17">M15+AW15+CG15</f>
        <v>1.682453</v>
      </c>
      <c r="DR15" s="30">
        <f t="shared" si="23"/>
        <v>2.063345</v>
      </c>
      <c r="DS15" s="30">
        <f t="shared" si="23"/>
        <v>0.201686</v>
      </c>
      <c r="DT15" s="30">
        <f t="shared" si="23"/>
        <v>0.201686</v>
      </c>
      <c r="DU15" s="30">
        <f t="shared" si="23"/>
        <v>0.297651</v>
      </c>
      <c r="DV15" s="30">
        <f t="shared" si="23"/>
        <v>0.228901</v>
      </c>
      <c r="DW15" s="30">
        <f t="shared" si="23"/>
        <v>0.690025</v>
      </c>
      <c r="DX15" s="30">
        <f t="shared" si="23"/>
        <v>0.676775</v>
      </c>
      <c r="DY15" s="30">
        <f t="shared" si="23"/>
        <v>0.656445</v>
      </c>
      <c r="DZ15" s="30">
        <f t="shared" si="23"/>
        <v>0.683552</v>
      </c>
      <c r="EA15" s="30">
        <f aca="true" t="shared" si="24" ref="EA15:EN17">W15+BG15+CQ15</f>
        <v>0.328815</v>
      </c>
      <c r="EB15" s="30">
        <f t="shared" si="24"/>
        <v>0.198815</v>
      </c>
      <c r="EC15" s="30">
        <f t="shared" si="24"/>
        <v>0.173031</v>
      </c>
      <c r="ED15" s="30">
        <f t="shared" si="24"/>
        <v>1.972299</v>
      </c>
      <c r="EE15" s="30">
        <f t="shared" si="24"/>
        <v>1.18657</v>
      </c>
      <c r="EF15" s="30">
        <f t="shared" si="24"/>
        <v>1.11763</v>
      </c>
      <c r="EG15" s="30">
        <f t="shared" si="24"/>
        <v>0.876515</v>
      </c>
      <c r="EH15" s="30">
        <f t="shared" si="24"/>
        <v>0.603815</v>
      </c>
      <c r="EI15" s="30">
        <f t="shared" si="24"/>
        <v>0.207215</v>
      </c>
      <c r="EJ15" s="30">
        <f t="shared" si="24"/>
        <v>0.201964</v>
      </c>
      <c r="EK15" s="30">
        <f t="shared" si="24"/>
        <v>0.58323</v>
      </c>
      <c r="EL15" s="30">
        <f t="shared" si="24"/>
        <v>2.358402</v>
      </c>
      <c r="EM15" s="30">
        <f t="shared" si="24"/>
        <v>1.771693</v>
      </c>
      <c r="EN15" s="30">
        <f t="shared" si="24"/>
        <v>2.294502</v>
      </c>
      <c r="EO15" s="30"/>
      <c r="EP15" s="145"/>
    </row>
    <row r="16" spans="2:146" ht="13.5">
      <c r="B16" s="185" t="s">
        <v>3</v>
      </c>
      <c r="C16" s="29"/>
      <c r="D16" s="29"/>
      <c r="E16" s="30"/>
      <c r="F16" s="30"/>
      <c r="G16" s="29"/>
      <c r="H16" s="30"/>
      <c r="I16" s="30"/>
      <c r="J16" s="29"/>
      <c r="K16" s="29"/>
      <c r="L16" s="30"/>
      <c r="M16" s="4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4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148"/>
      <c r="AM16" s="22">
        <v>0.423501</v>
      </c>
      <c r="AN16" s="36">
        <v>0.740094</v>
      </c>
      <c r="AO16" s="36">
        <v>0.614289</v>
      </c>
      <c r="AP16" s="23">
        <v>0.729532</v>
      </c>
      <c r="AQ16" s="23">
        <v>0.654153</v>
      </c>
      <c r="AR16" s="25">
        <v>0.888438</v>
      </c>
      <c r="AS16" s="23">
        <v>0.887481</v>
      </c>
      <c r="AT16" s="36">
        <v>0.885841</v>
      </c>
      <c r="AU16" s="36">
        <v>1.328153</v>
      </c>
      <c r="AV16" s="22">
        <v>0.441114</v>
      </c>
      <c r="AW16" s="23">
        <v>4.495448</v>
      </c>
      <c r="AX16" s="23">
        <v>3.304234</v>
      </c>
      <c r="AY16" s="23">
        <v>6.2891</v>
      </c>
      <c r="AZ16" s="23">
        <v>6.257596</v>
      </c>
      <c r="BA16" s="124">
        <v>6.397628</v>
      </c>
      <c r="BB16" s="23">
        <v>6.134812</v>
      </c>
      <c r="BC16" s="23">
        <v>5.886323</v>
      </c>
      <c r="BD16" s="23">
        <v>5.658886</v>
      </c>
      <c r="BE16" s="23">
        <v>5.397064</v>
      </c>
      <c r="BF16" s="23">
        <v>5.393668</v>
      </c>
      <c r="BG16" s="36">
        <v>5.065587</v>
      </c>
      <c r="BH16" s="23">
        <v>4.601025</v>
      </c>
      <c r="BI16" s="23">
        <v>0.9659</v>
      </c>
      <c r="BJ16" s="23">
        <v>0.023815</v>
      </c>
      <c r="BK16" s="23">
        <v>0</v>
      </c>
      <c r="BL16" s="23">
        <v>0.018521</v>
      </c>
      <c r="BM16" s="23">
        <v>0.03</v>
      </c>
      <c r="BN16" s="23">
        <v>0.053815</v>
      </c>
      <c r="BO16" s="23">
        <v>0.444224</v>
      </c>
      <c r="BP16" s="23">
        <v>0.0334</v>
      </c>
      <c r="BQ16" s="23">
        <v>0.101718</v>
      </c>
      <c r="BR16" s="23">
        <v>1.453727</v>
      </c>
      <c r="BS16" s="23">
        <v>0.411907</v>
      </c>
      <c r="BT16" s="23">
        <v>0.678836</v>
      </c>
      <c r="BU16" s="23"/>
      <c r="BV16" s="154"/>
      <c r="BW16" s="41"/>
      <c r="BX16" s="41"/>
      <c r="BY16" s="40"/>
      <c r="BZ16" s="40"/>
      <c r="CA16" s="40"/>
      <c r="CB16" s="40"/>
      <c r="CC16" s="40"/>
      <c r="CD16" s="40"/>
      <c r="CE16" s="25"/>
      <c r="CF16" s="40"/>
      <c r="CG16" s="42"/>
      <c r="CH16" s="40"/>
      <c r="CI16" s="40"/>
      <c r="CJ16" s="40"/>
      <c r="CK16" s="40"/>
      <c r="CL16" s="41"/>
      <c r="CM16" s="40"/>
      <c r="CN16" s="40"/>
      <c r="CO16" s="40"/>
      <c r="CP16" s="40"/>
      <c r="CQ16" s="41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183"/>
      <c r="DG16" s="29">
        <f t="shared" si="22"/>
        <v>0.423501</v>
      </c>
      <c r="DH16" s="29">
        <f t="shared" si="22"/>
        <v>0.740094</v>
      </c>
      <c r="DI16" s="29">
        <f t="shared" si="22"/>
        <v>0.614289</v>
      </c>
      <c r="DJ16" s="29">
        <f t="shared" si="22"/>
        <v>0.729532</v>
      </c>
      <c r="DK16" s="29">
        <f t="shared" si="22"/>
        <v>0.654153</v>
      </c>
      <c r="DL16" s="29">
        <f t="shared" si="22"/>
        <v>0.888438</v>
      </c>
      <c r="DM16" s="29">
        <f t="shared" si="22"/>
        <v>0.887481</v>
      </c>
      <c r="DN16" s="29">
        <f t="shared" si="22"/>
        <v>0.885841</v>
      </c>
      <c r="DO16" s="29">
        <f t="shared" si="22"/>
        <v>1.328153</v>
      </c>
      <c r="DP16" s="29">
        <f t="shared" si="22"/>
        <v>0.441114</v>
      </c>
      <c r="DQ16" s="29">
        <f t="shared" si="23"/>
        <v>4.495448</v>
      </c>
      <c r="DR16" s="30">
        <f t="shared" si="23"/>
        <v>3.304234</v>
      </c>
      <c r="DS16" s="30">
        <f t="shared" si="23"/>
        <v>6.2891</v>
      </c>
      <c r="DT16" s="30">
        <f t="shared" si="23"/>
        <v>6.257596</v>
      </c>
      <c r="DU16" s="30">
        <f t="shared" si="23"/>
        <v>6.397628</v>
      </c>
      <c r="DV16" s="30">
        <f t="shared" si="23"/>
        <v>6.134812</v>
      </c>
      <c r="DW16" s="30">
        <f t="shared" si="23"/>
        <v>5.886323</v>
      </c>
      <c r="DX16" s="30">
        <f t="shared" si="23"/>
        <v>5.658886</v>
      </c>
      <c r="DY16" s="30">
        <f t="shared" si="23"/>
        <v>5.397064</v>
      </c>
      <c r="DZ16" s="30">
        <f t="shared" si="23"/>
        <v>5.393668</v>
      </c>
      <c r="EA16" s="30">
        <f t="shared" si="24"/>
        <v>5.065587</v>
      </c>
      <c r="EB16" s="30">
        <f t="shared" si="24"/>
        <v>4.601025</v>
      </c>
      <c r="EC16" s="30">
        <f t="shared" si="24"/>
        <v>0.9659</v>
      </c>
      <c r="ED16" s="30">
        <f t="shared" si="24"/>
        <v>0.023815</v>
      </c>
      <c r="EE16" s="30">
        <f t="shared" si="24"/>
        <v>0</v>
      </c>
      <c r="EF16" s="30">
        <f t="shared" si="24"/>
        <v>0.018521</v>
      </c>
      <c r="EG16" s="30">
        <f t="shared" si="24"/>
        <v>0.03</v>
      </c>
      <c r="EH16" s="30">
        <f t="shared" si="24"/>
        <v>0.053815</v>
      </c>
      <c r="EI16" s="30">
        <f t="shared" si="24"/>
        <v>0.444224</v>
      </c>
      <c r="EJ16" s="30">
        <f t="shared" si="24"/>
        <v>0.0334</v>
      </c>
      <c r="EK16" s="30">
        <f t="shared" si="24"/>
        <v>0.101718</v>
      </c>
      <c r="EL16" s="30">
        <f t="shared" si="24"/>
        <v>1.453727</v>
      </c>
      <c r="EM16" s="30">
        <f t="shared" si="24"/>
        <v>0.411907</v>
      </c>
      <c r="EN16" s="30">
        <f t="shared" si="24"/>
        <v>0.678836</v>
      </c>
      <c r="EO16" s="30"/>
      <c r="EP16" s="145"/>
    </row>
    <row r="17" spans="2:146" ht="13.5">
      <c r="B17" s="185" t="s">
        <v>4</v>
      </c>
      <c r="C17" s="29"/>
      <c r="D17" s="29"/>
      <c r="E17" s="30"/>
      <c r="F17" s="30"/>
      <c r="G17" s="29"/>
      <c r="H17" s="30"/>
      <c r="I17" s="30"/>
      <c r="J17" s="29"/>
      <c r="K17" s="29"/>
      <c r="L17" s="30"/>
      <c r="M17" s="4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4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148"/>
      <c r="AM17" s="22">
        <v>1.275178</v>
      </c>
      <c r="AN17" s="36">
        <v>1.462985</v>
      </c>
      <c r="AO17" s="36">
        <v>1.662128</v>
      </c>
      <c r="AP17" s="23">
        <v>1.665757</v>
      </c>
      <c r="AQ17" s="23">
        <v>1.885245</v>
      </c>
      <c r="AR17" s="25">
        <v>1.888874</v>
      </c>
      <c r="AS17" s="23">
        <v>2.611433</v>
      </c>
      <c r="AT17" s="36">
        <v>2.674103</v>
      </c>
      <c r="AU17" s="36">
        <v>2.955066</v>
      </c>
      <c r="AV17" s="22">
        <v>0.775259</v>
      </c>
      <c r="AW17" s="23">
        <v>0.778888</v>
      </c>
      <c r="AX17" s="23">
        <v>0</v>
      </c>
      <c r="AY17" s="23">
        <v>0</v>
      </c>
      <c r="AZ17" s="23"/>
      <c r="BA17" s="124">
        <v>0</v>
      </c>
      <c r="BB17" s="23"/>
      <c r="BC17" s="23"/>
      <c r="BD17" s="23"/>
      <c r="BE17" s="23"/>
      <c r="BF17" s="23">
        <v>0.034757</v>
      </c>
      <c r="BG17" s="23">
        <v>0</v>
      </c>
      <c r="BH17" s="23"/>
      <c r="BI17" s="23">
        <v>3.10855</v>
      </c>
      <c r="BJ17" s="23">
        <v>0</v>
      </c>
      <c r="BK17" s="23">
        <v>0</v>
      </c>
      <c r="BL17" s="23"/>
      <c r="BM17" s="23"/>
      <c r="BN17" s="23"/>
      <c r="BO17" s="23"/>
      <c r="BP17" s="23"/>
      <c r="BQ17" s="23">
        <v>0.150105</v>
      </c>
      <c r="BR17" s="23">
        <v>0</v>
      </c>
      <c r="BS17" s="23"/>
      <c r="BT17" s="23"/>
      <c r="BU17" s="23"/>
      <c r="BV17" s="154"/>
      <c r="BW17" s="41"/>
      <c r="BX17" s="41"/>
      <c r="BY17" s="40"/>
      <c r="BZ17" s="40"/>
      <c r="CA17" s="40"/>
      <c r="CB17" s="40"/>
      <c r="CC17" s="40"/>
      <c r="CD17" s="40"/>
      <c r="CE17" s="33"/>
      <c r="CF17" s="40"/>
      <c r="CG17" s="42"/>
      <c r="CH17" s="40"/>
      <c r="CI17" s="40"/>
      <c r="CJ17" s="40"/>
      <c r="CK17" s="40"/>
      <c r="CL17" s="41"/>
      <c r="CM17" s="40"/>
      <c r="CN17" s="40"/>
      <c r="CO17" s="40"/>
      <c r="CP17" s="40"/>
      <c r="CQ17" s="41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183"/>
      <c r="DG17" s="29">
        <f t="shared" si="22"/>
        <v>1.275178</v>
      </c>
      <c r="DH17" s="29">
        <f t="shared" si="22"/>
        <v>1.462985</v>
      </c>
      <c r="DI17" s="29">
        <f t="shared" si="22"/>
        <v>1.662128</v>
      </c>
      <c r="DJ17" s="29">
        <f t="shared" si="22"/>
        <v>1.665757</v>
      </c>
      <c r="DK17" s="29">
        <f t="shared" si="22"/>
        <v>1.885245</v>
      </c>
      <c r="DL17" s="29">
        <f t="shared" si="22"/>
        <v>1.888874</v>
      </c>
      <c r="DM17" s="29">
        <f t="shared" si="22"/>
        <v>2.611433</v>
      </c>
      <c r="DN17" s="29">
        <f t="shared" si="22"/>
        <v>2.674103</v>
      </c>
      <c r="DO17" s="29">
        <f t="shared" si="22"/>
        <v>2.955066</v>
      </c>
      <c r="DP17" s="29">
        <f t="shared" si="22"/>
        <v>0.775259</v>
      </c>
      <c r="DQ17" s="29">
        <f t="shared" si="23"/>
        <v>0.778888</v>
      </c>
      <c r="DR17" s="30">
        <f t="shared" si="23"/>
        <v>0</v>
      </c>
      <c r="DS17" s="30">
        <f t="shared" si="23"/>
        <v>0</v>
      </c>
      <c r="DT17" s="30">
        <f t="shared" si="23"/>
        <v>0</v>
      </c>
      <c r="DU17" s="30">
        <f t="shared" si="23"/>
        <v>0</v>
      </c>
      <c r="DV17" s="30">
        <f t="shared" si="23"/>
        <v>0</v>
      </c>
      <c r="DW17" s="30">
        <f t="shared" si="23"/>
        <v>0</v>
      </c>
      <c r="DX17" s="30">
        <f t="shared" si="23"/>
        <v>0</v>
      </c>
      <c r="DY17" s="30">
        <f t="shared" si="23"/>
        <v>0</v>
      </c>
      <c r="DZ17" s="30">
        <f t="shared" si="23"/>
        <v>0.034757</v>
      </c>
      <c r="EA17" s="30">
        <f t="shared" si="24"/>
        <v>0</v>
      </c>
      <c r="EB17" s="30">
        <f t="shared" si="24"/>
        <v>0</v>
      </c>
      <c r="EC17" s="30">
        <f t="shared" si="24"/>
        <v>3.10855</v>
      </c>
      <c r="ED17" s="30">
        <f t="shared" si="24"/>
        <v>0</v>
      </c>
      <c r="EE17" s="30">
        <f t="shared" si="24"/>
        <v>0</v>
      </c>
      <c r="EF17" s="30">
        <f t="shared" si="24"/>
        <v>0</v>
      </c>
      <c r="EG17" s="30">
        <f t="shared" si="24"/>
        <v>0</v>
      </c>
      <c r="EH17" s="30">
        <f t="shared" si="24"/>
        <v>0</v>
      </c>
      <c r="EI17" s="30">
        <f t="shared" si="24"/>
        <v>0</v>
      </c>
      <c r="EJ17" s="30">
        <f t="shared" si="24"/>
        <v>0</v>
      </c>
      <c r="EK17" s="30">
        <f t="shared" si="24"/>
        <v>0.150105</v>
      </c>
      <c r="EL17" s="30">
        <f t="shared" si="24"/>
        <v>0</v>
      </c>
      <c r="EM17" s="30">
        <f t="shared" si="24"/>
        <v>0</v>
      </c>
      <c r="EN17" s="30">
        <f t="shared" si="24"/>
        <v>0</v>
      </c>
      <c r="EO17" s="30"/>
      <c r="EP17" s="145"/>
    </row>
    <row r="18" spans="2:146" s="137" customFormat="1" ht="30" customHeight="1">
      <c r="B18" s="138" t="s">
        <v>6</v>
      </c>
      <c r="C18" s="158">
        <f aca="true" t="shared" si="25" ref="C18:BM18">SUM(C19:C21)</f>
        <v>0</v>
      </c>
      <c r="D18" s="158">
        <f t="shared" si="25"/>
        <v>0</v>
      </c>
      <c r="E18" s="159">
        <f t="shared" si="25"/>
        <v>0</v>
      </c>
      <c r="F18" s="159">
        <f t="shared" si="25"/>
        <v>0</v>
      </c>
      <c r="G18" s="159">
        <f t="shared" si="25"/>
        <v>0</v>
      </c>
      <c r="H18" s="159">
        <f t="shared" si="25"/>
        <v>0</v>
      </c>
      <c r="I18" s="159">
        <f t="shared" si="25"/>
        <v>0</v>
      </c>
      <c r="J18" s="158">
        <f t="shared" si="25"/>
        <v>0</v>
      </c>
      <c r="K18" s="158">
        <f t="shared" si="25"/>
        <v>0</v>
      </c>
      <c r="L18" s="159">
        <f t="shared" si="25"/>
        <v>0</v>
      </c>
      <c r="M18" s="97">
        <f t="shared" si="25"/>
        <v>0</v>
      </c>
      <c r="N18" s="159">
        <f t="shared" si="25"/>
        <v>0</v>
      </c>
      <c r="O18" s="159">
        <f t="shared" si="25"/>
        <v>0</v>
      </c>
      <c r="P18" s="159">
        <f t="shared" si="25"/>
        <v>0</v>
      </c>
      <c r="Q18" s="159">
        <f t="shared" si="25"/>
        <v>0</v>
      </c>
      <c r="R18" s="159">
        <f t="shared" si="25"/>
        <v>0</v>
      </c>
      <c r="S18" s="159">
        <f t="shared" si="25"/>
        <v>0</v>
      </c>
      <c r="T18" s="159">
        <f t="shared" si="25"/>
        <v>0</v>
      </c>
      <c r="U18" s="159">
        <f t="shared" si="25"/>
        <v>0</v>
      </c>
      <c r="V18" s="159">
        <f t="shared" si="25"/>
        <v>0</v>
      </c>
      <c r="W18" s="159">
        <f t="shared" si="25"/>
        <v>0</v>
      </c>
      <c r="X18" s="159">
        <f t="shared" si="25"/>
        <v>0</v>
      </c>
      <c r="Y18" s="159">
        <f t="shared" si="25"/>
        <v>0</v>
      </c>
      <c r="Z18" s="158">
        <f t="shared" si="25"/>
        <v>0</v>
      </c>
      <c r="AA18" s="158">
        <f t="shared" si="25"/>
        <v>0</v>
      </c>
      <c r="AB18" s="158">
        <f t="shared" si="25"/>
        <v>0</v>
      </c>
      <c r="AC18" s="159"/>
      <c r="AD18" s="159"/>
      <c r="AE18" s="159"/>
      <c r="AF18" s="159"/>
      <c r="AG18" s="159"/>
      <c r="AH18" s="159"/>
      <c r="AI18" s="159"/>
      <c r="AJ18" s="159"/>
      <c r="AK18" s="159"/>
      <c r="AL18" s="161"/>
      <c r="AM18" s="158">
        <f t="shared" si="25"/>
        <v>1.9281590000000002</v>
      </c>
      <c r="AN18" s="158">
        <f t="shared" si="25"/>
        <v>2.8935500000000003</v>
      </c>
      <c r="AO18" s="158">
        <f t="shared" si="25"/>
        <v>3.198865</v>
      </c>
      <c r="AP18" s="159">
        <f t="shared" si="25"/>
        <v>3.266505</v>
      </c>
      <c r="AQ18" s="158">
        <f t="shared" si="25"/>
        <v>3.292383</v>
      </c>
      <c r="AR18" s="159">
        <f t="shared" si="25"/>
        <v>3.448003</v>
      </c>
      <c r="AS18" s="159">
        <f t="shared" si="25"/>
        <v>3.127504</v>
      </c>
      <c r="AT18" s="158">
        <f t="shared" si="25"/>
        <v>2.9308380000000005</v>
      </c>
      <c r="AU18" s="158">
        <f t="shared" si="25"/>
        <v>3.223025</v>
      </c>
      <c r="AV18" s="159">
        <f t="shared" si="25"/>
        <v>1.359774</v>
      </c>
      <c r="AW18" s="159">
        <f t="shared" si="25"/>
        <v>1.473055</v>
      </c>
      <c r="AX18" s="159">
        <f t="shared" si="25"/>
        <v>0.013843</v>
      </c>
      <c r="AY18" s="159">
        <f t="shared" si="25"/>
        <v>0.838527</v>
      </c>
      <c r="AZ18" s="159">
        <f t="shared" si="25"/>
        <v>0.842104</v>
      </c>
      <c r="BA18" s="159">
        <f t="shared" si="25"/>
        <v>0.9088440000000001</v>
      </c>
      <c r="BB18" s="159">
        <f t="shared" si="25"/>
        <v>0.857714</v>
      </c>
      <c r="BC18" s="159">
        <f t="shared" si="25"/>
        <v>1.260175</v>
      </c>
      <c r="BD18" s="159">
        <f t="shared" si="25"/>
        <v>1.25406</v>
      </c>
      <c r="BE18" s="159">
        <f t="shared" si="25"/>
        <v>1.407673</v>
      </c>
      <c r="BF18" s="159">
        <f t="shared" si="25"/>
        <v>1.174878</v>
      </c>
      <c r="BG18" s="159">
        <f t="shared" si="25"/>
        <v>1.0238289999999999</v>
      </c>
      <c r="BH18" s="159">
        <f t="shared" si="25"/>
        <v>0.832186</v>
      </c>
      <c r="BI18" s="159">
        <f t="shared" si="25"/>
        <v>1.443077</v>
      </c>
      <c r="BJ18" s="159">
        <f t="shared" si="25"/>
        <v>0.395365</v>
      </c>
      <c r="BK18" s="159">
        <f t="shared" si="25"/>
        <v>0.922637</v>
      </c>
      <c r="BL18" s="159">
        <f t="shared" si="25"/>
        <v>0.816184</v>
      </c>
      <c r="BM18" s="159">
        <f t="shared" si="25"/>
        <v>0.818457</v>
      </c>
      <c r="BN18" s="159">
        <f aca="true" t="shared" si="26" ref="BN18:BT18">SUM(BN19:BN21)</f>
        <v>0.8345279999999999</v>
      </c>
      <c r="BO18" s="159">
        <f t="shared" si="26"/>
        <v>0.833369</v>
      </c>
      <c r="BP18" s="159">
        <f t="shared" si="26"/>
        <v>0.812976</v>
      </c>
      <c r="BQ18" s="159">
        <f t="shared" si="26"/>
        <v>0.835602</v>
      </c>
      <c r="BR18" s="159">
        <f t="shared" si="26"/>
        <v>0.846939</v>
      </c>
      <c r="BS18" s="159">
        <f t="shared" si="26"/>
        <v>0.859792</v>
      </c>
      <c r="BT18" s="159">
        <f t="shared" si="26"/>
        <v>0.85878</v>
      </c>
      <c r="BU18" s="159"/>
      <c r="BV18" s="161"/>
      <c r="BW18" s="158">
        <f aca="true" t="shared" si="27" ref="BW18:CO18">SUM(BW19:BW21)</f>
        <v>0</v>
      </c>
      <c r="BX18" s="158">
        <f t="shared" si="27"/>
        <v>0</v>
      </c>
      <c r="BY18" s="159">
        <f t="shared" si="27"/>
        <v>0</v>
      </c>
      <c r="BZ18" s="159">
        <f t="shared" si="27"/>
        <v>0</v>
      </c>
      <c r="CA18" s="159">
        <f t="shared" si="27"/>
        <v>0</v>
      </c>
      <c r="CB18" s="159">
        <f t="shared" si="27"/>
        <v>0</v>
      </c>
      <c r="CC18" s="159">
        <f t="shared" si="27"/>
        <v>0</v>
      </c>
      <c r="CD18" s="159">
        <f t="shared" si="27"/>
        <v>0</v>
      </c>
      <c r="CE18" s="158">
        <f t="shared" si="27"/>
        <v>0</v>
      </c>
      <c r="CF18" s="159">
        <f t="shared" si="27"/>
        <v>0</v>
      </c>
      <c r="CG18" s="158">
        <f t="shared" si="27"/>
        <v>0</v>
      </c>
      <c r="CH18" s="159">
        <f t="shared" si="27"/>
        <v>0</v>
      </c>
      <c r="CI18" s="159">
        <f t="shared" si="27"/>
        <v>0</v>
      </c>
      <c r="CJ18" s="159">
        <f t="shared" si="27"/>
        <v>0</v>
      </c>
      <c r="CK18" s="159">
        <f t="shared" si="27"/>
        <v>0</v>
      </c>
      <c r="CL18" s="159">
        <f t="shared" si="27"/>
        <v>0</v>
      </c>
      <c r="CM18" s="159">
        <f t="shared" si="27"/>
        <v>0</v>
      </c>
      <c r="CN18" s="159">
        <f t="shared" si="27"/>
        <v>0</v>
      </c>
      <c r="CO18" s="159">
        <f t="shared" si="27"/>
        <v>0</v>
      </c>
      <c r="CP18" s="159"/>
      <c r="CQ18" s="158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61"/>
      <c r="DG18" s="163">
        <f>SUM(DG19:DG21)</f>
        <v>1.9281590000000002</v>
      </c>
      <c r="DH18" s="163">
        <f>SUM(DH19:DH21)</f>
        <v>2.8935500000000003</v>
      </c>
      <c r="DI18" s="163">
        <f>SUM(DI19:DI21)</f>
        <v>3.198865</v>
      </c>
      <c r="DJ18" s="163">
        <f>SUM(DJ19:DJ21)</f>
        <v>3.266505</v>
      </c>
      <c r="DK18" s="163">
        <f>SUM(DK19:DK21)</f>
        <v>3.292383</v>
      </c>
      <c r="DL18" s="164">
        <f aca="true" t="shared" si="28" ref="DL18:DR18">SUM(DL19:DL21)</f>
        <v>3.448003</v>
      </c>
      <c r="DM18" s="163">
        <f t="shared" si="28"/>
        <v>3.127504</v>
      </c>
      <c r="DN18" s="164">
        <f t="shared" si="28"/>
        <v>2.9308380000000005</v>
      </c>
      <c r="DO18" s="164">
        <f t="shared" si="28"/>
        <v>3.223025</v>
      </c>
      <c r="DP18" s="164">
        <f t="shared" si="28"/>
        <v>1.359774</v>
      </c>
      <c r="DQ18" s="164">
        <f t="shared" si="28"/>
        <v>1.473055</v>
      </c>
      <c r="DR18" s="164">
        <f t="shared" si="28"/>
        <v>0.013843</v>
      </c>
      <c r="DS18" s="164">
        <f>SUM(DS19:DS21)</f>
        <v>0.838527</v>
      </c>
      <c r="DT18" s="164">
        <f>SUM(DT19:DT21)</f>
        <v>0.842104</v>
      </c>
      <c r="DU18" s="164">
        <f>SUM(DU19:DU21)</f>
        <v>0.9088440000000001</v>
      </c>
      <c r="DV18" s="164">
        <f aca="true" t="shared" si="29" ref="DV18:EC18">SUM(DV19:DV21)</f>
        <v>0.857714</v>
      </c>
      <c r="DW18" s="164">
        <f t="shared" si="29"/>
        <v>1.260175</v>
      </c>
      <c r="DX18" s="164">
        <f t="shared" si="29"/>
        <v>1.25406</v>
      </c>
      <c r="DY18" s="164">
        <f t="shared" si="29"/>
        <v>1.407673</v>
      </c>
      <c r="DZ18" s="164">
        <f t="shared" si="29"/>
        <v>1.174878</v>
      </c>
      <c r="EA18" s="164">
        <f t="shared" si="29"/>
        <v>1.0238289999999999</v>
      </c>
      <c r="EB18" s="164">
        <f t="shared" si="29"/>
        <v>0.832186</v>
      </c>
      <c r="EC18" s="164">
        <f t="shared" si="29"/>
        <v>1.443077</v>
      </c>
      <c r="ED18" s="164">
        <f aca="true" t="shared" si="30" ref="ED18:EI18">SUM(ED19:ED21)</f>
        <v>0.395365</v>
      </c>
      <c r="EE18" s="164">
        <f t="shared" si="30"/>
        <v>0.922637</v>
      </c>
      <c r="EF18" s="164">
        <f t="shared" si="30"/>
        <v>0.816184</v>
      </c>
      <c r="EG18" s="164">
        <f t="shared" si="30"/>
        <v>0.818457</v>
      </c>
      <c r="EH18" s="164">
        <f t="shared" si="30"/>
        <v>0.8345279999999999</v>
      </c>
      <c r="EI18" s="164">
        <f t="shared" si="30"/>
        <v>0.833369</v>
      </c>
      <c r="EJ18" s="164">
        <f>SUM(EJ19:EJ21)</f>
        <v>0.812976</v>
      </c>
      <c r="EK18" s="164">
        <f>SUM(EK19:EK21)</f>
        <v>0.835602</v>
      </c>
      <c r="EL18" s="164">
        <f>SUM(EL19:EL21)</f>
        <v>0.846939</v>
      </c>
      <c r="EM18" s="164">
        <f>SUM(EM19:EM21)</f>
        <v>0.859792</v>
      </c>
      <c r="EN18" s="164">
        <f>SUM(EN19:EN21)</f>
        <v>0.85878</v>
      </c>
      <c r="EO18" s="164"/>
      <c r="EP18" s="165"/>
    </row>
    <row r="19" spans="2:146" ht="12.75">
      <c r="B19" s="185" t="s">
        <v>2</v>
      </c>
      <c r="C19" s="29"/>
      <c r="D19" s="29"/>
      <c r="E19" s="30"/>
      <c r="F19" s="30"/>
      <c r="G19" s="30"/>
      <c r="H19" s="30"/>
      <c r="I19" s="30"/>
      <c r="J19" s="29"/>
      <c r="K19" s="29"/>
      <c r="L19" s="30"/>
      <c r="M19" s="4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4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148"/>
      <c r="AM19" s="22">
        <v>0.095524</v>
      </c>
      <c r="AN19" s="22">
        <v>0.357401</v>
      </c>
      <c r="AO19" s="30">
        <v>0.355364</v>
      </c>
      <c r="AP19" s="23">
        <v>0.399943</v>
      </c>
      <c r="AQ19" s="2">
        <v>0.403251</v>
      </c>
      <c r="AR19" s="25">
        <v>0.421604</v>
      </c>
      <c r="AS19" s="23">
        <v>0.776581</v>
      </c>
      <c r="AT19" s="36">
        <v>0.549865</v>
      </c>
      <c r="AU19" s="22">
        <v>0.648964</v>
      </c>
      <c r="AV19" s="23">
        <v>0.162896</v>
      </c>
      <c r="AW19" s="2">
        <v>0.162529</v>
      </c>
      <c r="AX19" s="23">
        <v>0</v>
      </c>
      <c r="AY19" s="23">
        <v>1.7E-05</v>
      </c>
      <c r="AZ19" s="23">
        <v>0.003594</v>
      </c>
      <c r="BA19" s="30">
        <v>0.024105</v>
      </c>
      <c r="BB19" s="23">
        <v>0.019204</v>
      </c>
      <c r="BC19" s="23">
        <v>0.402687</v>
      </c>
      <c r="BD19" s="23">
        <v>0.39397</v>
      </c>
      <c r="BE19" s="23">
        <v>0.384628</v>
      </c>
      <c r="BF19" s="23">
        <v>0.024731</v>
      </c>
      <c r="BG19" s="23">
        <v>0.019855</v>
      </c>
      <c r="BH19" s="23">
        <v>0.030709</v>
      </c>
      <c r="BI19" s="23">
        <v>0.610902</v>
      </c>
      <c r="BJ19" s="23">
        <v>0.371585</v>
      </c>
      <c r="BK19" s="23">
        <v>0.922637</v>
      </c>
      <c r="BL19" s="23">
        <v>0.816184</v>
      </c>
      <c r="BM19" s="23">
        <v>0.798457</v>
      </c>
      <c r="BN19" s="23">
        <v>0.797948</v>
      </c>
      <c r="BO19" s="23">
        <v>0.799794</v>
      </c>
      <c r="BP19" s="23">
        <v>0.792894</v>
      </c>
      <c r="BQ19" s="23">
        <v>0.81372</v>
      </c>
      <c r="BR19" s="23">
        <v>0.053487</v>
      </c>
      <c r="BS19" s="23">
        <v>0.048805</v>
      </c>
      <c r="BT19" s="23">
        <v>0.05464</v>
      </c>
      <c r="BU19" s="23"/>
      <c r="BV19" s="154"/>
      <c r="BW19" s="41"/>
      <c r="BX19" s="40"/>
      <c r="BY19" s="40"/>
      <c r="BZ19" s="40"/>
      <c r="CA19" s="40"/>
      <c r="CB19" s="40"/>
      <c r="CC19" s="40"/>
      <c r="CD19" s="40"/>
      <c r="CE19" s="122"/>
      <c r="CF19" s="40"/>
      <c r="CG19" s="42"/>
      <c r="CH19" s="40"/>
      <c r="CI19" s="40"/>
      <c r="CJ19" s="40"/>
      <c r="CK19" s="40"/>
      <c r="CL19" s="41"/>
      <c r="CM19" s="40"/>
      <c r="CN19" s="40"/>
      <c r="CO19" s="40"/>
      <c r="CP19" s="40"/>
      <c r="CQ19" s="41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183"/>
      <c r="DG19" s="29">
        <f aca="true" t="shared" si="31" ref="DG19:DP21">C19+AM19+BW19</f>
        <v>0.095524</v>
      </c>
      <c r="DH19" s="29">
        <f t="shared" si="31"/>
        <v>0.357401</v>
      </c>
      <c r="DI19" s="29">
        <f t="shared" si="31"/>
        <v>0.355364</v>
      </c>
      <c r="DJ19" s="29">
        <f t="shared" si="31"/>
        <v>0.399943</v>
      </c>
      <c r="DK19" s="29">
        <f t="shared" si="31"/>
        <v>0.403251</v>
      </c>
      <c r="DL19" s="29">
        <f t="shared" si="31"/>
        <v>0.421604</v>
      </c>
      <c r="DM19" s="29">
        <f t="shared" si="31"/>
        <v>0.776581</v>
      </c>
      <c r="DN19" s="29">
        <f t="shared" si="31"/>
        <v>0.549865</v>
      </c>
      <c r="DO19" s="29">
        <f t="shared" si="31"/>
        <v>0.648964</v>
      </c>
      <c r="DP19" s="29">
        <f t="shared" si="31"/>
        <v>0.162896</v>
      </c>
      <c r="DQ19" s="29">
        <f aca="true" t="shared" si="32" ref="DQ19:DZ21">M19+AW19+CG19</f>
        <v>0.162529</v>
      </c>
      <c r="DR19" s="30">
        <f t="shared" si="32"/>
        <v>0</v>
      </c>
      <c r="DS19" s="30">
        <f t="shared" si="32"/>
        <v>1.7E-05</v>
      </c>
      <c r="DT19" s="30">
        <f t="shared" si="32"/>
        <v>0.003594</v>
      </c>
      <c r="DU19" s="30">
        <f t="shared" si="32"/>
        <v>0.024105</v>
      </c>
      <c r="DV19" s="30">
        <f t="shared" si="32"/>
        <v>0.019204</v>
      </c>
      <c r="DW19" s="30">
        <f t="shared" si="32"/>
        <v>0.402687</v>
      </c>
      <c r="DX19" s="30">
        <f t="shared" si="32"/>
        <v>0.39397</v>
      </c>
      <c r="DY19" s="30">
        <f t="shared" si="32"/>
        <v>0.384628</v>
      </c>
      <c r="DZ19" s="30">
        <f t="shared" si="32"/>
        <v>0.024731</v>
      </c>
      <c r="EA19" s="30">
        <f aca="true" t="shared" si="33" ref="EA19:EN21">W19+BG19+CQ19</f>
        <v>0.019855</v>
      </c>
      <c r="EB19" s="30">
        <f t="shared" si="33"/>
        <v>0.030709</v>
      </c>
      <c r="EC19" s="30">
        <f t="shared" si="33"/>
        <v>0.610902</v>
      </c>
      <c r="ED19" s="30">
        <f t="shared" si="33"/>
        <v>0.371585</v>
      </c>
      <c r="EE19" s="30">
        <f t="shared" si="33"/>
        <v>0.922637</v>
      </c>
      <c r="EF19" s="30">
        <f t="shared" si="33"/>
        <v>0.816184</v>
      </c>
      <c r="EG19" s="30">
        <f t="shared" si="33"/>
        <v>0.798457</v>
      </c>
      <c r="EH19" s="30">
        <f t="shared" si="33"/>
        <v>0.797948</v>
      </c>
      <c r="EI19" s="30">
        <f t="shared" si="33"/>
        <v>0.799794</v>
      </c>
      <c r="EJ19" s="30">
        <f t="shared" si="33"/>
        <v>0.792894</v>
      </c>
      <c r="EK19" s="30">
        <f t="shared" si="33"/>
        <v>0.81372</v>
      </c>
      <c r="EL19" s="30">
        <f t="shared" si="33"/>
        <v>0.053487</v>
      </c>
      <c r="EM19" s="30">
        <f t="shared" si="33"/>
        <v>0.048805</v>
      </c>
      <c r="EN19" s="30">
        <f t="shared" si="33"/>
        <v>0.05464</v>
      </c>
      <c r="EO19" s="30"/>
      <c r="EP19" s="145"/>
    </row>
    <row r="20" spans="2:146" ht="12.75">
      <c r="B20" s="185" t="s">
        <v>3</v>
      </c>
      <c r="C20" s="29"/>
      <c r="D20" s="29"/>
      <c r="E20" s="30"/>
      <c r="F20" s="30"/>
      <c r="G20" s="30"/>
      <c r="H20" s="30"/>
      <c r="I20" s="30"/>
      <c r="J20" s="29"/>
      <c r="K20" s="29"/>
      <c r="L20" s="30"/>
      <c r="M20" s="4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4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148"/>
      <c r="AM20" s="22">
        <v>0.753901</v>
      </c>
      <c r="AN20" s="22">
        <v>1.257405</v>
      </c>
      <c r="AO20" s="30">
        <v>0.933513</v>
      </c>
      <c r="AP20" s="23">
        <v>0.948864</v>
      </c>
      <c r="AQ20" s="2">
        <v>0.849472</v>
      </c>
      <c r="AR20" s="25">
        <v>0.978302</v>
      </c>
      <c r="AS20" s="23">
        <v>1.020642</v>
      </c>
      <c r="AT20" s="36">
        <v>0.855468</v>
      </c>
      <c r="AU20" s="22">
        <v>1.048556</v>
      </c>
      <c r="AV20" s="23">
        <v>0.277974</v>
      </c>
      <c r="AW20" s="2">
        <v>0.377109</v>
      </c>
      <c r="AX20" s="23">
        <v>0.013843</v>
      </c>
      <c r="AY20" s="23">
        <v>0.83851</v>
      </c>
      <c r="AZ20" s="23">
        <v>0.83851</v>
      </c>
      <c r="BA20" s="30">
        <v>0.884739</v>
      </c>
      <c r="BB20" s="23">
        <v>0.83851</v>
      </c>
      <c r="BC20" s="23">
        <v>0.857488</v>
      </c>
      <c r="BD20" s="23">
        <v>0.86009</v>
      </c>
      <c r="BE20" s="23">
        <v>1.01216</v>
      </c>
      <c r="BF20" s="23">
        <v>1.150147</v>
      </c>
      <c r="BG20" s="23">
        <v>1.003974</v>
      </c>
      <c r="BH20" s="23">
        <v>0.801477</v>
      </c>
      <c r="BI20" s="23">
        <v>0.832175</v>
      </c>
      <c r="BJ20" s="23">
        <v>0.02378</v>
      </c>
      <c r="BK20" s="23">
        <v>0</v>
      </c>
      <c r="BL20" s="23">
        <v>0</v>
      </c>
      <c r="BM20" s="23">
        <v>0.02</v>
      </c>
      <c r="BN20" s="23">
        <v>0.03658</v>
      </c>
      <c r="BO20" s="23">
        <v>0.033575</v>
      </c>
      <c r="BP20" s="23">
        <v>0.020082</v>
      </c>
      <c r="BQ20" s="23">
        <v>0.021882</v>
      </c>
      <c r="BR20" s="23">
        <v>0.793452</v>
      </c>
      <c r="BS20" s="23">
        <v>0.810987</v>
      </c>
      <c r="BT20" s="23">
        <v>0.80414</v>
      </c>
      <c r="BU20" s="23"/>
      <c r="BV20" s="154"/>
      <c r="BW20" s="41"/>
      <c r="BX20" s="40"/>
      <c r="BY20" s="40"/>
      <c r="BZ20" s="40"/>
      <c r="CA20" s="40"/>
      <c r="CB20" s="40"/>
      <c r="CC20" s="40"/>
      <c r="CD20" s="40"/>
      <c r="CE20" s="25"/>
      <c r="CF20" s="40"/>
      <c r="CG20" s="42"/>
      <c r="CH20" s="40"/>
      <c r="CI20" s="40"/>
      <c r="CJ20" s="40"/>
      <c r="CK20" s="40"/>
      <c r="CL20" s="41"/>
      <c r="CM20" s="40"/>
      <c r="CN20" s="40"/>
      <c r="CO20" s="40"/>
      <c r="CP20" s="40"/>
      <c r="CQ20" s="41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183"/>
      <c r="DG20" s="29">
        <f t="shared" si="31"/>
        <v>0.753901</v>
      </c>
      <c r="DH20" s="29">
        <f t="shared" si="31"/>
        <v>1.257405</v>
      </c>
      <c r="DI20" s="29">
        <f t="shared" si="31"/>
        <v>0.933513</v>
      </c>
      <c r="DJ20" s="29">
        <f t="shared" si="31"/>
        <v>0.948864</v>
      </c>
      <c r="DK20" s="29">
        <f t="shared" si="31"/>
        <v>0.849472</v>
      </c>
      <c r="DL20" s="29">
        <f t="shared" si="31"/>
        <v>0.978302</v>
      </c>
      <c r="DM20" s="29">
        <f t="shared" si="31"/>
        <v>1.020642</v>
      </c>
      <c r="DN20" s="29">
        <f t="shared" si="31"/>
        <v>0.855468</v>
      </c>
      <c r="DO20" s="29">
        <f t="shared" si="31"/>
        <v>1.048556</v>
      </c>
      <c r="DP20" s="29">
        <f t="shared" si="31"/>
        <v>0.277974</v>
      </c>
      <c r="DQ20" s="29">
        <f t="shared" si="32"/>
        <v>0.377109</v>
      </c>
      <c r="DR20" s="30">
        <f t="shared" si="32"/>
        <v>0.013843</v>
      </c>
      <c r="DS20" s="30">
        <f t="shared" si="32"/>
        <v>0.83851</v>
      </c>
      <c r="DT20" s="30">
        <f t="shared" si="32"/>
        <v>0.83851</v>
      </c>
      <c r="DU20" s="30">
        <f t="shared" si="32"/>
        <v>0.884739</v>
      </c>
      <c r="DV20" s="30">
        <f t="shared" si="32"/>
        <v>0.83851</v>
      </c>
      <c r="DW20" s="30">
        <f t="shared" si="32"/>
        <v>0.857488</v>
      </c>
      <c r="DX20" s="30">
        <f t="shared" si="32"/>
        <v>0.86009</v>
      </c>
      <c r="DY20" s="30">
        <f t="shared" si="32"/>
        <v>1.01216</v>
      </c>
      <c r="DZ20" s="30">
        <f t="shared" si="32"/>
        <v>1.150147</v>
      </c>
      <c r="EA20" s="30">
        <f t="shared" si="33"/>
        <v>1.003974</v>
      </c>
      <c r="EB20" s="30">
        <f t="shared" si="33"/>
        <v>0.801477</v>
      </c>
      <c r="EC20" s="30">
        <f t="shared" si="33"/>
        <v>0.832175</v>
      </c>
      <c r="ED20" s="30">
        <f t="shared" si="33"/>
        <v>0.02378</v>
      </c>
      <c r="EE20" s="30">
        <f t="shared" si="33"/>
        <v>0</v>
      </c>
      <c r="EF20" s="30">
        <f t="shared" si="33"/>
        <v>0</v>
      </c>
      <c r="EG20" s="30">
        <f t="shared" si="33"/>
        <v>0.02</v>
      </c>
      <c r="EH20" s="30">
        <f t="shared" si="33"/>
        <v>0.03658</v>
      </c>
      <c r="EI20" s="30">
        <f t="shared" si="33"/>
        <v>0.033575</v>
      </c>
      <c r="EJ20" s="30">
        <f t="shared" si="33"/>
        <v>0.020082</v>
      </c>
      <c r="EK20" s="30">
        <f t="shared" si="33"/>
        <v>0.021882</v>
      </c>
      <c r="EL20" s="30">
        <f t="shared" si="33"/>
        <v>0.793452</v>
      </c>
      <c r="EM20" s="30">
        <f t="shared" si="33"/>
        <v>0.810987</v>
      </c>
      <c r="EN20" s="30">
        <f t="shared" si="33"/>
        <v>0.80414</v>
      </c>
      <c r="EO20" s="30"/>
      <c r="EP20" s="145"/>
    </row>
    <row r="21" spans="2:146" ht="12.75">
      <c r="B21" s="185" t="s">
        <v>4</v>
      </c>
      <c r="C21" s="29"/>
      <c r="D21" s="29"/>
      <c r="E21" s="30"/>
      <c r="F21" s="30"/>
      <c r="G21" s="30"/>
      <c r="H21" s="30"/>
      <c r="I21" s="30"/>
      <c r="J21" s="29"/>
      <c r="K21" s="29"/>
      <c r="L21" s="30"/>
      <c r="M21" s="4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4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148"/>
      <c r="AM21" s="22">
        <v>1.078734</v>
      </c>
      <c r="AN21" s="22">
        <v>1.278744</v>
      </c>
      <c r="AO21" s="30">
        <v>1.909988</v>
      </c>
      <c r="AP21" s="23">
        <v>1.917698</v>
      </c>
      <c r="AQ21" s="2">
        <v>2.03966</v>
      </c>
      <c r="AR21" s="25">
        <v>2.048097</v>
      </c>
      <c r="AS21" s="23">
        <v>1.330281</v>
      </c>
      <c r="AT21" s="36">
        <v>1.525505</v>
      </c>
      <c r="AU21" s="22">
        <v>1.525505</v>
      </c>
      <c r="AV21" s="23">
        <v>0.918904</v>
      </c>
      <c r="AW21" s="2">
        <v>0.933417</v>
      </c>
      <c r="AX21" s="23">
        <v>0</v>
      </c>
      <c r="AY21" s="23">
        <v>0</v>
      </c>
      <c r="AZ21" s="23"/>
      <c r="BA21" s="21">
        <v>0</v>
      </c>
      <c r="BB21" s="23"/>
      <c r="BC21" s="23"/>
      <c r="BD21" s="23"/>
      <c r="BE21" s="23">
        <v>0.010885</v>
      </c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154"/>
      <c r="BW21" s="41"/>
      <c r="BX21" s="40"/>
      <c r="BY21" s="40"/>
      <c r="BZ21" s="40"/>
      <c r="CA21" s="40"/>
      <c r="CB21" s="40"/>
      <c r="CC21" s="40"/>
      <c r="CD21" s="40"/>
      <c r="CE21" s="33"/>
      <c r="CF21" s="40"/>
      <c r="CG21" s="42"/>
      <c r="CH21" s="40"/>
      <c r="CI21" s="40"/>
      <c r="CJ21" s="40"/>
      <c r="CK21" s="40"/>
      <c r="CL21" s="41"/>
      <c r="CM21" s="40"/>
      <c r="CN21" s="40"/>
      <c r="CO21" s="40"/>
      <c r="CP21" s="40"/>
      <c r="CQ21" s="41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183"/>
      <c r="DG21" s="29">
        <f t="shared" si="31"/>
        <v>1.078734</v>
      </c>
      <c r="DH21" s="29">
        <f t="shared" si="31"/>
        <v>1.278744</v>
      </c>
      <c r="DI21" s="29">
        <f t="shared" si="31"/>
        <v>1.909988</v>
      </c>
      <c r="DJ21" s="29">
        <f t="shared" si="31"/>
        <v>1.917698</v>
      </c>
      <c r="DK21" s="29">
        <f t="shared" si="31"/>
        <v>2.03966</v>
      </c>
      <c r="DL21" s="29">
        <f t="shared" si="31"/>
        <v>2.048097</v>
      </c>
      <c r="DM21" s="29">
        <f t="shared" si="31"/>
        <v>1.330281</v>
      </c>
      <c r="DN21" s="29">
        <f t="shared" si="31"/>
        <v>1.525505</v>
      </c>
      <c r="DO21" s="29">
        <f t="shared" si="31"/>
        <v>1.525505</v>
      </c>
      <c r="DP21" s="29">
        <f t="shared" si="31"/>
        <v>0.918904</v>
      </c>
      <c r="DQ21" s="29">
        <f t="shared" si="32"/>
        <v>0.933417</v>
      </c>
      <c r="DR21" s="29">
        <f t="shared" si="32"/>
        <v>0</v>
      </c>
      <c r="DS21" s="29">
        <f t="shared" si="32"/>
        <v>0</v>
      </c>
      <c r="DT21" s="29">
        <f t="shared" si="32"/>
        <v>0</v>
      </c>
      <c r="DU21" s="29">
        <f t="shared" si="32"/>
        <v>0</v>
      </c>
      <c r="DV21" s="29">
        <f t="shared" si="32"/>
        <v>0</v>
      </c>
      <c r="DW21" s="29">
        <f t="shared" si="32"/>
        <v>0</v>
      </c>
      <c r="DX21" s="29">
        <f t="shared" si="32"/>
        <v>0</v>
      </c>
      <c r="DY21" s="29">
        <f t="shared" si="32"/>
        <v>0.010885</v>
      </c>
      <c r="DZ21" s="29">
        <f t="shared" si="32"/>
        <v>0</v>
      </c>
      <c r="EA21" s="29">
        <f t="shared" si="33"/>
        <v>0</v>
      </c>
      <c r="EB21" s="29">
        <f t="shared" si="33"/>
        <v>0</v>
      </c>
      <c r="EC21" s="29">
        <f t="shared" si="33"/>
        <v>0</v>
      </c>
      <c r="ED21" s="29">
        <f t="shared" si="33"/>
        <v>0</v>
      </c>
      <c r="EE21" s="29">
        <f t="shared" si="33"/>
        <v>0</v>
      </c>
      <c r="EF21" s="29">
        <f t="shared" si="33"/>
        <v>0</v>
      </c>
      <c r="EG21" s="29">
        <f t="shared" si="33"/>
        <v>0</v>
      </c>
      <c r="EH21" s="29">
        <f t="shared" si="33"/>
        <v>0</v>
      </c>
      <c r="EI21" s="29">
        <f t="shared" si="33"/>
        <v>0</v>
      </c>
      <c r="EJ21" s="29">
        <f t="shared" si="33"/>
        <v>0</v>
      </c>
      <c r="EK21" s="29">
        <f t="shared" si="33"/>
        <v>0</v>
      </c>
      <c r="EL21" s="29">
        <f t="shared" si="33"/>
        <v>0</v>
      </c>
      <c r="EM21" s="29">
        <f t="shared" si="33"/>
        <v>0</v>
      </c>
      <c r="EN21" s="29">
        <f t="shared" si="33"/>
        <v>0</v>
      </c>
      <c r="EO21" s="29"/>
      <c r="EP21" s="145"/>
    </row>
    <row r="22" spans="2:146" s="137" customFormat="1" ht="39" customHeight="1" thickBot="1">
      <c r="B22" s="138" t="s">
        <v>10</v>
      </c>
      <c r="C22" s="158">
        <f aca="true" t="shared" si="34" ref="C22:BT22">SUM(C23:C25)</f>
        <v>0</v>
      </c>
      <c r="D22" s="158">
        <f t="shared" si="34"/>
        <v>0</v>
      </c>
      <c r="E22" s="159">
        <f t="shared" si="34"/>
        <v>0</v>
      </c>
      <c r="F22" s="159">
        <f t="shared" si="34"/>
        <v>0</v>
      </c>
      <c r="G22" s="158">
        <f t="shared" si="34"/>
        <v>0.000378</v>
      </c>
      <c r="H22" s="159">
        <f t="shared" si="34"/>
        <v>0.000378</v>
      </c>
      <c r="I22" s="159">
        <f t="shared" si="34"/>
        <v>0</v>
      </c>
      <c r="J22" s="158">
        <f t="shared" si="34"/>
        <v>0</v>
      </c>
      <c r="K22" s="158">
        <f t="shared" si="34"/>
        <v>0</v>
      </c>
      <c r="L22" s="159">
        <f t="shared" si="34"/>
        <v>0</v>
      </c>
      <c r="M22" s="97">
        <f t="shared" si="34"/>
        <v>0.000378</v>
      </c>
      <c r="N22" s="159">
        <f t="shared" si="34"/>
        <v>0</v>
      </c>
      <c r="O22" s="159">
        <f t="shared" si="34"/>
        <v>0</v>
      </c>
      <c r="P22" s="159">
        <f t="shared" si="34"/>
        <v>0</v>
      </c>
      <c r="Q22" s="159">
        <f t="shared" si="34"/>
        <v>0</v>
      </c>
      <c r="R22" s="159">
        <f t="shared" si="34"/>
        <v>0</v>
      </c>
      <c r="S22" s="159">
        <f t="shared" si="34"/>
        <v>0</v>
      </c>
      <c r="T22" s="159">
        <f t="shared" si="34"/>
        <v>0.000379</v>
      </c>
      <c r="U22" s="97">
        <f t="shared" si="34"/>
        <v>0</v>
      </c>
      <c r="V22" s="159">
        <f t="shared" si="34"/>
        <v>0</v>
      </c>
      <c r="W22" s="97">
        <f t="shared" si="34"/>
        <v>0.000378</v>
      </c>
      <c r="X22" s="160">
        <f t="shared" si="34"/>
        <v>0</v>
      </c>
      <c r="Y22" s="160">
        <f t="shared" si="34"/>
        <v>0</v>
      </c>
      <c r="Z22" s="160">
        <f t="shared" si="34"/>
        <v>0</v>
      </c>
      <c r="AA22" s="159">
        <f t="shared" si="34"/>
        <v>0.000378</v>
      </c>
      <c r="AB22" s="159">
        <f t="shared" si="34"/>
        <v>0</v>
      </c>
      <c r="AC22" s="160"/>
      <c r="AD22" s="160"/>
      <c r="AE22" s="160"/>
      <c r="AF22" s="160"/>
      <c r="AG22" s="160"/>
      <c r="AH22" s="160"/>
      <c r="AI22" s="160"/>
      <c r="AJ22" s="160"/>
      <c r="AK22" s="160"/>
      <c r="AL22" s="161"/>
      <c r="AM22" s="158">
        <f t="shared" si="34"/>
        <v>0.22283999999999998</v>
      </c>
      <c r="AN22" s="158">
        <f t="shared" si="34"/>
        <v>0.22533599999999998</v>
      </c>
      <c r="AO22" s="159">
        <f t="shared" si="34"/>
        <v>0.218536</v>
      </c>
      <c r="AP22" s="159">
        <f t="shared" si="34"/>
        <v>0.9634139999999999</v>
      </c>
      <c r="AQ22" s="158">
        <f t="shared" si="34"/>
        <v>0.8697819999999999</v>
      </c>
      <c r="AR22" s="159">
        <f t="shared" si="34"/>
        <v>0.913381</v>
      </c>
      <c r="AS22" s="159">
        <f t="shared" si="34"/>
        <v>1.012659</v>
      </c>
      <c r="AT22" s="158">
        <f t="shared" si="34"/>
        <v>1.3663020000000001</v>
      </c>
      <c r="AU22" s="158">
        <f t="shared" si="34"/>
        <v>1.030626</v>
      </c>
      <c r="AV22" s="159">
        <f t="shared" si="34"/>
        <v>1.05743</v>
      </c>
      <c r="AW22" s="160">
        <f t="shared" si="34"/>
        <v>0.895989</v>
      </c>
      <c r="AX22" s="159">
        <f t="shared" si="34"/>
        <v>0.220362</v>
      </c>
      <c r="AY22" s="159">
        <f t="shared" si="34"/>
        <v>0.244264</v>
      </c>
      <c r="AZ22" s="159">
        <f t="shared" si="34"/>
        <v>0.202758</v>
      </c>
      <c r="BA22" s="159">
        <f t="shared" si="34"/>
        <v>2.048046</v>
      </c>
      <c r="BB22" s="159">
        <f t="shared" si="34"/>
        <v>2.154813</v>
      </c>
      <c r="BC22" s="159">
        <f t="shared" si="34"/>
        <v>2.256606</v>
      </c>
      <c r="BD22" s="159">
        <f t="shared" si="34"/>
        <v>1.9320879999999998</v>
      </c>
      <c r="BE22" s="159">
        <f t="shared" si="34"/>
        <v>2.16825</v>
      </c>
      <c r="BF22" s="159">
        <f t="shared" si="34"/>
        <v>1.445967</v>
      </c>
      <c r="BG22" s="159">
        <f t="shared" si="34"/>
        <v>1.841443</v>
      </c>
      <c r="BH22" s="159">
        <f t="shared" si="34"/>
        <v>1.386124</v>
      </c>
      <c r="BI22" s="159">
        <f t="shared" si="34"/>
        <v>1.402982</v>
      </c>
      <c r="BJ22" s="159">
        <f t="shared" si="34"/>
        <v>0.100126</v>
      </c>
      <c r="BK22" s="159">
        <f t="shared" si="34"/>
        <v>0.280434</v>
      </c>
      <c r="BL22" s="159">
        <f t="shared" si="34"/>
        <v>0.269747</v>
      </c>
      <c r="BM22" s="159">
        <f t="shared" si="34"/>
        <v>0.43378799999999995</v>
      </c>
      <c r="BN22" s="159">
        <f t="shared" si="34"/>
        <v>0.36733299999999997</v>
      </c>
      <c r="BO22" s="159">
        <f t="shared" si="34"/>
        <v>0.5655060000000001</v>
      </c>
      <c r="BP22" s="159">
        <f t="shared" si="34"/>
        <v>0.622753</v>
      </c>
      <c r="BQ22" s="159">
        <f t="shared" si="34"/>
        <v>0.743761</v>
      </c>
      <c r="BR22" s="159">
        <f t="shared" si="34"/>
        <v>0.118542</v>
      </c>
      <c r="BS22" s="159">
        <f t="shared" si="34"/>
        <v>0.128262</v>
      </c>
      <c r="BT22" s="159">
        <f t="shared" si="34"/>
        <v>0.118542</v>
      </c>
      <c r="BU22" s="159"/>
      <c r="BV22" s="161"/>
      <c r="BW22" s="158">
        <f aca="true" t="shared" si="35" ref="BW22:CO22">SUM(BW23:BW25)</f>
        <v>0</v>
      </c>
      <c r="BX22" s="159">
        <f t="shared" si="35"/>
        <v>0</v>
      </c>
      <c r="BY22" s="159">
        <f t="shared" si="35"/>
        <v>0</v>
      </c>
      <c r="BZ22" s="159">
        <f t="shared" si="35"/>
        <v>0</v>
      </c>
      <c r="CA22" s="159">
        <f t="shared" si="35"/>
        <v>0</v>
      </c>
      <c r="CB22" s="159">
        <f t="shared" si="35"/>
        <v>0</v>
      </c>
      <c r="CC22" s="159">
        <f t="shared" si="35"/>
        <v>0</v>
      </c>
      <c r="CD22" s="159">
        <f t="shared" si="35"/>
        <v>0</v>
      </c>
      <c r="CE22" s="158">
        <f t="shared" si="35"/>
        <v>0</v>
      </c>
      <c r="CF22" s="159">
        <f t="shared" si="35"/>
        <v>0</v>
      </c>
      <c r="CG22" s="158">
        <f t="shared" si="35"/>
        <v>0</v>
      </c>
      <c r="CH22" s="159">
        <f t="shared" si="35"/>
        <v>0</v>
      </c>
      <c r="CI22" s="159">
        <f t="shared" si="35"/>
        <v>0</v>
      </c>
      <c r="CJ22" s="159">
        <f t="shared" si="35"/>
        <v>0</v>
      </c>
      <c r="CK22" s="159">
        <f t="shared" si="35"/>
        <v>0</v>
      </c>
      <c r="CL22" s="159">
        <f t="shared" si="35"/>
        <v>0</v>
      </c>
      <c r="CM22" s="159">
        <f t="shared" si="35"/>
        <v>0</v>
      </c>
      <c r="CN22" s="159">
        <f t="shared" si="35"/>
        <v>0</v>
      </c>
      <c r="CO22" s="159">
        <f t="shared" si="35"/>
        <v>0</v>
      </c>
      <c r="CP22" s="159"/>
      <c r="CQ22" s="158"/>
      <c r="CR22" s="162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61"/>
      <c r="DG22" s="163">
        <f>SUM(DG23:DG25)</f>
        <v>0.22283999999999998</v>
      </c>
      <c r="DH22" s="163">
        <f>SUM(DH23:DH25)</f>
        <v>0.22533599999999998</v>
      </c>
      <c r="DI22" s="163">
        <f>SUM(DI23:DI25)</f>
        <v>0.218536</v>
      </c>
      <c r="DJ22" s="163">
        <f aca="true" t="shared" si="36" ref="DJ22:DR22">SUM(DJ23:DJ25)</f>
        <v>0.9634139999999999</v>
      </c>
      <c r="DK22" s="163">
        <f>SUM(DK23:DK25)</f>
        <v>0.8701599999999999</v>
      </c>
      <c r="DL22" s="164">
        <f t="shared" si="36"/>
        <v>0.913759</v>
      </c>
      <c r="DM22" s="163">
        <f t="shared" si="36"/>
        <v>1.012659</v>
      </c>
      <c r="DN22" s="164">
        <f t="shared" si="36"/>
        <v>1.3663020000000001</v>
      </c>
      <c r="DO22" s="164">
        <f t="shared" si="36"/>
        <v>1.030626</v>
      </c>
      <c r="DP22" s="164">
        <f t="shared" si="36"/>
        <v>1.05743</v>
      </c>
      <c r="DQ22" s="164">
        <f t="shared" si="36"/>
        <v>0.896367</v>
      </c>
      <c r="DR22" s="164">
        <f t="shared" si="36"/>
        <v>0.220362</v>
      </c>
      <c r="DS22" s="164">
        <f>SUM(DS23:DS25)</f>
        <v>0.244264</v>
      </c>
      <c r="DT22" s="164">
        <f>SUM(DT23:DT25)</f>
        <v>0.202758</v>
      </c>
      <c r="DU22" s="164">
        <f>SUM(DU23:DU25)</f>
        <v>2.048046</v>
      </c>
      <c r="DV22" s="164">
        <f aca="true" t="shared" si="37" ref="DV22:EC22">SUM(DV23:DV25)</f>
        <v>2.154813</v>
      </c>
      <c r="DW22" s="164">
        <f t="shared" si="37"/>
        <v>2.256606</v>
      </c>
      <c r="DX22" s="164">
        <f t="shared" si="37"/>
        <v>1.9324669999999997</v>
      </c>
      <c r="DY22" s="164">
        <f t="shared" si="37"/>
        <v>2.16825</v>
      </c>
      <c r="DZ22" s="164">
        <f t="shared" si="37"/>
        <v>1.445967</v>
      </c>
      <c r="EA22" s="164">
        <f t="shared" si="37"/>
        <v>1.841821</v>
      </c>
      <c r="EB22" s="164">
        <f t="shared" si="37"/>
        <v>1.386124</v>
      </c>
      <c r="EC22" s="164">
        <f t="shared" si="37"/>
        <v>1.402982</v>
      </c>
      <c r="ED22" s="164">
        <f aca="true" t="shared" si="38" ref="ED22:EI22">SUM(ED23:ED25)</f>
        <v>0.100126</v>
      </c>
      <c r="EE22" s="164">
        <f t="shared" si="38"/>
        <v>0.280812</v>
      </c>
      <c r="EF22" s="164">
        <f t="shared" si="38"/>
        <v>0.269747</v>
      </c>
      <c r="EG22" s="164">
        <f t="shared" si="38"/>
        <v>0.43378799999999995</v>
      </c>
      <c r="EH22" s="164">
        <f t="shared" si="38"/>
        <v>0.36733299999999997</v>
      </c>
      <c r="EI22" s="164">
        <f t="shared" si="38"/>
        <v>0.5655060000000001</v>
      </c>
      <c r="EJ22" s="164">
        <f>SUM(EJ23:EJ25)</f>
        <v>0.622753</v>
      </c>
      <c r="EK22" s="164">
        <f>SUM(EK23:EK25)</f>
        <v>0.743761</v>
      </c>
      <c r="EL22" s="164">
        <f>SUM(EL23:EL25)</f>
        <v>0.118542</v>
      </c>
      <c r="EM22" s="164">
        <f>SUM(EM23:EM25)</f>
        <v>0.128262</v>
      </c>
      <c r="EN22" s="164">
        <f>SUM(EN23:EN25)</f>
        <v>0.118542</v>
      </c>
      <c r="EO22" s="164"/>
      <c r="EP22" s="165"/>
    </row>
    <row r="23" spans="2:146" ht="13.5">
      <c r="B23" s="185" t="s">
        <v>2</v>
      </c>
      <c r="C23" s="22"/>
      <c r="D23" s="22"/>
      <c r="E23" s="21"/>
      <c r="F23" s="21"/>
      <c r="G23" s="124"/>
      <c r="H23" s="21"/>
      <c r="I23" s="21"/>
      <c r="J23" s="22"/>
      <c r="K23" s="29"/>
      <c r="L23" s="21"/>
      <c r="M23" s="3">
        <v>0</v>
      </c>
      <c r="N23" s="21"/>
      <c r="O23" s="21"/>
      <c r="P23" s="21"/>
      <c r="Q23" s="21"/>
      <c r="R23" s="21"/>
      <c r="S23" s="21"/>
      <c r="T23" s="21"/>
      <c r="U23" s="21"/>
      <c r="V23" s="21"/>
      <c r="W23" s="21">
        <v>0</v>
      </c>
      <c r="X23" s="21"/>
      <c r="Y23" s="21"/>
      <c r="Z23" s="3"/>
      <c r="AA23" s="21">
        <v>0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150"/>
      <c r="AM23" s="22">
        <v>0.021772</v>
      </c>
      <c r="AN23" s="22">
        <v>0.003068</v>
      </c>
      <c r="AO23" s="21">
        <v>0.015752</v>
      </c>
      <c r="AP23" s="21">
        <v>0.771071</v>
      </c>
      <c r="AQ23" s="21">
        <v>0.758299</v>
      </c>
      <c r="AR23" s="29">
        <v>0.729762</v>
      </c>
      <c r="AS23" s="21">
        <v>0.780999</v>
      </c>
      <c r="AT23" s="22">
        <v>1.164639</v>
      </c>
      <c r="AU23" s="22">
        <v>0.77875</v>
      </c>
      <c r="AV23" s="21">
        <v>0.779174</v>
      </c>
      <c r="AW23" s="3">
        <v>0.758926</v>
      </c>
      <c r="AX23" s="21">
        <v>0.220362</v>
      </c>
      <c r="AY23" s="21">
        <v>0.226632</v>
      </c>
      <c r="AZ23" s="21">
        <v>0.190984</v>
      </c>
      <c r="BA23" s="21">
        <v>2.036272</v>
      </c>
      <c r="BB23" s="21">
        <v>2.150985</v>
      </c>
      <c r="BC23" s="21">
        <v>2.243246</v>
      </c>
      <c r="BD23" s="21">
        <v>1.903142</v>
      </c>
      <c r="BE23" s="21">
        <v>2.131136</v>
      </c>
      <c r="BF23" s="21">
        <v>1.445967</v>
      </c>
      <c r="BG23" s="21">
        <v>1.825377</v>
      </c>
      <c r="BH23" s="21">
        <v>1.371124</v>
      </c>
      <c r="BI23" s="21">
        <v>1.276916</v>
      </c>
      <c r="BJ23" s="21">
        <v>0.100126</v>
      </c>
      <c r="BK23" s="21">
        <v>0.280434</v>
      </c>
      <c r="BL23" s="21">
        <v>0.269747</v>
      </c>
      <c r="BM23" s="21">
        <v>0.16405</v>
      </c>
      <c r="BN23" s="21">
        <v>0.04778</v>
      </c>
      <c r="BO23" s="21">
        <v>0.289423</v>
      </c>
      <c r="BP23" s="21">
        <v>0.33333</v>
      </c>
      <c r="BQ23" s="21">
        <v>0.334003</v>
      </c>
      <c r="BR23" s="21">
        <v>0.118542</v>
      </c>
      <c r="BS23" s="21">
        <v>0.128262</v>
      </c>
      <c r="BT23" s="21">
        <v>0</v>
      </c>
      <c r="BU23" s="21"/>
      <c r="BV23" s="147"/>
      <c r="BW23" s="24"/>
      <c r="BX23" s="20"/>
      <c r="BY23" s="20"/>
      <c r="BZ23" s="20"/>
      <c r="CA23" s="20"/>
      <c r="CB23" s="20"/>
      <c r="CC23" s="20"/>
      <c r="CD23" s="20"/>
      <c r="CE23" s="20"/>
      <c r="CF23" s="20"/>
      <c r="CG23" s="38"/>
      <c r="CH23" s="20"/>
      <c r="CI23" s="20"/>
      <c r="CJ23" s="20"/>
      <c r="CK23" s="24"/>
      <c r="CL23" s="24"/>
      <c r="CM23" s="24"/>
      <c r="CN23" s="24"/>
      <c r="CO23" s="20"/>
      <c r="CP23" s="24"/>
      <c r="CQ23" s="24"/>
      <c r="CR23" s="20"/>
      <c r="CS23" s="20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182"/>
      <c r="DG23" s="29">
        <f aca="true" t="shared" si="39" ref="DG23:DP25">C23+AM23+BW23</f>
        <v>0.021772</v>
      </c>
      <c r="DH23" s="29">
        <f t="shared" si="39"/>
        <v>0.003068</v>
      </c>
      <c r="DI23" s="29">
        <f t="shared" si="39"/>
        <v>0.015752</v>
      </c>
      <c r="DJ23" s="29">
        <f t="shared" si="39"/>
        <v>0.771071</v>
      </c>
      <c r="DK23" s="29">
        <f t="shared" si="39"/>
        <v>0.758299</v>
      </c>
      <c r="DL23" s="29">
        <f t="shared" si="39"/>
        <v>0.729762</v>
      </c>
      <c r="DM23" s="29">
        <f t="shared" si="39"/>
        <v>0.780999</v>
      </c>
      <c r="DN23" s="29">
        <f t="shared" si="39"/>
        <v>1.164639</v>
      </c>
      <c r="DO23" s="29">
        <f t="shared" si="39"/>
        <v>0.77875</v>
      </c>
      <c r="DP23" s="29">
        <f t="shared" si="39"/>
        <v>0.779174</v>
      </c>
      <c r="DQ23" s="29">
        <f aca="true" t="shared" si="40" ref="DQ23:DZ25">M23+AW23+CG23</f>
        <v>0.758926</v>
      </c>
      <c r="DR23" s="30">
        <f t="shared" si="40"/>
        <v>0.220362</v>
      </c>
      <c r="DS23" s="30">
        <f t="shared" si="40"/>
        <v>0.226632</v>
      </c>
      <c r="DT23" s="30">
        <f t="shared" si="40"/>
        <v>0.190984</v>
      </c>
      <c r="DU23" s="30">
        <f t="shared" si="40"/>
        <v>2.036272</v>
      </c>
      <c r="DV23" s="30">
        <f t="shared" si="40"/>
        <v>2.150985</v>
      </c>
      <c r="DW23" s="30">
        <f t="shared" si="40"/>
        <v>2.243246</v>
      </c>
      <c r="DX23" s="30">
        <f t="shared" si="40"/>
        <v>1.903142</v>
      </c>
      <c r="DY23" s="30">
        <f t="shared" si="40"/>
        <v>2.131136</v>
      </c>
      <c r="DZ23" s="30">
        <f t="shared" si="40"/>
        <v>1.445967</v>
      </c>
      <c r="EA23" s="30">
        <f aca="true" t="shared" si="41" ref="EA23:EN25">W23+BG23+CQ23</f>
        <v>1.825377</v>
      </c>
      <c r="EB23" s="30">
        <f t="shared" si="41"/>
        <v>1.371124</v>
      </c>
      <c r="EC23" s="30">
        <f t="shared" si="41"/>
        <v>1.276916</v>
      </c>
      <c r="ED23" s="30">
        <f t="shared" si="41"/>
        <v>0.100126</v>
      </c>
      <c r="EE23" s="30">
        <f t="shared" si="41"/>
        <v>0.280434</v>
      </c>
      <c r="EF23" s="30">
        <f t="shared" si="41"/>
        <v>0.269747</v>
      </c>
      <c r="EG23" s="30">
        <f t="shared" si="41"/>
        <v>0.16405</v>
      </c>
      <c r="EH23" s="30">
        <f t="shared" si="41"/>
        <v>0.04778</v>
      </c>
      <c r="EI23" s="30">
        <f t="shared" si="41"/>
        <v>0.289423</v>
      </c>
      <c r="EJ23" s="30">
        <f t="shared" si="41"/>
        <v>0.33333</v>
      </c>
      <c r="EK23" s="30">
        <f t="shared" si="41"/>
        <v>0.334003</v>
      </c>
      <c r="EL23" s="30">
        <f t="shared" si="41"/>
        <v>0.118542</v>
      </c>
      <c r="EM23" s="30">
        <f t="shared" si="41"/>
        <v>0.128262</v>
      </c>
      <c r="EN23" s="30">
        <f t="shared" si="41"/>
        <v>0</v>
      </c>
      <c r="EO23" s="30"/>
      <c r="EP23" s="145"/>
    </row>
    <row r="24" spans="2:146" ht="13.5">
      <c r="B24" s="185" t="s">
        <v>3</v>
      </c>
      <c r="C24" s="22"/>
      <c r="D24" s="22"/>
      <c r="E24" s="21"/>
      <c r="F24" s="21"/>
      <c r="G24" s="124"/>
      <c r="H24" s="21"/>
      <c r="I24" s="21"/>
      <c r="J24" s="22"/>
      <c r="K24" s="29"/>
      <c r="L24" s="21"/>
      <c r="M24" s="3">
        <v>0</v>
      </c>
      <c r="N24" s="21"/>
      <c r="O24" s="21"/>
      <c r="P24" s="21"/>
      <c r="Q24" s="21"/>
      <c r="R24" s="21"/>
      <c r="S24" s="21"/>
      <c r="T24" s="21"/>
      <c r="U24" s="21"/>
      <c r="V24" s="21"/>
      <c r="W24" s="21">
        <v>0</v>
      </c>
      <c r="X24" s="21"/>
      <c r="Y24" s="21"/>
      <c r="Z24" s="3"/>
      <c r="AA24" s="21">
        <v>0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150"/>
      <c r="AM24" s="22">
        <v>0.045023</v>
      </c>
      <c r="AN24" s="22">
        <v>0.066223</v>
      </c>
      <c r="AO24" s="21">
        <v>0.046739</v>
      </c>
      <c r="AP24" s="21">
        <v>0.045298</v>
      </c>
      <c r="AQ24" s="21">
        <v>0.036983</v>
      </c>
      <c r="AR24" s="29">
        <v>0.041502</v>
      </c>
      <c r="AS24" s="21">
        <v>0.099311</v>
      </c>
      <c r="AT24" s="22">
        <v>0.068742</v>
      </c>
      <c r="AU24" s="22">
        <v>0.118955</v>
      </c>
      <c r="AV24" s="21">
        <v>0.16489</v>
      </c>
      <c r="AW24" s="3">
        <v>0.043238</v>
      </c>
      <c r="AX24" s="21">
        <v>0</v>
      </c>
      <c r="AY24" s="21">
        <v>0.017632</v>
      </c>
      <c r="AZ24" s="21">
        <v>0</v>
      </c>
      <c r="BA24" s="21"/>
      <c r="BB24" s="21"/>
      <c r="BC24" s="21">
        <v>0.01336</v>
      </c>
      <c r="BD24" s="21">
        <v>0.028946</v>
      </c>
      <c r="BE24" s="21">
        <v>0.037114</v>
      </c>
      <c r="BF24" s="21">
        <v>0</v>
      </c>
      <c r="BG24" s="21">
        <v>0.016066</v>
      </c>
      <c r="BH24" s="21">
        <v>0.015</v>
      </c>
      <c r="BI24" s="21">
        <v>0.126066</v>
      </c>
      <c r="BJ24" s="21">
        <v>0</v>
      </c>
      <c r="BK24" s="21">
        <v>0</v>
      </c>
      <c r="BL24" s="21"/>
      <c r="BM24" s="21">
        <v>0.269738</v>
      </c>
      <c r="BN24" s="21">
        <v>0.319553</v>
      </c>
      <c r="BO24" s="21">
        <v>0.276083</v>
      </c>
      <c r="BP24" s="21">
        <v>0.289423</v>
      </c>
      <c r="BQ24" s="21">
        <v>0.409758</v>
      </c>
      <c r="BR24" s="21"/>
      <c r="BS24" s="21"/>
      <c r="BT24" s="21">
        <v>0.118542</v>
      </c>
      <c r="BU24" s="21"/>
      <c r="BV24" s="147"/>
      <c r="BW24" s="24"/>
      <c r="BX24" s="20"/>
      <c r="BY24" s="20"/>
      <c r="BZ24" s="20"/>
      <c r="CA24" s="20"/>
      <c r="CB24" s="20"/>
      <c r="CC24" s="20"/>
      <c r="CD24" s="20"/>
      <c r="CE24" s="20"/>
      <c r="CF24" s="20"/>
      <c r="CG24" s="38"/>
      <c r="CH24" s="20"/>
      <c r="CI24" s="20"/>
      <c r="CJ24" s="20"/>
      <c r="CK24" s="24"/>
      <c r="CL24" s="24"/>
      <c r="CM24" s="24"/>
      <c r="CN24" s="24"/>
      <c r="CO24" s="24"/>
      <c r="CP24" s="24"/>
      <c r="CQ24" s="24"/>
      <c r="CR24" s="20"/>
      <c r="CS24" s="20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182"/>
      <c r="DG24" s="29">
        <f t="shared" si="39"/>
        <v>0.045023</v>
      </c>
      <c r="DH24" s="29">
        <f t="shared" si="39"/>
        <v>0.066223</v>
      </c>
      <c r="DI24" s="29">
        <f t="shared" si="39"/>
        <v>0.046739</v>
      </c>
      <c r="DJ24" s="29">
        <f t="shared" si="39"/>
        <v>0.045298</v>
      </c>
      <c r="DK24" s="29">
        <f t="shared" si="39"/>
        <v>0.036983</v>
      </c>
      <c r="DL24" s="29">
        <f t="shared" si="39"/>
        <v>0.041502</v>
      </c>
      <c r="DM24" s="29">
        <f t="shared" si="39"/>
        <v>0.099311</v>
      </c>
      <c r="DN24" s="29">
        <f t="shared" si="39"/>
        <v>0.068742</v>
      </c>
      <c r="DO24" s="29">
        <f t="shared" si="39"/>
        <v>0.118955</v>
      </c>
      <c r="DP24" s="29">
        <f t="shared" si="39"/>
        <v>0.16489</v>
      </c>
      <c r="DQ24" s="29">
        <f t="shared" si="40"/>
        <v>0.043238</v>
      </c>
      <c r="DR24" s="30">
        <f t="shared" si="40"/>
        <v>0</v>
      </c>
      <c r="DS24" s="30">
        <f t="shared" si="40"/>
        <v>0.017632</v>
      </c>
      <c r="DT24" s="30">
        <f t="shared" si="40"/>
        <v>0</v>
      </c>
      <c r="DU24" s="30">
        <f t="shared" si="40"/>
        <v>0</v>
      </c>
      <c r="DV24" s="30">
        <f t="shared" si="40"/>
        <v>0</v>
      </c>
      <c r="DW24" s="30">
        <f t="shared" si="40"/>
        <v>0.01336</v>
      </c>
      <c r="DX24" s="30">
        <f t="shared" si="40"/>
        <v>0.028946</v>
      </c>
      <c r="DY24" s="30">
        <f t="shared" si="40"/>
        <v>0.037114</v>
      </c>
      <c r="DZ24" s="30">
        <f t="shared" si="40"/>
        <v>0</v>
      </c>
      <c r="EA24" s="30">
        <f t="shared" si="41"/>
        <v>0.016066</v>
      </c>
      <c r="EB24" s="30">
        <f t="shared" si="41"/>
        <v>0.015</v>
      </c>
      <c r="EC24" s="30">
        <f t="shared" si="41"/>
        <v>0.126066</v>
      </c>
      <c r="ED24" s="30">
        <f t="shared" si="41"/>
        <v>0</v>
      </c>
      <c r="EE24" s="30">
        <f t="shared" si="41"/>
        <v>0</v>
      </c>
      <c r="EF24" s="30">
        <f t="shared" si="41"/>
        <v>0</v>
      </c>
      <c r="EG24" s="30">
        <f t="shared" si="41"/>
        <v>0.269738</v>
      </c>
      <c r="EH24" s="30">
        <f t="shared" si="41"/>
        <v>0.319553</v>
      </c>
      <c r="EI24" s="30">
        <f t="shared" si="41"/>
        <v>0.276083</v>
      </c>
      <c r="EJ24" s="30">
        <f t="shared" si="41"/>
        <v>0.289423</v>
      </c>
      <c r="EK24" s="30">
        <f t="shared" si="41"/>
        <v>0.409758</v>
      </c>
      <c r="EL24" s="30">
        <f t="shared" si="41"/>
        <v>0</v>
      </c>
      <c r="EM24" s="30">
        <f t="shared" si="41"/>
        <v>0</v>
      </c>
      <c r="EN24" s="30">
        <f t="shared" si="41"/>
        <v>0.118542</v>
      </c>
      <c r="EO24" s="30"/>
      <c r="EP24" s="145"/>
    </row>
    <row r="25" spans="2:146" ht="14.25" thickBot="1">
      <c r="B25" s="185" t="s">
        <v>4</v>
      </c>
      <c r="C25" s="45"/>
      <c r="D25" s="45"/>
      <c r="E25" s="44"/>
      <c r="F25" s="44"/>
      <c r="G25" s="44">
        <v>0.000378</v>
      </c>
      <c r="H25" s="126">
        <v>0.000378</v>
      </c>
      <c r="I25" s="44"/>
      <c r="J25" s="45"/>
      <c r="K25" s="29"/>
      <c r="L25" s="44"/>
      <c r="M25" s="46">
        <v>0.000378</v>
      </c>
      <c r="N25" s="44"/>
      <c r="O25" s="44"/>
      <c r="P25" s="44"/>
      <c r="Q25" s="44"/>
      <c r="R25" s="44"/>
      <c r="S25" s="44"/>
      <c r="T25" s="21">
        <v>0.000379</v>
      </c>
      <c r="U25" s="44"/>
      <c r="V25" s="44"/>
      <c r="W25" s="44">
        <v>0.000378</v>
      </c>
      <c r="X25" s="44"/>
      <c r="Y25" s="44"/>
      <c r="Z25" s="46"/>
      <c r="AA25" s="44">
        <v>0.000378</v>
      </c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151"/>
      <c r="AM25" s="22">
        <v>0.156045</v>
      </c>
      <c r="AN25" s="22">
        <v>0.156045</v>
      </c>
      <c r="AO25" s="44">
        <v>0.156045</v>
      </c>
      <c r="AP25" s="44">
        <v>0.147045</v>
      </c>
      <c r="AQ25" s="44">
        <v>0.0745</v>
      </c>
      <c r="AR25" s="48">
        <v>0.142117</v>
      </c>
      <c r="AS25" s="44">
        <v>0.132349</v>
      </c>
      <c r="AT25" s="45">
        <v>0.132921</v>
      </c>
      <c r="AU25" s="22">
        <v>0.132921</v>
      </c>
      <c r="AV25" s="44">
        <v>0.113366</v>
      </c>
      <c r="AW25" s="3">
        <v>0.093825</v>
      </c>
      <c r="AX25" s="44">
        <v>0</v>
      </c>
      <c r="AY25" s="44">
        <v>0</v>
      </c>
      <c r="AZ25" s="44">
        <v>0.011774</v>
      </c>
      <c r="BA25" s="21">
        <v>0.011774</v>
      </c>
      <c r="BB25" s="21">
        <v>0.003828</v>
      </c>
      <c r="BC25" s="44"/>
      <c r="BD25" s="44"/>
      <c r="BE25" s="44">
        <v>0</v>
      </c>
      <c r="BF25" s="44">
        <v>0</v>
      </c>
      <c r="BG25" s="44">
        <v>0</v>
      </c>
      <c r="BH25" s="44">
        <v>0</v>
      </c>
      <c r="BI25" s="44"/>
      <c r="BJ25" s="44">
        <v>0</v>
      </c>
      <c r="BK25" s="44">
        <v>0</v>
      </c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156"/>
      <c r="BW25" s="24"/>
      <c r="BX25" s="20"/>
      <c r="BY25" s="43"/>
      <c r="BZ25" s="43"/>
      <c r="CA25" s="43"/>
      <c r="CB25" s="43"/>
      <c r="CC25" s="43"/>
      <c r="CD25" s="43"/>
      <c r="CE25" s="43"/>
      <c r="CF25" s="43"/>
      <c r="CG25" s="38"/>
      <c r="CH25" s="43"/>
      <c r="CI25" s="20"/>
      <c r="CJ25" s="20"/>
      <c r="CK25" s="39"/>
      <c r="CL25" s="24"/>
      <c r="CM25" s="24"/>
      <c r="CN25" s="24"/>
      <c r="CO25" s="24"/>
      <c r="CP25" s="24"/>
      <c r="CQ25" s="39"/>
      <c r="CR25" s="43"/>
      <c r="CS25" s="20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182"/>
      <c r="DG25" s="48">
        <f t="shared" si="39"/>
        <v>0.156045</v>
      </c>
      <c r="DH25" s="48">
        <f t="shared" si="39"/>
        <v>0.156045</v>
      </c>
      <c r="DI25" s="48">
        <f t="shared" si="39"/>
        <v>0.156045</v>
      </c>
      <c r="DJ25" s="48">
        <f t="shared" si="39"/>
        <v>0.147045</v>
      </c>
      <c r="DK25" s="48">
        <f t="shared" si="39"/>
        <v>0.074878</v>
      </c>
      <c r="DL25" s="48">
        <f t="shared" si="39"/>
        <v>0.14249499999999998</v>
      </c>
      <c r="DM25" s="48">
        <f t="shared" si="39"/>
        <v>0.132349</v>
      </c>
      <c r="DN25" s="48">
        <f t="shared" si="39"/>
        <v>0.132921</v>
      </c>
      <c r="DO25" s="48">
        <f t="shared" si="39"/>
        <v>0.132921</v>
      </c>
      <c r="DP25" s="48">
        <f t="shared" si="39"/>
        <v>0.113366</v>
      </c>
      <c r="DQ25" s="48">
        <f t="shared" si="40"/>
        <v>0.09420300000000001</v>
      </c>
      <c r="DR25" s="47">
        <f t="shared" si="40"/>
        <v>0</v>
      </c>
      <c r="DS25" s="47">
        <f t="shared" si="40"/>
        <v>0</v>
      </c>
      <c r="DT25" s="47">
        <f t="shared" si="40"/>
        <v>0.011774</v>
      </c>
      <c r="DU25" s="47">
        <f t="shared" si="40"/>
        <v>0.011774</v>
      </c>
      <c r="DV25" s="47">
        <f t="shared" si="40"/>
        <v>0.003828</v>
      </c>
      <c r="DW25" s="47">
        <f t="shared" si="40"/>
        <v>0</v>
      </c>
      <c r="DX25" s="47">
        <f t="shared" si="40"/>
        <v>0.000379</v>
      </c>
      <c r="DY25" s="47">
        <f t="shared" si="40"/>
        <v>0</v>
      </c>
      <c r="DZ25" s="47">
        <f t="shared" si="40"/>
        <v>0</v>
      </c>
      <c r="EA25" s="47">
        <f t="shared" si="41"/>
        <v>0.000378</v>
      </c>
      <c r="EB25" s="47">
        <f t="shared" si="41"/>
        <v>0</v>
      </c>
      <c r="EC25" s="47">
        <f t="shared" si="41"/>
        <v>0</v>
      </c>
      <c r="ED25" s="47">
        <f t="shared" si="41"/>
        <v>0</v>
      </c>
      <c r="EE25" s="47">
        <f t="shared" si="41"/>
        <v>0.000378</v>
      </c>
      <c r="EF25" s="47">
        <f t="shared" si="41"/>
        <v>0</v>
      </c>
      <c r="EG25" s="47">
        <f t="shared" si="41"/>
        <v>0</v>
      </c>
      <c r="EH25" s="47">
        <f t="shared" si="41"/>
        <v>0</v>
      </c>
      <c r="EI25" s="47">
        <f t="shared" si="41"/>
        <v>0</v>
      </c>
      <c r="EJ25" s="47">
        <f t="shared" si="41"/>
        <v>0</v>
      </c>
      <c r="EK25" s="47">
        <f t="shared" si="41"/>
        <v>0</v>
      </c>
      <c r="EL25" s="47">
        <f t="shared" si="41"/>
        <v>0</v>
      </c>
      <c r="EM25" s="47">
        <f t="shared" si="41"/>
        <v>0</v>
      </c>
      <c r="EN25" s="47">
        <f t="shared" si="41"/>
        <v>0</v>
      </c>
      <c r="EO25" s="47"/>
      <c r="EP25" s="146"/>
    </row>
    <row r="26" spans="2:146" ht="15.75" customHeight="1">
      <c r="B26" s="49" t="s">
        <v>7</v>
      </c>
      <c r="C26" s="51">
        <f aca="true" t="shared" si="42" ref="C26:M26">SUM(C27:C29)</f>
        <v>24.416561</v>
      </c>
      <c r="D26" s="51">
        <f t="shared" si="42"/>
        <v>30.977978</v>
      </c>
      <c r="E26" s="51">
        <f t="shared" si="42"/>
        <v>35.760177</v>
      </c>
      <c r="F26" s="50">
        <f t="shared" si="42"/>
        <v>19.959796</v>
      </c>
      <c r="G26" s="50">
        <f t="shared" si="42"/>
        <v>29.492189</v>
      </c>
      <c r="H26" s="50">
        <f t="shared" si="42"/>
        <v>36.217166</v>
      </c>
      <c r="I26" s="50">
        <f t="shared" si="42"/>
        <v>41.274709</v>
      </c>
      <c r="J26" s="50">
        <f t="shared" si="42"/>
        <v>42.358703</v>
      </c>
      <c r="K26" s="50">
        <f t="shared" si="42"/>
        <v>42.468520999999996</v>
      </c>
      <c r="L26" s="50">
        <f t="shared" si="42"/>
        <v>43.716294</v>
      </c>
      <c r="M26" s="50">
        <f t="shared" si="42"/>
        <v>33.682342000000006</v>
      </c>
      <c r="N26" s="50">
        <f aca="true" t="shared" si="43" ref="N26:S26">SUM(N27:N29)</f>
        <v>5.610873000000001</v>
      </c>
      <c r="O26" s="50">
        <f t="shared" si="43"/>
        <v>7.1444</v>
      </c>
      <c r="P26" s="50">
        <f t="shared" si="43"/>
        <v>56.385673000000004</v>
      </c>
      <c r="Q26" s="50">
        <f t="shared" si="43"/>
        <v>67.34515400000001</v>
      </c>
      <c r="R26" s="50">
        <f t="shared" si="43"/>
        <v>67.496602</v>
      </c>
      <c r="S26" s="50">
        <f t="shared" si="43"/>
        <v>17.898492</v>
      </c>
      <c r="T26" s="50">
        <f aca="true" t="shared" si="44" ref="T26:Y26">SUM(T27:T29)</f>
        <v>13.754615000000001</v>
      </c>
      <c r="U26" s="50">
        <f t="shared" si="44"/>
        <v>14.880940999999998</v>
      </c>
      <c r="V26" s="50">
        <f t="shared" si="44"/>
        <v>16.284689999999998</v>
      </c>
      <c r="W26" s="50">
        <f t="shared" si="44"/>
        <v>11.437121</v>
      </c>
      <c r="X26" s="50">
        <f t="shared" si="44"/>
        <v>17.923314</v>
      </c>
      <c r="Y26" s="50">
        <f t="shared" si="44"/>
        <v>16.662277</v>
      </c>
      <c r="Z26" s="52">
        <f aca="true" t="shared" si="45" ref="Z26:AE26">SUM(Z27:Z29)</f>
        <v>12.985572</v>
      </c>
      <c r="AA26" s="52">
        <f t="shared" si="45"/>
        <v>12.1073</v>
      </c>
      <c r="AB26" s="52">
        <f t="shared" si="45"/>
        <v>8.959191</v>
      </c>
      <c r="AC26" s="52">
        <f t="shared" si="45"/>
        <v>20.076576000000003</v>
      </c>
      <c r="AD26" s="52">
        <f t="shared" si="45"/>
        <v>21.858061</v>
      </c>
      <c r="AE26" s="52">
        <f t="shared" si="45"/>
        <v>21.497616</v>
      </c>
      <c r="AF26" s="52">
        <f>SUM(AF27:AF29)</f>
        <v>14.761766</v>
      </c>
      <c r="AG26" s="52">
        <f>SUM(AG27:AG29)</f>
        <v>22.630399</v>
      </c>
      <c r="AH26" s="52">
        <f>SUM(AH27:AH29)</f>
        <v>30.052658</v>
      </c>
      <c r="AI26" s="52">
        <f>SUM(AI27:AI29)</f>
        <v>33.714056</v>
      </c>
      <c r="AJ26" s="52">
        <f>SUM(AJ27:AJ29)</f>
        <v>42.582965</v>
      </c>
      <c r="AK26" s="52"/>
      <c r="AL26" s="140"/>
      <c r="AM26" s="51">
        <f aca="true" t="shared" si="46" ref="AM26:AS26">SUM(AM27:AM29)</f>
        <v>210.95047499999998</v>
      </c>
      <c r="AN26" s="51">
        <f t="shared" si="46"/>
        <v>222.333231</v>
      </c>
      <c r="AO26" s="50">
        <f t="shared" si="46"/>
        <v>247.00678</v>
      </c>
      <c r="AP26" s="50">
        <f t="shared" si="46"/>
        <v>245.714752</v>
      </c>
      <c r="AQ26" s="50">
        <f t="shared" si="46"/>
        <v>210.173208</v>
      </c>
      <c r="AR26" s="50">
        <f t="shared" si="46"/>
        <v>206.065277</v>
      </c>
      <c r="AS26" s="50">
        <f t="shared" si="46"/>
        <v>200.29258400000003</v>
      </c>
      <c r="AT26" s="50">
        <f aca="true" t="shared" si="47" ref="AT26:AY26">SUM(AT27:AT29)</f>
        <v>215.868857</v>
      </c>
      <c r="AU26" s="50">
        <f t="shared" si="47"/>
        <v>208.153433</v>
      </c>
      <c r="AV26" s="50">
        <f t="shared" si="47"/>
        <v>163.71518100000003</v>
      </c>
      <c r="AW26" s="50">
        <f t="shared" si="47"/>
        <v>145.723409</v>
      </c>
      <c r="AX26" s="50">
        <f t="shared" si="47"/>
        <v>120.70673</v>
      </c>
      <c r="AY26" s="50">
        <f t="shared" si="47"/>
        <v>136.661552</v>
      </c>
      <c r="AZ26" s="50">
        <f aca="true" t="shared" si="48" ref="AZ26:BE26">SUM(AZ27:AZ29)</f>
        <v>154.11456700000002</v>
      </c>
      <c r="BA26" s="50">
        <f t="shared" si="48"/>
        <v>255.264478</v>
      </c>
      <c r="BB26" s="50">
        <f t="shared" si="48"/>
        <v>273.029312</v>
      </c>
      <c r="BC26" s="50">
        <f t="shared" si="48"/>
        <v>279.30001899999996</v>
      </c>
      <c r="BD26" s="50">
        <f t="shared" si="48"/>
        <v>248.06339300000002</v>
      </c>
      <c r="BE26" s="50">
        <f t="shared" si="48"/>
        <v>250.774975</v>
      </c>
      <c r="BF26" s="50">
        <f aca="true" t="shared" si="49" ref="BF26:BK26">SUM(BF27:BF29)</f>
        <v>251.221205</v>
      </c>
      <c r="BG26" s="50">
        <f t="shared" si="49"/>
        <v>255.44330000000002</v>
      </c>
      <c r="BH26" s="50">
        <f t="shared" si="49"/>
        <v>277.10783699999996</v>
      </c>
      <c r="BI26" s="50">
        <f t="shared" si="49"/>
        <v>266.705081</v>
      </c>
      <c r="BJ26" s="50">
        <f t="shared" si="49"/>
        <v>72.929634</v>
      </c>
      <c r="BK26" s="50">
        <f t="shared" si="49"/>
        <v>79.476538</v>
      </c>
      <c r="BL26" s="50">
        <f aca="true" t="shared" si="50" ref="BL26:BR26">SUM(BL27:BL29)</f>
        <v>88.359058</v>
      </c>
      <c r="BM26" s="50">
        <f t="shared" si="50"/>
        <v>116.28037300000001</v>
      </c>
      <c r="BN26" s="50">
        <f t="shared" si="50"/>
        <v>122.06988799999999</v>
      </c>
      <c r="BO26" s="50">
        <f t="shared" si="50"/>
        <v>137.932721</v>
      </c>
      <c r="BP26" s="50">
        <f t="shared" si="50"/>
        <v>141.71538699999996</v>
      </c>
      <c r="BQ26" s="50">
        <f t="shared" si="50"/>
        <v>145.85848000000001</v>
      </c>
      <c r="BR26" s="50">
        <f t="shared" si="50"/>
        <v>147.02464999999998</v>
      </c>
      <c r="BS26" s="50">
        <f>SUM(BS27:BS29)</f>
        <v>171.61380400000002</v>
      </c>
      <c r="BT26" s="50">
        <f>SUM(BT27:BT29)</f>
        <v>182.00107600000004</v>
      </c>
      <c r="BU26" s="52"/>
      <c r="BV26" s="140"/>
      <c r="BW26" s="53">
        <f>SUM(BW27:BW29)</f>
        <v>0.079944</v>
      </c>
      <c r="BX26" s="53">
        <f>SUM(BX27:BX29)</f>
        <v>0.054735</v>
      </c>
      <c r="BY26" s="53">
        <f aca="true" t="shared" si="51" ref="BY26:CI26">SUM(BY27:BY29)</f>
        <v>0.061224</v>
      </c>
      <c r="BZ26" s="52">
        <f t="shared" si="51"/>
        <v>0.053121</v>
      </c>
      <c r="CA26" s="52">
        <f t="shared" si="51"/>
        <v>0.025210000000000003</v>
      </c>
      <c r="CB26" s="52">
        <f t="shared" si="51"/>
        <v>0.025210000000000003</v>
      </c>
      <c r="CC26" s="52">
        <f t="shared" si="51"/>
        <v>0.025210000000000003</v>
      </c>
      <c r="CD26" s="52">
        <f t="shared" si="51"/>
        <v>0.025210000000000003</v>
      </c>
      <c r="CE26" s="52">
        <f t="shared" si="51"/>
        <v>0.025210000000000003</v>
      </c>
      <c r="CF26" s="50">
        <f t="shared" si="51"/>
        <v>0.025210000000000003</v>
      </c>
      <c r="CG26" s="52">
        <f t="shared" si="51"/>
        <v>0.025210000000000003</v>
      </c>
      <c r="CH26" s="52">
        <f t="shared" si="51"/>
        <v>0.021823000000000002</v>
      </c>
      <c r="CI26" s="52">
        <f t="shared" si="51"/>
        <v>0.023010000000000003</v>
      </c>
      <c r="CJ26" s="52">
        <f aca="true" t="shared" si="52" ref="CJ26:CO26">SUM(CJ27:CJ29)</f>
        <v>0.023010000000000003</v>
      </c>
      <c r="CK26" s="52">
        <f t="shared" si="52"/>
        <v>0.023010000000000003</v>
      </c>
      <c r="CL26" s="52">
        <f t="shared" si="52"/>
        <v>0.023010000000000003</v>
      </c>
      <c r="CM26" s="52">
        <f t="shared" si="52"/>
        <v>0.095375</v>
      </c>
      <c r="CN26" s="52">
        <f t="shared" si="52"/>
        <v>0.091249</v>
      </c>
      <c r="CO26" s="52">
        <f t="shared" si="52"/>
        <v>0.091249</v>
      </c>
      <c r="CP26" s="52">
        <f aca="true" t="shared" si="53" ref="CP26:CU26">SUM(CP27:CP29)</f>
        <v>0.091249</v>
      </c>
      <c r="CQ26" s="52">
        <f t="shared" si="53"/>
        <v>0.091249</v>
      </c>
      <c r="CR26" s="52">
        <f t="shared" si="53"/>
        <v>0.091249</v>
      </c>
      <c r="CS26" s="52">
        <f t="shared" si="53"/>
        <v>0.091249</v>
      </c>
      <c r="CT26" s="52">
        <f t="shared" si="53"/>
        <v>0.072365</v>
      </c>
      <c r="CU26" s="52">
        <f t="shared" si="53"/>
        <v>0.072365</v>
      </c>
      <c r="CV26" s="52">
        <f aca="true" t="shared" si="54" ref="CV26:DB26">SUM(CV27:CV29)</f>
        <v>0.072365</v>
      </c>
      <c r="CW26" s="52">
        <f t="shared" si="54"/>
        <v>0.072365</v>
      </c>
      <c r="CX26" s="52">
        <f t="shared" si="54"/>
        <v>0.07262199999999999</v>
      </c>
      <c r="CY26" s="52">
        <f t="shared" si="54"/>
        <v>0.072365</v>
      </c>
      <c r="CZ26" s="52">
        <f t="shared" si="54"/>
        <v>0.072365</v>
      </c>
      <c r="DA26" s="52">
        <f t="shared" si="54"/>
        <v>0.072365</v>
      </c>
      <c r="DB26" s="52">
        <f t="shared" si="54"/>
        <v>0.072365</v>
      </c>
      <c r="DC26" s="52">
        <f>SUM(DC27:DC29)</f>
        <v>0</v>
      </c>
      <c r="DD26" s="52">
        <f>SUM(DD27:DD29)</f>
        <v>0</v>
      </c>
      <c r="DE26" s="141"/>
      <c r="DF26" s="140"/>
      <c r="DG26" s="51">
        <f>SUM(DG27:DG29)</f>
        <v>235.44697999999997</v>
      </c>
      <c r="DH26" s="51">
        <f>SUM(DH27:DH29)</f>
        <v>253.365944</v>
      </c>
      <c r="DI26" s="51">
        <f>SUM(DI27:DI29)</f>
        <v>282.828181</v>
      </c>
      <c r="DJ26" s="51">
        <f aca="true" t="shared" si="55" ref="DJ26:DQ26">SUM(DJ27:DJ29)</f>
        <v>265.727669</v>
      </c>
      <c r="DK26" s="51">
        <f t="shared" si="55"/>
        <v>239.690607</v>
      </c>
      <c r="DL26" s="51">
        <f t="shared" si="55"/>
        <v>242.30765300000002</v>
      </c>
      <c r="DM26" s="51">
        <f t="shared" si="55"/>
        <v>241.592503</v>
      </c>
      <c r="DN26" s="51">
        <f t="shared" si="55"/>
        <v>258.25277</v>
      </c>
      <c r="DO26" s="51">
        <f t="shared" si="55"/>
        <v>250.647164</v>
      </c>
      <c r="DP26" s="51">
        <f t="shared" si="55"/>
        <v>207.45668500000002</v>
      </c>
      <c r="DQ26" s="51">
        <f t="shared" si="55"/>
        <v>179.43096100000002</v>
      </c>
      <c r="DR26" s="50">
        <f>SUM(DR27:DR29)</f>
        <v>126.339426</v>
      </c>
      <c r="DS26" s="50">
        <f>SUM(DS27:DS29)</f>
        <v>143.82896200000005</v>
      </c>
      <c r="DT26" s="50">
        <f>SUM(DT27:DT29)</f>
        <v>210.52325</v>
      </c>
      <c r="DU26" s="50">
        <f>SUM(DU27:DU29)</f>
        <v>322.632642</v>
      </c>
      <c r="DV26" s="50">
        <f aca="true" t="shared" si="56" ref="DV26:EC26">SUM(DV27:DV29)</f>
        <v>340.54892400000006</v>
      </c>
      <c r="DW26" s="50">
        <f t="shared" si="56"/>
        <v>297.293886</v>
      </c>
      <c r="DX26" s="50">
        <f t="shared" si="56"/>
        <v>261.90925699999997</v>
      </c>
      <c r="DY26" s="50">
        <f t="shared" si="56"/>
        <v>265.747165</v>
      </c>
      <c r="DZ26" s="50">
        <f t="shared" si="56"/>
        <v>267.59714399999996</v>
      </c>
      <c r="EA26" s="50">
        <f t="shared" si="56"/>
        <v>266.97167</v>
      </c>
      <c r="EB26" s="50">
        <f t="shared" si="56"/>
        <v>295.12239999999997</v>
      </c>
      <c r="EC26" s="50">
        <f t="shared" si="56"/>
        <v>283.458607</v>
      </c>
      <c r="ED26" s="50">
        <f>SUM(ED27:ED29)</f>
        <v>85.987571</v>
      </c>
      <c r="EE26" s="50">
        <f aca="true" t="shared" si="57" ref="EE26:EO26">SUM(EE27:EE29)</f>
        <v>91.656203</v>
      </c>
      <c r="EF26" s="50">
        <f>SUM(EF27:EF29)</f>
        <v>97.39061399999999</v>
      </c>
      <c r="EG26" s="50">
        <f>SUM(EG27:EG29)</f>
        <v>136.429314</v>
      </c>
      <c r="EH26" s="50">
        <f t="shared" si="57"/>
        <v>144.000571</v>
      </c>
      <c r="EI26" s="50">
        <f t="shared" si="57"/>
        <v>159.502702</v>
      </c>
      <c r="EJ26" s="50">
        <f>SUM(EJ27:EJ29)</f>
        <v>156.54951799999998</v>
      </c>
      <c r="EK26" s="50">
        <f t="shared" si="57"/>
        <v>168.56124400000002</v>
      </c>
      <c r="EL26" s="50">
        <f t="shared" si="57"/>
        <v>177.14967299999998</v>
      </c>
      <c r="EM26" s="51">
        <f t="shared" si="57"/>
        <v>205.32786</v>
      </c>
      <c r="EN26" s="141">
        <f t="shared" si="57"/>
        <v>224.584041</v>
      </c>
      <c r="EO26" s="52">
        <f t="shared" si="57"/>
        <v>0</v>
      </c>
      <c r="EP26" s="140"/>
    </row>
    <row r="27" spans="2:146" ht="12.75">
      <c r="B27" s="185" t="s">
        <v>2</v>
      </c>
      <c r="C27" s="56">
        <f aca="true" t="shared" si="58" ref="C27:D29">C7+C11+C15+C19+C23</f>
        <v>7.053687</v>
      </c>
      <c r="D27" s="56">
        <f t="shared" si="58"/>
        <v>13.067312</v>
      </c>
      <c r="E27" s="56">
        <f aca="true" t="shared" si="59" ref="E27:F29">E7+E11+E15+E19+E23</f>
        <v>9.474705</v>
      </c>
      <c r="F27" s="56">
        <f t="shared" si="59"/>
        <v>3.342311</v>
      </c>
      <c r="G27" s="56">
        <f aca="true" t="shared" si="60" ref="G27:H29">G7+G11+G15+G19+G23</f>
        <v>11.827939</v>
      </c>
      <c r="H27" s="56">
        <f t="shared" si="60"/>
        <v>11.478839</v>
      </c>
      <c r="I27" s="56">
        <f aca="true" t="shared" si="61" ref="I27:J29">I7+I11+I15+I19+I23</f>
        <v>9.542411</v>
      </c>
      <c r="J27" s="56">
        <f t="shared" si="61"/>
        <v>8.650114</v>
      </c>
      <c r="K27" s="56">
        <f aca="true" t="shared" si="62" ref="K27:L29">K7+K11+K15+K19+K23</f>
        <v>7.150591</v>
      </c>
      <c r="L27" s="56">
        <f t="shared" si="62"/>
        <v>5.799798999999999</v>
      </c>
      <c r="M27" s="56">
        <f aca="true" t="shared" si="63" ref="M27:N29">M7+M11+M15+M19+M23</f>
        <v>8.337528</v>
      </c>
      <c r="N27" s="56">
        <f t="shared" si="63"/>
        <v>2.848263</v>
      </c>
      <c r="O27" s="56">
        <f aca="true" t="shared" si="64" ref="O27:P29">O7+O11+O15+O19+O23</f>
        <v>3.4960180000000003</v>
      </c>
      <c r="P27" s="56">
        <f t="shared" si="64"/>
        <v>50.857472</v>
      </c>
      <c r="Q27" s="56">
        <f aca="true" t="shared" si="65" ref="Q27:R29">Q7+Q11+Q15+Q19+Q23</f>
        <v>10.076185</v>
      </c>
      <c r="R27" s="56">
        <f t="shared" si="65"/>
        <v>8.97194</v>
      </c>
      <c r="S27" s="56">
        <f aca="true" t="shared" si="66" ref="S27:T29">S7+S11+S15+S19+S23</f>
        <v>5.876209</v>
      </c>
      <c r="T27" s="56">
        <f t="shared" si="66"/>
        <v>3.220885</v>
      </c>
      <c r="U27" s="56">
        <f aca="true" t="shared" si="67" ref="U27:V29">U7+U11+U15+U19+U23</f>
        <v>6.847281</v>
      </c>
      <c r="V27" s="56">
        <f t="shared" si="67"/>
        <v>6.716631</v>
      </c>
      <c r="W27" s="56">
        <f aca="true" t="shared" si="68" ref="W27:X29">W7+W11+W15+W19+W23</f>
        <v>2.299222</v>
      </c>
      <c r="X27" s="56">
        <f t="shared" si="68"/>
        <v>2.696572</v>
      </c>
      <c r="Y27" s="56">
        <f aca="true" t="shared" si="69" ref="Y27:Z29">Y7+Y11+Y15+Y19+Y23</f>
        <v>4.735716999999999</v>
      </c>
      <c r="Z27" s="56">
        <f t="shared" si="69"/>
        <v>1.599609</v>
      </c>
      <c r="AA27" s="56">
        <f aca="true" t="shared" si="70" ref="AA27:AB29">AA7+AA11+AA15+AA19+AA23</f>
        <v>1.536623</v>
      </c>
      <c r="AB27" s="56">
        <f t="shared" si="70"/>
        <v>1.3744159999999999</v>
      </c>
      <c r="AC27" s="56">
        <f aca="true" t="shared" si="71" ref="AC27:AD29">AC7+AC11+AC15+AC19+AC23</f>
        <v>9.043122</v>
      </c>
      <c r="AD27" s="56">
        <f t="shared" si="71"/>
        <v>9.575173</v>
      </c>
      <c r="AE27" s="56">
        <f aca="true" t="shared" si="72" ref="AE27:AF29">AE7+AE11+AE15+AE19+AE23</f>
        <v>8.673925</v>
      </c>
      <c r="AF27" s="56">
        <f t="shared" si="72"/>
        <v>1.39771</v>
      </c>
      <c r="AG27" s="56">
        <f aca="true" t="shared" si="73" ref="AG27:AH29">AG7+AG11+AG15+AG19+AG23</f>
        <v>8.896915</v>
      </c>
      <c r="AH27" s="56">
        <f t="shared" si="73"/>
        <v>13.957184</v>
      </c>
      <c r="AI27" s="56">
        <f>AI7+AI11+AI15+AI19+AI23</f>
        <v>13.429070999999999</v>
      </c>
      <c r="AJ27" s="56">
        <f>AJ7+AJ11+AJ15+AJ19+AJ23</f>
        <v>17.652471</v>
      </c>
      <c r="AK27" s="56"/>
      <c r="AL27" s="152"/>
      <c r="AM27" s="149">
        <f aca="true" t="shared" si="74" ref="AM27:AN29">AM7+AM11+AM15+AM19+AM23</f>
        <v>63.305772999999995</v>
      </c>
      <c r="AN27" s="55">
        <f t="shared" si="74"/>
        <v>80.65247999999998</v>
      </c>
      <c r="AO27" s="55">
        <f aca="true" t="shared" si="75" ref="AO27:AP29">AO7+AO11+AO15+AO19+AO23</f>
        <v>80.00693700000001</v>
      </c>
      <c r="AP27" s="55">
        <f t="shared" si="75"/>
        <v>55.965346000000004</v>
      </c>
      <c r="AQ27" s="55">
        <f aca="true" t="shared" si="76" ref="AQ27:AR29">AQ7+AQ11+AQ15+AQ19+AQ23</f>
        <v>46.12681</v>
      </c>
      <c r="AR27" s="55">
        <f t="shared" si="76"/>
        <v>47.541181</v>
      </c>
      <c r="AS27" s="55">
        <f aca="true" t="shared" si="77" ref="AS27:AW29">AS7+AS11+AS15+AS19+AS23</f>
        <v>48.765910000000005</v>
      </c>
      <c r="AT27" s="55">
        <f t="shared" si="77"/>
        <v>57.77475999999999</v>
      </c>
      <c r="AU27" s="55">
        <f t="shared" si="77"/>
        <v>75.91080600000001</v>
      </c>
      <c r="AV27" s="55">
        <f t="shared" si="77"/>
        <v>59.529586</v>
      </c>
      <c r="AW27" s="55">
        <f t="shared" si="77"/>
        <v>55.95469400000001</v>
      </c>
      <c r="AX27" s="55">
        <f aca="true" t="shared" si="78" ref="AX27:AY29">AX7+AX11+AX15+AX19+AX23</f>
        <v>80.90830199999999</v>
      </c>
      <c r="AY27" s="55">
        <f t="shared" si="78"/>
        <v>58.437855000000006</v>
      </c>
      <c r="AZ27" s="55">
        <f aca="true" t="shared" si="79" ref="AZ27:BA29">AZ7+AZ11+AZ15+AZ19+AZ23</f>
        <v>67.327139</v>
      </c>
      <c r="BA27" s="55">
        <f t="shared" si="79"/>
        <v>150.4452</v>
      </c>
      <c r="BB27" s="55">
        <f aca="true" t="shared" si="80" ref="BB27:BC29">BB7+BB11+BB15+BB19+BB23</f>
        <v>148.67779099999998</v>
      </c>
      <c r="BC27" s="55">
        <f t="shared" si="80"/>
        <v>100.080875</v>
      </c>
      <c r="BD27" s="55">
        <f aca="true" t="shared" si="81" ref="BD27:BE29">BD7+BD11+BD15+BD19+BD23</f>
        <v>80.209185</v>
      </c>
      <c r="BE27" s="55">
        <f t="shared" si="81"/>
        <v>86.68380700000002</v>
      </c>
      <c r="BF27" s="55">
        <f aca="true" t="shared" si="82" ref="BF27:BG29">BF7+BF11+BF15+BF19+BF23</f>
        <v>85.669385</v>
      </c>
      <c r="BG27" s="55">
        <f t="shared" si="82"/>
        <v>88.32200700000001</v>
      </c>
      <c r="BH27" s="55">
        <f aca="true" t="shared" si="83" ref="BH27:BI29">BH7+BH11+BH15+BH19+BH23</f>
        <v>99.26276899999999</v>
      </c>
      <c r="BI27" s="55">
        <f t="shared" si="83"/>
        <v>89.686956</v>
      </c>
      <c r="BJ27" s="55">
        <f aca="true" t="shared" si="84" ref="BJ27:BK29">BJ7+BJ11+BJ15+BJ19+BJ23</f>
        <v>41.265407</v>
      </c>
      <c r="BK27" s="55">
        <f t="shared" si="84"/>
        <v>46.34634900000001</v>
      </c>
      <c r="BL27" s="55">
        <f aca="true" t="shared" si="85" ref="BL27:BM29">BL7+BL11+BL15+BL19+BL23</f>
        <v>56.11606</v>
      </c>
      <c r="BM27" s="55">
        <f t="shared" si="85"/>
        <v>72.11990700000001</v>
      </c>
      <c r="BN27" s="55">
        <f aca="true" t="shared" si="86" ref="BN27:BO29">BN7+BN11+BN15+BN19+BN23</f>
        <v>62.530142</v>
      </c>
      <c r="BO27" s="55">
        <f t="shared" si="86"/>
        <v>60.89727599999999</v>
      </c>
      <c r="BP27" s="55">
        <f aca="true" t="shared" si="87" ref="BP27:BQ29">BP7+BP11+BP15+BP19+BP23</f>
        <v>47.65082299999999</v>
      </c>
      <c r="BQ27" s="55">
        <f t="shared" si="87"/>
        <v>51.81868500000001</v>
      </c>
      <c r="BR27" s="55">
        <f aca="true" t="shared" si="88" ref="BR27:BS29">BR7+BR11+BR15+BR19+BR23</f>
        <v>58.55329699999999</v>
      </c>
      <c r="BS27" s="55">
        <f t="shared" si="88"/>
        <v>72.018901</v>
      </c>
      <c r="BT27" s="55">
        <f>BT7+BT11+BT15+BT19+BT23</f>
        <v>69.98214</v>
      </c>
      <c r="BU27" s="55"/>
      <c r="BV27" s="157"/>
      <c r="BW27" s="155">
        <f aca="true" t="shared" si="89" ref="BW27:CG27">BW7+BW11+BW15+BW19+BW23</f>
        <v>0.0252</v>
      </c>
      <c r="BX27" s="58">
        <f>BX7+BX11+BX15+BX19+BX23</f>
        <v>0</v>
      </c>
      <c r="BY27" s="58">
        <f t="shared" si="89"/>
        <v>0.007864</v>
      </c>
      <c r="BZ27" s="58">
        <f t="shared" si="89"/>
        <v>0.007864</v>
      </c>
      <c r="CA27" s="54">
        <f t="shared" si="89"/>
        <v>0</v>
      </c>
      <c r="CB27" s="54">
        <f t="shared" si="89"/>
        <v>0</v>
      </c>
      <c r="CC27" s="54">
        <f t="shared" si="89"/>
        <v>0</v>
      </c>
      <c r="CD27" s="54">
        <f t="shared" si="89"/>
        <v>0</v>
      </c>
      <c r="CE27" s="54">
        <f t="shared" si="89"/>
        <v>0</v>
      </c>
      <c r="CF27" s="54">
        <f t="shared" si="89"/>
        <v>0</v>
      </c>
      <c r="CG27" s="54">
        <f t="shared" si="89"/>
        <v>0</v>
      </c>
      <c r="CH27" s="54">
        <f aca="true" t="shared" si="90" ref="CH27:CI29">CH7+CH11+CH15+CH19+CH23</f>
        <v>0</v>
      </c>
      <c r="CI27" s="54">
        <f t="shared" si="90"/>
        <v>0</v>
      </c>
      <c r="CJ27" s="54">
        <f aca="true" t="shared" si="91" ref="CJ27:CK29">CJ7+CJ11+CJ15+CJ19+CJ23</f>
        <v>0</v>
      </c>
      <c r="CK27" s="54">
        <f t="shared" si="91"/>
        <v>0</v>
      </c>
      <c r="CL27" s="54">
        <f aca="true" t="shared" si="92" ref="CL27:CM29">CL7+CL11+CL15+CL19+CL23</f>
        <v>0</v>
      </c>
      <c r="CM27" s="54">
        <f t="shared" si="92"/>
        <v>0</v>
      </c>
      <c r="CN27" s="54">
        <f aca="true" t="shared" si="93" ref="CN27:CO29">CN7+CN11+CN15+CN19+CN23</f>
        <v>0</v>
      </c>
      <c r="CO27" s="54">
        <f t="shared" si="93"/>
        <v>0</v>
      </c>
      <c r="CP27" s="54">
        <f aca="true" t="shared" si="94" ref="CP27:CQ29">CP7+CP11+CP15+CP19+CP23</f>
        <v>0</v>
      </c>
      <c r="CQ27" s="54">
        <f t="shared" si="94"/>
        <v>0</v>
      </c>
      <c r="CR27" s="54">
        <f aca="true" t="shared" si="95" ref="CR27:CS29">CR7+CR11+CR15+CR19+CR23</f>
        <v>0</v>
      </c>
      <c r="CS27" s="54">
        <f t="shared" si="95"/>
        <v>0</v>
      </c>
      <c r="CT27" s="54">
        <f aca="true" t="shared" si="96" ref="CT27:CU29">CT7+CT11+CT15+CT19+CT23</f>
        <v>0</v>
      </c>
      <c r="CU27" s="54">
        <f t="shared" si="96"/>
        <v>0</v>
      </c>
      <c r="CV27" s="54">
        <f aca="true" t="shared" si="97" ref="CV27:CW29">CV7+CV11+CV15+CV19+CV23</f>
        <v>0</v>
      </c>
      <c r="CW27" s="54">
        <f t="shared" si="97"/>
        <v>0</v>
      </c>
      <c r="CX27" s="54">
        <f aca="true" t="shared" si="98" ref="CX27:CY29">CX7+CX11+CX15+CX19+CX23</f>
        <v>0.000257</v>
      </c>
      <c r="CY27" s="54">
        <f t="shared" si="98"/>
        <v>0</v>
      </c>
      <c r="CZ27" s="54">
        <f aca="true" t="shared" si="99" ref="CZ27:DA29">CZ7+CZ11+CZ15+CZ19+CZ23</f>
        <v>0</v>
      </c>
      <c r="DA27" s="54">
        <f t="shared" si="99"/>
        <v>0</v>
      </c>
      <c r="DB27" s="54">
        <f aca="true" t="shared" si="100" ref="DB27:DC29">DB7+DB11+DB15+DB19+DB23</f>
        <v>0</v>
      </c>
      <c r="DC27" s="54">
        <f t="shared" si="100"/>
        <v>0</v>
      </c>
      <c r="DD27" s="54">
        <f>DD7+DD11+DD15+DD19+DD23</f>
        <v>0</v>
      </c>
      <c r="DE27" s="56"/>
      <c r="DF27" s="135"/>
      <c r="DG27" s="56">
        <f aca="true" t="shared" si="101" ref="DG27:DH29">DG7+DG11+DG15+DG19+DG23</f>
        <v>70.38465999999998</v>
      </c>
      <c r="DH27" s="56">
        <f t="shared" si="101"/>
        <v>93.71979199999998</v>
      </c>
      <c r="DI27" s="56">
        <f>DI7+DI11+DI15+DI19+DI23</f>
        <v>89.48950599999999</v>
      </c>
      <c r="DJ27" s="56">
        <f aca="true" t="shared" si="102" ref="DJ27:DQ27">DJ7+DJ11+DJ15+DJ19+DJ23</f>
        <v>59.315521</v>
      </c>
      <c r="DK27" s="56">
        <f t="shared" si="102"/>
        <v>57.954749</v>
      </c>
      <c r="DL27" s="56">
        <f t="shared" si="102"/>
        <v>59.02002</v>
      </c>
      <c r="DM27" s="56">
        <f t="shared" si="102"/>
        <v>58.30832100000001</v>
      </c>
      <c r="DN27" s="56">
        <f t="shared" si="102"/>
        <v>66.42487399999999</v>
      </c>
      <c r="DO27" s="56">
        <f t="shared" si="102"/>
        <v>83.06139700000001</v>
      </c>
      <c r="DP27" s="56">
        <f>DP7+DP11+DP15+DP19+DP23</f>
        <v>65.329385</v>
      </c>
      <c r="DQ27" s="56">
        <f t="shared" si="102"/>
        <v>64.29222200000001</v>
      </c>
      <c r="DR27" s="54">
        <f aca="true" t="shared" si="103" ref="DR27:DS29">DR7+DR11+DR15+DR19+DR23</f>
        <v>83.756565</v>
      </c>
      <c r="DS27" s="54">
        <f t="shared" si="103"/>
        <v>61.93387300000001</v>
      </c>
      <c r="DT27" s="54">
        <f aca="true" t="shared" si="104" ref="DT27:DU29">DT7+DT11+DT15+DT19+DT23</f>
        <v>118.184611</v>
      </c>
      <c r="DU27" s="54">
        <f t="shared" si="104"/>
        <v>160.521385</v>
      </c>
      <c r="DV27" s="54">
        <f aca="true" t="shared" si="105" ref="DV27:EC27">DV7+DV11+DV15+DV19+DV23</f>
        <v>157.649731</v>
      </c>
      <c r="DW27" s="54">
        <f t="shared" si="105"/>
        <v>105.95708400000001</v>
      </c>
      <c r="DX27" s="54">
        <f t="shared" si="105"/>
        <v>83.43007</v>
      </c>
      <c r="DY27" s="54">
        <f t="shared" si="105"/>
        <v>93.53108800000001</v>
      </c>
      <c r="DZ27" s="54">
        <f t="shared" si="105"/>
        <v>92.386016</v>
      </c>
      <c r="EA27" s="54">
        <f t="shared" si="105"/>
        <v>90.62122900000001</v>
      </c>
      <c r="EB27" s="54">
        <f t="shared" si="105"/>
        <v>101.959341</v>
      </c>
      <c r="EC27" s="54">
        <f t="shared" si="105"/>
        <v>94.422673</v>
      </c>
      <c r="ED27" s="54">
        <f>ED7+ED11+ED15+ED19+ED23</f>
        <v>42.865016000000004</v>
      </c>
      <c r="EE27" s="54">
        <f aca="true" t="shared" si="106" ref="EE27:EO27">EE7+EE11+EE15+EE19+EE23</f>
        <v>47.88297200000001</v>
      </c>
      <c r="EF27" s="54">
        <f aca="true" t="shared" si="107" ref="EF27:EG29">EF7+EF11+EF15+EF19+EF23</f>
        <v>57.490475999999994</v>
      </c>
      <c r="EG27" s="54">
        <f t="shared" si="107"/>
        <v>81.16302900000001</v>
      </c>
      <c r="EH27" s="54">
        <f t="shared" si="106"/>
        <v>72.10557200000001</v>
      </c>
      <c r="EI27" s="54">
        <f t="shared" si="106"/>
        <v>69.571201</v>
      </c>
      <c r="EJ27" s="54">
        <f>EJ7+EJ11+EJ15+EJ19+EJ23</f>
        <v>49.048532999999985</v>
      </c>
      <c r="EK27" s="54">
        <f t="shared" si="106"/>
        <v>60.7156</v>
      </c>
      <c r="EL27" s="54">
        <f t="shared" si="106"/>
        <v>72.510481</v>
      </c>
      <c r="EM27" s="149">
        <f t="shared" si="106"/>
        <v>85.44797200000001</v>
      </c>
      <c r="EN27" s="55">
        <f t="shared" si="106"/>
        <v>87.63461099999999</v>
      </c>
      <c r="EO27" s="57">
        <f t="shared" si="106"/>
        <v>0</v>
      </c>
      <c r="EP27" s="135"/>
    </row>
    <row r="28" spans="2:146" ht="12.75">
      <c r="B28" s="185" t="s">
        <v>3</v>
      </c>
      <c r="C28" s="56">
        <f t="shared" si="58"/>
        <v>14.878912999999999</v>
      </c>
      <c r="D28" s="56">
        <f t="shared" si="58"/>
        <v>14.737295999999999</v>
      </c>
      <c r="E28" s="56">
        <f t="shared" si="59"/>
        <v>22.925263</v>
      </c>
      <c r="F28" s="56">
        <f t="shared" si="59"/>
        <v>12.564136</v>
      </c>
      <c r="G28" s="56">
        <f t="shared" si="60"/>
        <v>13.437619</v>
      </c>
      <c r="H28" s="56">
        <f t="shared" si="60"/>
        <v>19.93385</v>
      </c>
      <c r="I28" s="56">
        <f t="shared" si="61"/>
        <v>26.327107</v>
      </c>
      <c r="J28" s="56">
        <f t="shared" si="61"/>
        <v>27.936528</v>
      </c>
      <c r="K28" s="56">
        <f t="shared" si="62"/>
        <v>29.186836</v>
      </c>
      <c r="L28" s="56">
        <f t="shared" si="62"/>
        <v>31.42708</v>
      </c>
      <c r="M28" s="56">
        <f t="shared" si="63"/>
        <v>17.612829</v>
      </c>
      <c r="N28" s="56">
        <f t="shared" si="63"/>
        <v>1.513524</v>
      </c>
      <c r="O28" s="56">
        <f t="shared" si="64"/>
        <v>2.664757</v>
      </c>
      <c r="P28" s="56">
        <f t="shared" si="64"/>
        <v>4.59384</v>
      </c>
      <c r="Q28" s="56">
        <f t="shared" si="65"/>
        <v>53.331006</v>
      </c>
      <c r="R28" s="56">
        <f t="shared" si="65"/>
        <v>54.712573</v>
      </c>
      <c r="S28" s="56">
        <f t="shared" si="66"/>
        <v>8.04626</v>
      </c>
      <c r="T28" s="56">
        <f t="shared" si="66"/>
        <v>7.767569</v>
      </c>
      <c r="U28" s="56">
        <f t="shared" si="67"/>
        <v>5.256404</v>
      </c>
      <c r="V28" s="56">
        <f t="shared" si="67"/>
        <v>7.401151</v>
      </c>
      <c r="W28" s="56">
        <f t="shared" si="68"/>
        <v>6.88646</v>
      </c>
      <c r="X28" s="56">
        <f t="shared" si="68"/>
        <v>7.768232</v>
      </c>
      <c r="Y28" s="56">
        <f t="shared" si="69"/>
        <v>8.487909</v>
      </c>
      <c r="Z28" s="56">
        <f t="shared" si="69"/>
        <v>9.147332</v>
      </c>
      <c r="AA28" s="56">
        <f t="shared" si="70"/>
        <v>7.8664700000000005</v>
      </c>
      <c r="AB28" s="56">
        <f t="shared" si="70"/>
        <v>4.804229</v>
      </c>
      <c r="AC28" s="56">
        <f t="shared" si="71"/>
        <v>8.553304</v>
      </c>
      <c r="AD28" s="56">
        <f t="shared" si="71"/>
        <v>9.081908</v>
      </c>
      <c r="AE28" s="56">
        <f t="shared" si="72"/>
        <v>9.736312</v>
      </c>
      <c r="AF28" s="56">
        <f t="shared" si="72"/>
        <v>9.489623</v>
      </c>
      <c r="AG28" s="56">
        <f t="shared" si="73"/>
        <v>9.410155</v>
      </c>
      <c r="AH28" s="56">
        <f t="shared" si="73"/>
        <v>11.243455</v>
      </c>
      <c r="AI28" s="56">
        <f>AI8+AI12+AI16+AI20+AI24</f>
        <v>15.173442000000001</v>
      </c>
      <c r="AJ28" s="56">
        <f>AJ8+AJ12+AJ16+AJ20+AJ24</f>
        <v>19.505443</v>
      </c>
      <c r="AK28" s="56"/>
      <c r="AL28" s="152"/>
      <c r="AM28" s="56">
        <f t="shared" si="74"/>
        <v>63.33414999999999</v>
      </c>
      <c r="AN28" s="54">
        <f t="shared" si="74"/>
        <v>59.864436</v>
      </c>
      <c r="AO28" s="54">
        <f t="shared" si="75"/>
        <v>73.27845</v>
      </c>
      <c r="AP28" s="54">
        <f t="shared" si="75"/>
        <v>92.370761</v>
      </c>
      <c r="AQ28" s="54">
        <f t="shared" si="76"/>
        <v>79.263667</v>
      </c>
      <c r="AR28" s="54">
        <f t="shared" si="76"/>
        <v>84.53936499999999</v>
      </c>
      <c r="AS28" s="54">
        <f t="shared" si="77"/>
        <v>76.05608799999999</v>
      </c>
      <c r="AT28" s="54">
        <f t="shared" si="77"/>
        <v>81.33261</v>
      </c>
      <c r="AU28" s="54">
        <f t="shared" si="77"/>
        <v>62.193051999999994</v>
      </c>
      <c r="AV28" s="54">
        <f t="shared" si="77"/>
        <v>40.119151</v>
      </c>
      <c r="AW28" s="54">
        <f t="shared" si="77"/>
        <v>61.280284</v>
      </c>
      <c r="AX28" s="54">
        <f t="shared" si="78"/>
        <v>24.552295000000004</v>
      </c>
      <c r="AY28" s="54">
        <f t="shared" si="78"/>
        <v>64.629472</v>
      </c>
      <c r="AZ28" s="54">
        <f t="shared" si="79"/>
        <v>72.70941400000001</v>
      </c>
      <c r="BA28" s="54">
        <f t="shared" si="79"/>
        <v>94.629387</v>
      </c>
      <c r="BB28" s="54">
        <f t="shared" si="80"/>
        <v>114.098661</v>
      </c>
      <c r="BC28" s="54">
        <f t="shared" si="80"/>
        <v>168.79136699999998</v>
      </c>
      <c r="BD28" s="54">
        <f t="shared" si="81"/>
        <v>154.988128</v>
      </c>
      <c r="BE28" s="54">
        <f t="shared" si="81"/>
        <v>152.285839</v>
      </c>
      <c r="BF28" s="54">
        <f t="shared" si="82"/>
        <v>149.54193899999999</v>
      </c>
      <c r="BG28" s="54">
        <f t="shared" si="82"/>
        <v>143.858138</v>
      </c>
      <c r="BH28" s="54">
        <f t="shared" si="83"/>
        <v>139.218586</v>
      </c>
      <c r="BI28" s="54">
        <f t="shared" si="83"/>
        <v>126.45938500000001</v>
      </c>
      <c r="BJ28" s="54">
        <f t="shared" si="84"/>
        <v>20.844741999999997</v>
      </c>
      <c r="BK28" s="54">
        <f t="shared" si="84"/>
        <v>23.235359</v>
      </c>
      <c r="BL28" s="54">
        <f t="shared" si="85"/>
        <v>23.62368</v>
      </c>
      <c r="BM28" s="54">
        <f t="shared" si="85"/>
        <v>36.373198</v>
      </c>
      <c r="BN28" s="54">
        <f t="shared" si="86"/>
        <v>50.828047</v>
      </c>
      <c r="BO28" s="54">
        <f t="shared" si="86"/>
        <v>65.370626</v>
      </c>
      <c r="BP28" s="54">
        <f t="shared" si="87"/>
        <v>84.092728</v>
      </c>
      <c r="BQ28" s="54">
        <f t="shared" si="87"/>
        <v>82.983005</v>
      </c>
      <c r="BR28" s="54">
        <f t="shared" si="88"/>
        <v>75.190553</v>
      </c>
      <c r="BS28" s="54">
        <f t="shared" si="88"/>
        <v>79.239788</v>
      </c>
      <c r="BT28" s="54">
        <f>BT8+BT12+BT16+BT20+BT24</f>
        <v>86.51672000000002</v>
      </c>
      <c r="BU28" s="54"/>
      <c r="BV28" s="135"/>
      <c r="BW28" s="56">
        <f aca="true" t="shared" si="108" ref="BW28:CG28">BW8+BW12+BW16+BW20+BW24</f>
        <v>0</v>
      </c>
      <c r="BX28" s="54">
        <f>BX8+BX12+BX16+BX20+BX24</f>
        <v>0</v>
      </c>
      <c r="BY28" s="58">
        <f t="shared" si="108"/>
        <v>0</v>
      </c>
      <c r="BZ28" s="58">
        <f t="shared" si="108"/>
        <v>0</v>
      </c>
      <c r="CA28" s="54">
        <f t="shared" si="108"/>
        <v>0</v>
      </c>
      <c r="CB28" s="54">
        <f t="shared" si="108"/>
        <v>0</v>
      </c>
      <c r="CC28" s="54">
        <f t="shared" si="108"/>
        <v>0</v>
      </c>
      <c r="CD28" s="54">
        <f t="shared" si="108"/>
        <v>0</v>
      </c>
      <c r="CE28" s="54">
        <f t="shared" si="108"/>
        <v>0</v>
      </c>
      <c r="CF28" s="54">
        <f t="shared" si="108"/>
        <v>0</v>
      </c>
      <c r="CG28" s="54">
        <f t="shared" si="108"/>
        <v>0</v>
      </c>
      <c r="CH28" s="54">
        <f t="shared" si="90"/>
        <v>0</v>
      </c>
      <c r="CI28" s="54">
        <f t="shared" si="90"/>
        <v>0</v>
      </c>
      <c r="CJ28" s="54">
        <f t="shared" si="91"/>
        <v>0</v>
      </c>
      <c r="CK28" s="54">
        <f t="shared" si="91"/>
        <v>0</v>
      </c>
      <c r="CL28" s="54">
        <f t="shared" si="92"/>
        <v>0</v>
      </c>
      <c r="CM28" s="54">
        <f t="shared" si="92"/>
        <v>0</v>
      </c>
      <c r="CN28" s="54">
        <f t="shared" si="93"/>
        <v>0.072365</v>
      </c>
      <c r="CO28" s="54">
        <f t="shared" si="93"/>
        <v>0.072365</v>
      </c>
      <c r="CP28" s="54">
        <f t="shared" si="94"/>
        <v>0.072365</v>
      </c>
      <c r="CQ28" s="54">
        <f t="shared" si="94"/>
        <v>0.072365</v>
      </c>
      <c r="CR28" s="54">
        <f t="shared" si="95"/>
        <v>0.072365</v>
      </c>
      <c r="CS28" s="54">
        <f t="shared" si="95"/>
        <v>0.072365</v>
      </c>
      <c r="CT28" s="54">
        <f t="shared" si="96"/>
        <v>0.072365</v>
      </c>
      <c r="CU28" s="54">
        <f t="shared" si="96"/>
        <v>0.072365</v>
      </c>
      <c r="CV28" s="54">
        <f t="shared" si="97"/>
        <v>0.072365</v>
      </c>
      <c r="CW28" s="54">
        <f t="shared" si="97"/>
        <v>0</v>
      </c>
      <c r="CX28" s="54">
        <f t="shared" si="98"/>
        <v>0</v>
      </c>
      <c r="CY28" s="54">
        <f t="shared" si="98"/>
        <v>0</v>
      </c>
      <c r="CZ28" s="54">
        <f t="shared" si="99"/>
        <v>0</v>
      </c>
      <c r="DA28" s="54">
        <f t="shared" si="99"/>
        <v>0</v>
      </c>
      <c r="DB28" s="54">
        <f t="shared" si="100"/>
        <v>0</v>
      </c>
      <c r="DC28" s="54">
        <f t="shared" si="100"/>
        <v>0</v>
      </c>
      <c r="DD28" s="54">
        <f>DD8+DD12+DD16+DD20+DD24</f>
        <v>0</v>
      </c>
      <c r="DE28" s="56"/>
      <c r="DF28" s="135"/>
      <c r="DG28" s="56">
        <f t="shared" si="101"/>
        <v>78.21306299999999</v>
      </c>
      <c r="DH28" s="56">
        <f t="shared" si="101"/>
        <v>74.601732</v>
      </c>
      <c r="DI28" s="56">
        <f>DI8+DI12+DI16+DI20+DI24</f>
        <v>96.20371300000001</v>
      </c>
      <c r="DJ28" s="56">
        <f aca="true" t="shared" si="109" ref="DJ28:DQ28">DJ8+DJ12+DJ16+DJ20+DJ24</f>
        <v>104.934897</v>
      </c>
      <c r="DK28" s="56">
        <f t="shared" si="109"/>
        <v>92.70128600000001</v>
      </c>
      <c r="DL28" s="56">
        <f t="shared" si="109"/>
        <v>104.473215</v>
      </c>
      <c r="DM28" s="56">
        <f t="shared" si="109"/>
        <v>102.38319499999999</v>
      </c>
      <c r="DN28" s="56">
        <f t="shared" si="109"/>
        <v>109.269138</v>
      </c>
      <c r="DO28" s="56">
        <f t="shared" si="109"/>
        <v>91.379888</v>
      </c>
      <c r="DP28" s="56">
        <f t="shared" si="109"/>
        <v>71.546231</v>
      </c>
      <c r="DQ28" s="56">
        <f t="shared" si="109"/>
        <v>78.893113</v>
      </c>
      <c r="DR28" s="54">
        <f t="shared" si="103"/>
        <v>26.065819000000005</v>
      </c>
      <c r="DS28" s="54">
        <f t="shared" si="103"/>
        <v>67.29422900000002</v>
      </c>
      <c r="DT28" s="54">
        <f t="shared" si="104"/>
        <v>77.30325400000001</v>
      </c>
      <c r="DU28" s="54">
        <f t="shared" si="104"/>
        <v>147.96039299999998</v>
      </c>
      <c r="DV28" s="54">
        <f aca="true" t="shared" si="110" ref="DV28:EC28">DV8+DV12+DV16+DV20+DV24</f>
        <v>168.81123400000004</v>
      </c>
      <c r="DW28" s="54">
        <f t="shared" si="110"/>
        <v>176.83762699999997</v>
      </c>
      <c r="DX28" s="54">
        <f t="shared" si="110"/>
        <v>162.828062</v>
      </c>
      <c r="DY28" s="54">
        <f t="shared" si="110"/>
        <v>157.614608</v>
      </c>
      <c r="DZ28" s="54">
        <f t="shared" si="110"/>
        <v>157.01545499999997</v>
      </c>
      <c r="EA28" s="54">
        <f t="shared" si="110"/>
        <v>150.816963</v>
      </c>
      <c r="EB28" s="54">
        <f t="shared" si="110"/>
        <v>147.059183</v>
      </c>
      <c r="EC28" s="54">
        <f t="shared" si="110"/>
        <v>135.019659</v>
      </c>
      <c r="ED28" s="54">
        <f>ED8+ED12+ED16+ED20+ED24</f>
        <v>30.064439</v>
      </c>
      <c r="EE28" s="54">
        <f aca="true" t="shared" si="111" ref="EE28:EO28">EE8+EE12+EE16+EE20+EE24</f>
        <v>31.174194</v>
      </c>
      <c r="EF28" s="54">
        <f t="shared" si="107"/>
        <v>28.500274</v>
      </c>
      <c r="EG28" s="54">
        <f t="shared" si="107"/>
        <v>44.926502</v>
      </c>
      <c r="EH28" s="54">
        <f t="shared" si="111"/>
        <v>59.909955</v>
      </c>
      <c r="EI28" s="54">
        <f t="shared" si="111"/>
        <v>75.106938</v>
      </c>
      <c r="EJ28" s="54">
        <f>EJ8+EJ12+EJ16+EJ20+EJ24</f>
        <v>93.58235099999999</v>
      </c>
      <c r="EK28" s="54">
        <f t="shared" si="111"/>
        <v>92.39316000000001</v>
      </c>
      <c r="EL28" s="54">
        <f t="shared" si="111"/>
        <v>86.43400799999999</v>
      </c>
      <c r="EM28" s="56">
        <f t="shared" si="111"/>
        <v>94.41323</v>
      </c>
      <c r="EN28" s="57">
        <f t="shared" si="111"/>
        <v>106.02216300000002</v>
      </c>
      <c r="EO28" s="54">
        <f t="shared" si="111"/>
        <v>0</v>
      </c>
      <c r="EP28" s="135"/>
    </row>
    <row r="29" spans="2:146" ht="13.5" thickBot="1">
      <c r="B29" s="186" t="s">
        <v>4</v>
      </c>
      <c r="C29" s="60">
        <f t="shared" si="58"/>
        <v>2.4839610000000003</v>
      </c>
      <c r="D29" s="60">
        <f t="shared" si="58"/>
        <v>3.1733700000000002</v>
      </c>
      <c r="E29" s="60">
        <f t="shared" si="59"/>
        <v>3.3602090000000002</v>
      </c>
      <c r="F29" s="60">
        <f t="shared" si="59"/>
        <v>4.053349</v>
      </c>
      <c r="G29" s="60">
        <f t="shared" si="60"/>
        <v>4.226631</v>
      </c>
      <c r="H29" s="60">
        <f t="shared" si="60"/>
        <v>4.804477</v>
      </c>
      <c r="I29" s="60">
        <f t="shared" si="61"/>
        <v>5.405190999999999</v>
      </c>
      <c r="J29" s="60">
        <f t="shared" si="61"/>
        <v>5.772061000000001</v>
      </c>
      <c r="K29" s="60">
        <f t="shared" si="62"/>
        <v>6.131094</v>
      </c>
      <c r="L29" s="60">
        <f t="shared" si="62"/>
        <v>6.489415</v>
      </c>
      <c r="M29" s="60">
        <f t="shared" si="63"/>
        <v>7.731985000000001</v>
      </c>
      <c r="N29" s="60">
        <f t="shared" si="63"/>
        <v>1.2490860000000001</v>
      </c>
      <c r="O29" s="60">
        <f t="shared" si="64"/>
        <v>0.983625</v>
      </c>
      <c r="P29" s="60">
        <f t="shared" si="64"/>
        <v>0.934361</v>
      </c>
      <c r="Q29" s="60">
        <f t="shared" si="65"/>
        <v>3.9379630000000003</v>
      </c>
      <c r="R29" s="60">
        <f t="shared" si="65"/>
        <v>3.812089</v>
      </c>
      <c r="S29" s="60">
        <f t="shared" si="66"/>
        <v>3.976023</v>
      </c>
      <c r="T29" s="60">
        <f t="shared" si="66"/>
        <v>2.766161</v>
      </c>
      <c r="U29" s="60">
        <f t="shared" si="67"/>
        <v>2.777256</v>
      </c>
      <c r="V29" s="60">
        <f t="shared" si="67"/>
        <v>2.166908</v>
      </c>
      <c r="W29" s="60">
        <f t="shared" si="68"/>
        <v>2.251439</v>
      </c>
      <c r="X29" s="60">
        <f t="shared" si="68"/>
        <v>7.4585099999999995</v>
      </c>
      <c r="Y29" s="60">
        <f t="shared" si="69"/>
        <v>3.438651</v>
      </c>
      <c r="Z29" s="60">
        <f t="shared" si="69"/>
        <v>2.238631</v>
      </c>
      <c r="AA29" s="60">
        <f t="shared" si="70"/>
        <v>2.704207</v>
      </c>
      <c r="AB29" s="60">
        <f t="shared" si="70"/>
        <v>2.7805459999999997</v>
      </c>
      <c r="AC29" s="60">
        <f t="shared" si="71"/>
        <v>2.48015</v>
      </c>
      <c r="AD29" s="60">
        <f t="shared" si="71"/>
        <v>3.20098</v>
      </c>
      <c r="AE29" s="60">
        <f t="shared" si="72"/>
        <v>3.0873790000000003</v>
      </c>
      <c r="AF29" s="60">
        <f t="shared" si="72"/>
        <v>3.874433</v>
      </c>
      <c r="AG29" s="60">
        <f t="shared" si="73"/>
        <v>4.323329</v>
      </c>
      <c r="AH29" s="60">
        <f t="shared" si="73"/>
        <v>4.852019</v>
      </c>
      <c r="AI29" s="60">
        <f>AI9+AI13+AI17+AI21+AI25</f>
        <v>5.111543</v>
      </c>
      <c r="AJ29" s="60">
        <f>AJ9+AJ13+AJ17+AJ21+AJ25</f>
        <v>5.425051000000001</v>
      </c>
      <c r="AK29" s="60"/>
      <c r="AL29" s="153"/>
      <c r="AM29" s="60">
        <f t="shared" si="74"/>
        <v>84.310552</v>
      </c>
      <c r="AN29" s="59">
        <f t="shared" si="74"/>
        <v>81.81631500000002</v>
      </c>
      <c r="AO29" s="59">
        <f t="shared" si="75"/>
        <v>93.72139299999999</v>
      </c>
      <c r="AP29" s="59">
        <f t="shared" si="75"/>
        <v>97.378645</v>
      </c>
      <c r="AQ29" s="59">
        <f t="shared" si="76"/>
        <v>84.782731</v>
      </c>
      <c r="AR29" s="59">
        <f t="shared" si="76"/>
        <v>73.98473100000001</v>
      </c>
      <c r="AS29" s="59">
        <f t="shared" si="77"/>
        <v>75.47058600000003</v>
      </c>
      <c r="AT29" s="59">
        <f t="shared" si="77"/>
        <v>76.761487</v>
      </c>
      <c r="AU29" s="59">
        <f t="shared" si="77"/>
        <v>70.049575</v>
      </c>
      <c r="AV29" s="59">
        <f t="shared" si="77"/>
        <v>64.066444</v>
      </c>
      <c r="AW29" s="59">
        <f t="shared" si="77"/>
        <v>28.488431000000006</v>
      </c>
      <c r="AX29" s="59">
        <f t="shared" si="78"/>
        <v>15.246133</v>
      </c>
      <c r="AY29" s="59">
        <f t="shared" si="78"/>
        <v>13.594225</v>
      </c>
      <c r="AZ29" s="59">
        <f t="shared" si="79"/>
        <v>14.078014000000001</v>
      </c>
      <c r="BA29" s="59">
        <f t="shared" si="79"/>
        <v>10.189891000000001</v>
      </c>
      <c r="BB29" s="59">
        <f t="shared" si="80"/>
        <v>10.25286</v>
      </c>
      <c r="BC29" s="59">
        <f t="shared" si="80"/>
        <v>10.427777</v>
      </c>
      <c r="BD29" s="59">
        <f t="shared" si="81"/>
        <v>12.86608</v>
      </c>
      <c r="BE29" s="59">
        <f t="shared" si="81"/>
        <v>11.805329</v>
      </c>
      <c r="BF29" s="59">
        <f t="shared" si="82"/>
        <v>16.009881</v>
      </c>
      <c r="BG29" s="59">
        <f t="shared" si="82"/>
        <v>23.263155</v>
      </c>
      <c r="BH29" s="59">
        <f t="shared" si="83"/>
        <v>38.626482</v>
      </c>
      <c r="BI29" s="59">
        <f t="shared" si="83"/>
        <v>50.55874</v>
      </c>
      <c r="BJ29" s="59">
        <f t="shared" si="84"/>
        <v>10.819485</v>
      </c>
      <c r="BK29" s="59">
        <f t="shared" si="84"/>
        <v>9.89483</v>
      </c>
      <c r="BL29" s="59">
        <f t="shared" si="85"/>
        <v>8.619318</v>
      </c>
      <c r="BM29" s="59">
        <f t="shared" si="85"/>
        <v>7.787268</v>
      </c>
      <c r="BN29" s="59">
        <f t="shared" si="86"/>
        <v>8.711699</v>
      </c>
      <c r="BO29" s="59">
        <f t="shared" si="86"/>
        <v>11.664819</v>
      </c>
      <c r="BP29" s="59">
        <f t="shared" si="87"/>
        <v>9.971836</v>
      </c>
      <c r="BQ29" s="59">
        <f t="shared" si="87"/>
        <v>11.05679</v>
      </c>
      <c r="BR29" s="59">
        <f t="shared" si="88"/>
        <v>13.2808</v>
      </c>
      <c r="BS29" s="59">
        <f t="shared" si="88"/>
        <v>20.355115</v>
      </c>
      <c r="BT29" s="59">
        <f>BT9+BT13+BT17+BT21+BT25</f>
        <v>25.502216</v>
      </c>
      <c r="BU29" s="59"/>
      <c r="BV29" s="136"/>
      <c r="BW29" s="142">
        <f aca="true" t="shared" si="112" ref="BW29:CG29">BW9+BW13+BW17+BW21+BW25</f>
        <v>0.054744</v>
      </c>
      <c r="BX29" s="61">
        <f>BX9+BX13+BX17+BX21+BX25</f>
        <v>0.054735</v>
      </c>
      <c r="BY29" s="61">
        <f t="shared" si="112"/>
        <v>0.053360000000000005</v>
      </c>
      <c r="BZ29" s="61">
        <f t="shared" si="112"/>
        <v>0.045257</v>
      </c>
      <c r="CA29" s="61">
        <f t="shared" si="112"/>
        <v>0.025210000000000003</v>
      </c>
      <c r="CB29" s="61">
        <f t="shared" si="112"/>
        <v>0.025210000000000003</v>
      </c>
      <c r="CC29" s="61">
        <f t="shared" si="112"/>
        <v>0.025210000000000003</v>
      </c>
      <c r="CD29" s="61">
        <f t="shared" si="112"/>
        <v>0.025210000000000003</v>
      </c>
      <c r="CE29" s="61">
        <f t="shared" si="112"/>
        <v>0.025210000000000003</v>
      </c>
      <c r="CF29" s="61">
        <f t="shared" si="112"/>
        <v>0.025210000000000003</v>
      </c>
      <c r="CG29" s="61">
        <f t="shared" si="112"/>
        <v>0.025210000000000003</v>
      </c>
      <c r="CH29" s="61">
        <f t="shared" si="90"/>
        <v>0.021823000000000002</v>
      </c>
      <c r="CI29" s="61">
        <f t="shared" si="90"/>
        <v>0.023010000000000003</v>
      </c>
      <c r="CJ29" s="61">
        <f t="shared" si="91"/>
        <v>0.023010000000000003</v>
      </c>
      <c r="CK29" s="61">
        <f t="shared" si="91"/>
        <v>0.023010000000000003</v>
      </c>
      <c r="CL29" s="61">
        <f t="shared" si="92"/>
        <v>0.023010000000000003</v>
      </c>
      <c r="CM29" s="61">
        <f t="shared" si="92"/>
        <v>0.095375</v>
      </c>
      <c r="CN29" s="61">
        <f t="shared" si="93"/>
        <v>0.018884</v>
      </c>
      <c r="CO29" s="61">
        <f t="shared" si="93"/>
        <v>0.018884</v>
      </c>
      <c r="CP29" s="61">
        <f t="shared" si="94"/>
        <v>0.018884</v>
      </c>
      <c r="CQ29" s="61">
        <f t="shared" si="94"/>
        <v>0.018884</v>
      </c>
      <c r="CR29" s="61">
        <f t="shared" si="95"/>
        <v>0.018884</v>
      </c>
      <c r="CS29" s="61">
        <f t="shared" si="95"/>
        <v>0.018884</v>
      </c>
      <c r="CT29" s="61">
        <f t="shared" si="96"/>
        <v>0</v>
      </c>
      <c r="CU29" s="61">
        <f t="shared" si="96"/>
        <v>0</v>
      </c>
      <c r="CV29" s="61">
        <f t="shared" si="97"/>
        <v>0</v>
      </c>
      <c r="CW29" s="61">
        <f t="shared" si="97"/>
        <v>0.072365</v>
      </c>
      <c r="CX29" s="61">
        <f t="shared" si="98"/>
        <v>0.072365</v>
      </c>
      <c r="CY29" s="61">
        <f t="shared" si="98"/>
        <v>0.072365</v>
      </c>
      <c r="CZ29" s="61">
        <f t="shared" si="99"/>
        <v>0.072365</v>
      </c>
      <c r="DA29" s="61">
        <f t="shared" si="99"/>
        <v>0.072365</v>
      </c>
      <c r="DB29" s="61">
        <f t="shared" si="100"/>
        <v>0.072365</v>
      </c>
      <c r="DC29" s="61">
        <f t="shared" si="100"/>
        <v>0</v>
      </c>
      <c r="DD29" s="61">
        <f>DD9+DD13+DD17+DD21+DD25</f>
        <v>0</v>
      </c>
      <c r="DE29" s="142"/>
      <c r="DF29" s="184"/>
      <c r="DG29" s="60">
        <f t="shared" si="101"/>
        <v>86.849257</v>
      </c>
      <c r="DH29" s="60">
        <f t="shared" si="101"/>
        <v>85.04442000000002</v>
      </c>
      <c r="DI29" s="60">
        <f>DI9+DI13+DI17+DI21+DI25</f>
        <v>97.134962</v>
      </c>
      <c r="DJ29" s="60">
        <f aca="true" t="shared" si="113" ref="DJ29:DQ29">DJ9+DJ13+DJ17+DJ21+DJ25</f>
        <v>101.47725100000001</v>
      </c>
      <c r="DK29" s="60">
        <f t="shared" si="113"/>
        <v>89.034572</v>
      </c>
      <c r="DL29" s="60">
        <f t="shared" si="113"/>
        <v>78.814418</v>
      </c>
      <c r="DM29" s="60">
        <f t="shared" si="113"/>
        <v>80.90098700000001</v>
      </c>
      <c r="DN29" s="60">
        <f t="shared" si="113"/>
        <v>82.55875800000001</v>
      </c>
      <c r="DO29" s="60">
        <f t="shared" si="113"/>
        <v>76.20587900000001</v>
      </c>
      <c r="DP29" s="60">
        <f t="shared" si="113"/>
        <v>70.58106900000001</v>
      </c>
      <c r="DQ29" s="60">
        <f t="shared" si="113"/>
        <v>36.245626000000016</v>
      </c>
      <c r="DR29" s="59">
        <f t="shared" si="103"/>
        <v>16.517042</v>
      </c>
      <c r="DS29" s="59">
        <f t="shared" si="103"/>
        <v>14.600859999999999</v>
      </c>
      <c r="DT29" s="59">
        <f t="shared" si="104"/>
        <v>15.035385000000002</v>
      </c>
      <c r="DU29" s="59">
        <f t="shared" si="104"/>
        <v>14.150864000000002</v>
      </c>
      <c r="DV29" s="59">
        <f aca="true" t="shared" si="114" ref="DV29:EC29">DV9+DV13+DV17+DV21+DV25</f>
        <v>14.087959</v>
      </c>
      <c r="DW29" s="59">
        <f t="shared" si="114"/>
        <v>14.499175000000001</v>
      </c>
      <c r="DX29" s="59">
        <f t="shared" si="114"/>
        <v>15.651125</v>
      </c>
      <c r="DY29" s="59">
        <f t="shared" si="114"/>
        <v>14.601469</v>
      </c>
      <c r="DZ29" s="59">
        <f t="shared" si="114"/>
        <v>18.195673</v>
      </c>
      <c r="EA29" s="59">
        <f t="shared" si="114"/>
        <v>25.533478000000002</v>
      </c>
      <c r="EB29" s="59">
        <f t="shared" si="114"/>
        <v>46.103876</v>
      </c>
      <c r="EC29" s="59">
        <f t="shared" si="114"/>
        <v>54.016275</v>
      </c>
      <c r="ED29" s="59">
        <f>ED9+ED13+ED17+ED21+ED25</f>
        <v>13.058116</v>
      </c>
      <c r="EE29" s="59">
        <f aca="true" t="shared" si="115" ref="EE29:EO29">EE9+EE13+EE17+EE21+EE25</f>
        <v>12.599037</v>
      </c>
      <c r="EF29" s="59">
        <f t="shared" si="107"/>
        <v>11.399863999999999</v>
      </c>
      <c r="EG29" s="59">
        <f t="shared" si="107"/>
        <v>10.339782999999999</v>
      </c>
      <c r="EH29" s="59">
        <f t="shared" si="115"/>
        <v>11.985043999999998</v>
      </c>
      <c r="EI29" s="59">
        <f t="shared" si="115"/>
        <v>14.824563</v>
      </c>
      <c r="EJ29" s="59">
        <f>EJ9+EJ13+EJ17+EJ21+EJ25</f>
        <v>13.918633999999999</v>
      </c>
      <c r="EK29" s="59">
        <f t="shared" si="115"/>
        <v>15.452483999999998</v>
      </c>
      <c r="EL29" s="59">
        <f t="shared" si="115"/>
        <v>18.205184000000003</v>
      </c>
      <c r="EM29" s="60">
        <f t="shared" si="115"/>
        <v>25.466658000000002</v>
      </c>
      <c r="EN29" s="187">
        <f t="shared" si="115"/>
        <v>30.927267</v>
      </c>
      <c r="EO29" s="59">
        <f t="shared" si="115"/>
        <v>0</v>
      </c>
      <c r="EP29" s="136"/>
    </row>
    <row r="30" spans="2:146" ht="33" customHeight="1"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89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89"/>
      <c r="DG30" s="189"/>
      <c r="DH30" s="189"/>
      <c r="DI30" s="189"/>
      <c r="DJ30" s="189"/>
      <c r="DK30" s="189"/>
      <c r="DL30" s="189"/>
      <c r="DM30" s="189"/>
      <c r="DN30" s="189"/>
      <c r="DO30" s="189"/>
      <c r="DP30" s="189"/>
      <c r="DQ30" s="189"/>
      <c r="DR30" s="189"/>
      <c r="DS30" s="189"/>
      <c r="DT30" s="189"/>
      <c r="DU30" s="189"/>
      <c r="DV30" s="189"/>
      <c r="DW30" s="189"/>
      <c r="DX30" s="189"/>
      <c r="DY30" s="189"/>
      <c r="DZ30" s="189"/>
      <c r="EA30" s="189"/>
      <c r="EB30" s="189"/>
      <c r="EC30" s="189"/>
      <c r="ED30" s="189"/>
      <c r="EE30" s="189"/>
      <c r="EF30" s="189"/>
      <c r="EG30" s="189"/>
      <c r="EH30" s="189"/>
      <c r="EI30" s="189"/>
      <c r="EJ30" s="189"/>
      <c r="EK30" s="189"/>
      <c r="EL30" s="189"/>
      <c r="EM30" s="189"/>
      <c r="EN30" s="189"/>
      <c r="EO30" s="189"/>
      <c r="EP30" s="189"/>
    </row>
    <row r="31" spans="2:112" ht="12.75"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H31" s="31"/>
    </row>
    <row r="32" spans="2:116" ht="22.5" customHeight="1"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0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H32" s="31"/>
      <c r="DL32" s="3"/>
    </row>
    <row r="33" spans="2:112" ht="20.25" customHeight="1">
      <c r="B33" s="64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H33" s="31"/>
    </row>
    <row r="34" spans="3:112" ht="12.7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H34" s="31"/>
    </row>
    <row r="35" spans="2:112" ht="33.75" customHeight="1">
      <c r="B35" s="65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H35" s="31"/>
    </row>
    <row r="36" spans="2:112" ht="12.75">
      <c r="B36" s="6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H36" s="31"/>
    </row>
    <row r="37" spans="2:112" ht="14.25" customHeight="1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H37" s="31"/>
    </row>
    <row r="38" spans="2:112" ht="18.75" customHeight="1">
      <c r="B38" s="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H38" s="31"/>
    </row>
    <row r="39" spans="2:112" ht="43.5" customHeight="1">
      <c r="B39" s="73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H39" s="31"/>
    </row>
    <row r="40" spans="2:110" ht="51" customHeight="1">
      <c r="B40" s="73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</row>
    <row r="41" spans="2:110" ht="15" customHeight="1">
      <c r="B41" s="79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</row>
    <row r="42" spans="2:110" ht="39" customHeight="1">
      <c r="B42" s="79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</row>
    <row r="43" spans="2:110" ht="35.25" customHeight="1">
      <c r="B43" s="79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</row>
    <row r="44" spans="2:110" ht="35.25" customHeight="1">
      <c r="B44" s="79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</row>
    <row r="45" spans="2:110" ht="30" customHeight="1">
      <c r="B45" s="79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</row>
    <row r="46" spans="2:110" ht="30" customHeight="1">
      <c r="B46" s="79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</row>
    <row r="47" spans="2:110" ht="41.25" customHeight="1">
      <c r="B47" s="8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</row>
    <row r="48" spans="2:110" ht="22.5" customHeight="1">
      <c r="B48" s="70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</row>
    <row r="49" spans="2:110" ht="22.5" customHeight="1">
      <c r="B49" s="70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</row>
    <row r="50" ht="20.25" customHeight="1">
      <c r="B50" s="64"/>
    </row>
    <row r="51" ht="17.25" customHeight="1">
      <c r="B51" s="88"/>
    </row>
    <row r="52" spans="2:110" ht="21" customHeight="1">
      <c r="B52" s="10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</row>
    <row r="53" spans="2:110" ht="43.5" customHeight="1">
      <c r="B53" s="73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</row>
    <row r="54" spans="2:110" ht="51" customHeight="1">
      <c r="B54" s="73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</row>
    <row r="55" spans="2:110" ht="15" customHeight="1">
      <c r="B55" s="79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</row>
    <row r="56" spans="2:110" ht="39" customHeight="1">
      <c r="B56" s="79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</row>
    <row r="57" spans="2:110" ht="35.25" customHeight="1">
      <c r="B57" s="79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</row>
    <row r="58" spans="2:110" ht="35.25" customHeight="1">
      <c r="B58" s="79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</row>
    <row r="59" spans="2:110" ht="30" customHeight="1">
      <c r="B59" s="79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</row>
    <row r="60" spans="2:110" ht="30" customHeight="1">
      <c r="B60" s="79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</row>
    <row r="61" spans="2:110" ht="41.25" customHeight="1">
      <c r="B61" s="8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</row>
    <row r="62" spans="2:110" ht="18" customHeight="1">
      <c r="B62" s="70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</row>
    <row r="63" spans="2:110" ht="12.75">
      <c r="B63" s="70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</row>
    <row r="64" ht="27" customHeight="1">
      <c r="B64" s="64"/>
    </row>
    <row r="65" ht="21.75" customHeight="1">
      <c r="B65" s="88"/>
    </row>
    <row r="66" ht="12.75">
      <c r="B66" s="10"/>
    </row>
    <row r="67" spans="2:110" ht="90" customHeight="1">
      <c r="B67" s="9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130"/>
      <c r="CI67" s="130"/>
      <c r="CJ67" s="130"/>
      <c r="CK67" s="130"/>
      <c r="CL67" s="130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0"/>
      <c r="DE67" s="130"/>
      <c r="DF67" s="130"/>
    </row>
    <row r="68" spans="2:110" ht="26.25" customHeight="1">
      <c r="B68" s="10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</row>
    <row r="69" spans="2:110" ht="33" customHeight="1">
      <c r="B69" s="96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132"/>
      <c r="CI69" s="132"/>
      <c r="CJ69" s="132"/>
      <c r="CK69" s="132"/>
      <c r="CL69" s="132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</row>
    <row r="70" spans="1:110" ht="27" customHeight="1">
      <c r="A70" s="98"/>
      <c r="B70" s="89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</row>
    <row r="71" spans="1:110" ht="27" customHeight="1">
      <c r="A71" s="98"/>
      <c r="B71" s="8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</row>
    <row r="72" spans="1:110" ht="21" customHeight="1">
      <c r="A72" s="98"/>
      <c r="B72" s="89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</row>
    <row r="73" spans="1:110" ht="21" customHeight="1">
      <c r="A73" s="98"/>
      <c r="B73" s="89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</row>
    <row r="74" spans="1:110" ht="26.25" customHeight="1">
      <c r="A74" s="98"/>
      <c r="B74" s="8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</row>
    <row r="75" spans="1:110" ht="27" customHeight="1">
      <c r="A75" s="98"/>
      <c r="B75" s="89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</row>
    <row r="76" spans="1:110" ht="27" customHeight="1">
      <c r="A76" s="98"/>
      <c r="B76" s="89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</row>
    <row r="77" spans="1:110" ht="27" customHeight="1">
      <c r="A77" s="98"/>
      <c r="B77" s="89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</row>
    <row r="78" spans="1:110" ht="27" customHeight="1">
      <c r="A78" s="98"/>
      <c r="B78" s="89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</row>
    <row r="79" spans="1:110" ht="27" customHeight="1">
      <c r="A79" s="98"/>
      <c r="B79" s="89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</row>
    <row r="80" spans="1:110" ht="27" customHeight="1">
      <c r="A80" s="98"/>
      <c r="B80" s="89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</row>
    <row r="81" spans="1:110" ht="27" customHeight="1">
      <c r="A81" s="98"/>
      <c r="B81" s="89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</row>
    <row r="82" spans="1:110" ht="27" customHeight="1">
      <c r="A82" s="98"/>
      <c r="B82" s="89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</row>
    <row r="83" spans="1:110" ht="27" customHeight="1">
      <c r="A83" s="98"/>
      <c r="B83" s="89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</row>
    <row r="84" spans="1:110" ht="27" customHeight="1">
      <c r="A84" s="98"/>
      <c r="B84" s="89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</row>
    <row r="85" spans="1:110" ht="27" customHeight="1">
      <c r="A85" s="98"/>
      <c r="B85" s="89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</row>
    <row r="86" spans="1:110" ht="27" customHeight="1">
      <c r="A86" s="98"/>
      <c r="B86" s="89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</row>
    <row r="87" spans="1:110" ht="27" customHeight="1">
      <c r="A87" s="98"/>
      <c r="B87" s="89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</row>
    <row r="88" spans="1:74" ht="24" customHeight="1">
      <c r="A88" s="100"/>
      <c r="B88" s="101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</row>
    <row r="89" spans="1:110" ht="27" customHeight="1">
      <c r="A89" s="98"/>
      <c r="B89" s="89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</row>
    <row r="90" spans="1:110" ht="27" customHeight="1">
      <c r="A90" s="98"/>
      <c r="B90" s="89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</row>
    <row r="91" spans="1:110" ht="27" customHeight="1">
      <c r="A91" s="98"/>
      <c r="B91" s="89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</row>
    <row r="92" spans="1:110" ht="27" customHeight="1">
      <c r="A92" s="98"/>
      <c r="B92" s="89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</row>
    <row r="93" spans="1:110" ht="27" customHeight="1">
      <c r="A93" s="98"/>
      <c r="B93" s="89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</row>
    <row r="94" spans="1:110" ht="23.25" customHeight="1">
      <c r="A94" s="98"/>
      <c r="B94" s="89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</row>
    <row r="95" spans="1:110" ht="21" customHeight="1">
      <c r="A95" s="98"/>
      <c r="B95" s="89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</row>
    <row r="96" spans="1:110" ht="27" customHeight="1">
      <c r="A96" s="98"/>
      <c r="B96" s="89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</row>
    <row r="97" spans="1:110" ht="27.75" customHeight="1">
      <c r="A97" s="98"/>
      <c r="B97" s="89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</row>
    <row r="98" spans="1:110" ht="32.25" customHeight="1">
      <c r="A98" s="98"/>
      <c r="B98" s="89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</row>
    <row r="99" spans="1:110" ht="12.75">
      <c r="A99" s="98"/>
      <c r="B99" s="89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</row>
    <row r="100" spans="1:110" ht="12.75">
      <c r="A100" s="98"/>
      <c r="B100" s="102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103"/>
      <c r="BX100" s="103"/>
      <c r="BY100" s="103"/>
      <c r="BZ100" s="103"/>
      <c r="CA100" s="103"/>
      <c r="CB100" s="103"/>
      <c r="CC100" s="103"/>
      <c r="CD100" s="103"/>
      <c r="CE100" s="103"/>
      <c r="CF100" s="103"/>
      <c r="CG100" s="103"/>
      <c r="CH100" s="103"/>
      <c r="CI100" s="103"/>
      <c r="CJ100" s="103"/>
      <c r="CK100" s="103"/>
      <c r="CL100" s="103"/>
      <c r="CM100" s="103"/>
      <c r="CN100" s="103"/>
      <c r="CO100" s="103"/>
      <c r="CP100" s="103"/>
      <c r="CQ100" s="103"/>
      <c r="CR100" s="103"/>
      <c r="CS100" s="103"/>
      <c r="CT100" s="103"/>
      <c r="CU100" s="103"/>
      <c r="CV100" s="103"/>
      <c r="CW100" s="103"/>
      <c r="CX100" s="103"/>
      <c r="CY100" s="103"/>
      <c r="CZ100" s="103"/>
      <c r="DA100" s="103"/>
      <c r="DB100" s="103"/>
      <c r="DC100" s="103"/>
      <c r="DD100" s="103"/>
      <c r="DE100" s="103"/>
      <c r="DF100" s="103"/>
    </row>
    <row r="101" spans="1:110" ht="12.75">
      <c r="A101" s="98"/>
      <c r="B101" s="102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</row>
    <row r="102" spans="1:110" ht="12.75">
      <c r="A102" s="98"/>
      <c r="B102" s="102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</row>
    <row r="103" spans="1:110" ht="12.75">
      <c r="A103" s="98"/>
      <c r="B103" s="89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</row>
    <row r="104" spans="1:110" ht="12.75">
      <c r="A104" s="104"/>
      <c r="B104" s="102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</row>
    <row r="105" spans="1:110" ht="12.75">
      <c r="A105" s="104"/>
      <c r="B105" s="102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</row>
    <row r="106" spans="1:2" ht="12.75">
      <c r="A106" s="104"/>
      <c r="B106" s="102"/>
    </row>
    <row r="107" spans="1:110" ht="12.75">
      <c r="A107" s="104"/>
      <c r="B107" s="102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</row>
    <row r="108" spans="1:110" ht="12.75">
      <c r="A108" s="104"/>
      <c r="B108" s="105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</row>
    <row r="109" spans="1:110" ht="12.75">
      <c r="A109" s="104"/>
      <c r="B109" s="102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</row>
    <row r="110" spans="1:110" ht="12.75">
      <c r="A110" s="104"/>
      <c r="B110" s="102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</row>
    <row r="111" spans="1:110" ht="12.75">
      <c r="A111" s="104"/>
      <c r="B111" s="102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</row>
    <row r="112" spans="1:110" ht="12.75">
      <c r="A112" s="104"/>
      <c r="B112" s="102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</row>
    <row r="113" spans="1:110" ht="12.75">
      <c r="A113" s="104"/>
      <c r="B113" s="102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</row>
    <row r="114" spans="1:110" ht="12.75">
      <c r="A114" s="104"/>
      <c r="B114" s="102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</row>
    <row r="115" spans="1:110" ht="12.75">
      <c r="A115" s="104"/>
      <c r="B115" s="102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</row>
    <row r="116" spans="1:110" ht="12.75">
      <c r="A116" s="104"/>
      <c r="B116" s="102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</row>
    <row r="117" spans="1:110" ht="12.75">
      <c r="A117" s="104"/>
      <c r="B117" s="102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</row>
    <row r="118" spans="1:110" ht="12.75">
      <c r="A118" s="104"/>
      <c r="B118" s="102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</row>
    <row r="119" spans="1:110" ht="12.75">
      <c r="A119" s="104"/>
      <c r="B119" s="102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</row>
    <row r="120" spans="1:110" ht="12.75">
      <c r="A120" s="104"/>
      <c r="B120" s="102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</row>
    <row r="121" spans="1:110" ht="12.75">
      <c r="A121" s="104"/>
      <c r="B121" s="102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</row>
    <row r="122" spans="1:110" ht="12.75">
      <c r="A122" s="104"/>
      <c r="B122" s="102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</row>
    <row r="123" spans="1:110" ht="12.75">
      <c r="A123" s="104"/>
      <c r="B123" s="102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</row>
    <row r="124" spans="1:110" ht="12.75">
      <c r="A124" s="104"/>
      <c r="B124" s="102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</row>
    <row r="125" spans="1:110" ht="12.75">
      <c r="A125" s="104"/>
      <c r="B125" s="102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</row>
    <row r="126" spans="1:110" ht="12.75">
      <c r="A126" s="104"/>
      <c r="B126" s="102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</row>
    <row r="127" spans="1:110" ht="12.75">
      <c r="A127" s="100"/>
      <c r="B127" s="101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</row>
    <row r="128" spans="1:110" ht="12.75">
      <c r="A128" s="104"/>
      <c r="B128" s="102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</row>
    <row r="129" spans="1:110" ht="12.75">
      <c r="A129" s="104"/>
      <c r="B129" s="102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</row>
    <row r="130" spans="1:110" ht="12.75">
      <c r="A130" s="104"/>
      <c r="B130" s="102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</row>
    <row r="131" spans="1:2" ht="12.75">
      <c r="A131" s="104"/>
      <c r="B131" s="102"/>
    </row>
    <row r="132" spans="1:110" ht="12.75">
      <c r="A132" s="104"/>
      <c r="B132" s="102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</row>
    <row r="133" spans="1:110" ht="12.75">
      <c r="A133" s="104"/>
      <c r="B133" s="102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</row>
    <row r="134" spans="1:110" ht="12.75">
      <c r="A134" s="104"/>
      <c r="B134" s="102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</row>
    <row r="135" spans="1:110" ht="12.75">
      <c r="A135" s="104"/>
      <c r="B135" s="102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</row>
    <row r="136" ht="12.75">
      <c r="B136" s="89"/>
    </row>
    <row r="137" ht="18" customHeight="1"/>
    <row r="138" spans="39:74" ht="21.75" customHeight="1"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</row>
    <row r="139" ht="12" customHeight="1"/>
    <row r="140" ht="18" customHeight="1"/>
    <row r="141" ht="18" customHeight="1"/>
    <row r="142" spans="75:110" ht="18" customHeight="1"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</row>
    <row r="143" spans="2:110" ht="18" customHeight="1">
      <c r="B143" s="105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</row>
    <row r="144" spans="39:110" ht="18" customHeight="1"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</row>
    <row r="145" spans="39:110" ht="18" customHeight="1"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</row>
    <row r="146" spans="39:110" ht="18" customHeight="1"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</row>
    <row r="147" spans="39:110" ht="18" customHeight="1"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</row>
    <row r="148" spans="39:110" ht="18" customHeight="1"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</row>
    <row r="149" spans="39:110" ht="18" customHeight="1"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</row>
    <row r="150" spans="39:110" ht="18" customHeight="1"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</row>
    <row r="151" spans="39:110" ht="18" customHeight="1"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</row>
    <row r="152" spans="39:110" ht="18" customHeight="1"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</row>
    <row r="153" spans="39:110" ht="18" customHeight="1"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</row>
    <row r="154" spans="39:110" ht="18" customHeight="1"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</row>
    <row r="155" spans="39:110" ht="18" customHeight="1"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</row>
    <row r="156" spans="39:110" ht="18" customHeight="1"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</row>
    <row r="157" spans="39:110" ht="18" customHeight="1"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</row>
    <row r="158" spans="39:110" ht="18" customHeight="1"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</row>
    <row r="159" spans="39:74" ht="18" customHeight="1"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</row>
    <row r="160" spans="39:74" ht="18" customHeight="1"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</row>
    <row r="161" spans="39:110" ht="12.75"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</row>
    <row r="162" spans="39:110" ht="12.75"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</row>
    <row r="163" spans="39:110" ht="12.75"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</row>
    <row r="164" spans="39:110" ht="12.75"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</row>
    <row r="165" spans="39:110" ht="12.75"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</row>
    <row r="166" spans="39:110" ht="12.75"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</row>
    <row r="167" spans="39:74" ht="12.75"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</row>
    <row r="168" spans="39:110" ht="12.75"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</row>
    <row r="170" spans="39:110" ht="12.75"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</row>
    <row r="171" ht="11.25" customHeight="1"/>
    <row r="173" spans="75:110" ht="12.75"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</row>
    <row r="174" spans="75:110" ht="12.75"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</row>
    <row r="175" spans="39:110" ht="12.75"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</row>
    <row r="176" spans="39:110" ht="12.75"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</row>
    <row r="177" spans="39:110" ht="12.75"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</row>
    <row r="178" spans="39:110" ht="12.75"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</row>
    <row r="179" spans="39:110" ht="12.75"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</row>
    <row r="180" spans="39:110" ht="12.75"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</row>
    <row r="181" spans="39:110" ht="12.75"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</row>
    <row r="182" spans="39:110" ht="12.75"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</row>
    <row r="183" spans="39:110" ht="12.75"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</row>
    <row r="184" spans="39:110" ht="12.75"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</row>
    <row r="185" spans="39:110" ht="12.75"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</row>
    <row r="186" spans="39:110" ht="12.75"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</row>
    <row r="187" spans="39:110" ht="12.75"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</row>
    <row r="188" spans="39:110" ht="12.75"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</row>
    <row r="189" spans="39:110" ht="12.75"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</row>
    <row r="190" spans="39:110" ht="12.75"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</row>
    <row r="191" spans="39:110" ht="12.75"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</row>
    <row r="192" spans="39:110" ht="12.75"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</row>
    <row r="193" spans="39:110" ht="12.75"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</row>
    <row r="194" spans="39:110" ht="12.75"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</row>
    <row r="195" spans="39:74" ht="12.75"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</row>
    <row r="196" spans="39:74" ht="12.75"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</row>
    <row r="197" spans="39:74" ht="12.75"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</row>
    <row r="198" spans="39:74" ht="12.75"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</row>
    <row r="199" ht="8.25" customHeight="1"/>
    <row r="202" spans="39:74" ht="12.75"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</row>
    <row r="203" spans="39:74" ht="12.75"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</row>
    <row r="204" spans="39:74" ht="12.75"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</row>
    <row r="205" spans="39:74" ht="12.75"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</row>
    <row r="206" spans="39:74" ht="12.75"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</row>
    <row r="207" spans="39:74" ht="12.75"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</row>
    <row r="208" spans="39:74" ht="12.75"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</row>
    <row r="209" spans="39:74" ht="12.75"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</row>
    <row r="210" spans="39:74" ht="12.75"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</row>
    <row r="211" spans="39:74" ht="12.75"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</row>
    <row r="212" spans="39:74" ht="12.75"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</row>
    <row r="213" spans="39:74" ht="12.75"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</row>
    <row r="214" spans="39:74" ht="12.75"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</row>
    <row r="215" spans="39:74" ht="12.75"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</row>
    <row r="216" spans="39:74" ht="12.75"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</row>
    <row r="217" spans="39:74" ht="12.75"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</row>
    <row r="218" spans="39:74" ht="12.75"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</row>
    <row r="219" spans="39:110" ht="12.75"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</row>
    <row r="220" spans="39:74" ht="12.75"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</row>
    <row r="221" spans="39:74" ht="12.75"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</row>
    <row r="224" spans="2:110" ht="12.75">
      <c r="B224" s="106"/>
      <c r="AM224" s="89"/>
      <c r="AN224" s="89"/>
      <c r="AO224" s="89"/>
      <c r="AP224" s="89"/>
      <c r="AQ224" s="89"/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89"/>
      <c r="BG224" s="89"/>
      <c r="BH224" s="89"/>
      <c r="BI224" s="89"/>
      <c r="BJ224" s="89"/>
      <c r="BK224" s="89"/>
      <c r="BL224" s="89"/>
      <c r="BM224" s="89"/>
      <c r="BN224" s="89"/>
      <c r="BO224" s="89"/>
      <c r="BP224" s="89"/>
      <c r="BQ224" s="89"/>
      <c r="BR224" s="89"/>
      <c r="BS224" s="89"/>
      <c r="BT224" s="89"/>
      <c r="BU224" s="89"/>
      <c r="BV224" s="89"/>
      <c r="BW224" s="101"/>
      <c r="BX224" s="101"/>
      <c r="BY224" s="101"/>
      <c r="BZ224" s="101"/>
      <c r="CA224" s="101"/>
      <c r="CB224" s="101"/>
      <c r="CC224" s="101"/>
      <c r="CD224" s="101"/>
      <c r="CE224" s="101"/>
      <c r="CF224" s="101"/>
      <c r="CG224" s="101"/>
      <c r="CH224" s="108"/>
      <c r="CI224" s="108"/>
      <c r="CJ224" s="108"/>
      <c r="CK224" s="108"/>
      <c r="CL224" s="108"/>
      <c r="CM224" s="108"/>
      <c r="CN224" s="108"/>
      <c r="CO224" s="108"/>
      <c r="CP224" s="108"/>
      <c r="CQ224" s="108"/>
      <c r="CR224" s="108"/>
      <c r="CS224" s="108"/>
      <c r="CT224" s="108"/>
      <c r="CU224" s="108"/>
      <c r="CV224" s="108"/>
      <c r="CW224" s="108"/>
      <c r="CX224" s="108"/>
      <c r="CY224" s="108"/>
      <c r="CZ224" s="108"/>
      <c r="DA224" s="108"/>
      <c r="DB224" s="108"/>
      <c r="DC224" s="108"/>
      <c r="DD224" s="108"/>
      <c r="DE224" s="108"/>
      <c r="DF224" s="108"/>
    </row>
    <row r="225" spans="2:110" ht="12.75">
      <c r="B225" s="106"/>
      <c r="BW225" s="107"/>
      <c r="BX225" s="107"/>
      <c r="BY225" s="107"/>
      <c r="BZ225" s="107"/>
      <c r="CA225" s="107"/>
      <c r="CB225" s="107"/>
      <c r="CC225" s="107"/>
      <c r="CD225" s="107"/>
      <c r="CE225" s="107"/>
      <c r="CF225" s="107"/>
      <c r="CG225" s="107"/>
      <c r="CH225" s="107"/>
      <c r="CI225" s="107"/>
      <c r="CJ225" s="107"/>
      <c r="CK225" s="107"/>
      <c r="CL225" s="107"/>
      <c r="CM225" s="107"/>
      <c r="CN225" s="107"/>
      <c r="CO225" s="107"/>
      <c r="CP225" s="107"/>
      <c r="CQ225" s="107"/>
      <c r="CR225" s="107"/>
      <c r="CS225" s="107"/>
      <c r="CT225" s="107"/>
      <c r="CU225" s="107"/>
      <c r="CV225" s="107"/>
      <c r="CW225" s="107"/>
      <c r="CX225" s="107"/>
      <c r="CY225" s="107"/>
      <c r="CZ225" s="107"/>
      <c r="DA225" s="107"/>
      <c r="DB225" s="107"/>
      <c r="DC225" s="107"/>
      <c r="DD225" s="107"/>
      <c r="DE225" s="107"/>
      <c r="DF225" s="107"/>
    </row>
    <row r="226" spans="2:110" ht="12.75">
      <c r="B226" s="106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108"/>
      <c r="BX226" s="108"/>
      <c r="BY226" s="108"/>
      <c r="BZ226" s="108"/>
      <c r="CA226" s="108"/>
      <c r="CB226" s="108"/>
      <c r="CC226" s="108"/>
      <c r="CD226" s="108"/>
      <c r="CE226" s="108"/>
      <c r="CF226" s="108"/>
      <c r="CG226" s="108"/>
      <c r="CH226" s="108"/>
      <c r="CI226" s="108"/>
      <c r="CJ226" s="108"/>
      <c r="CK226" s="108"/>
      <c r="CL226" s="108"/>
      <c r="CM226" s="108"/>
      <c r="CN226" s="108"/>
      <c r="CO226" s="108"/>
      <c r="CP226" s="108"/>
      <c r="CQ226" s="108"/>
      <c r="CR226" s="108"/>
      <c r="CS226" s="108"/>
      <c r="CT226" s="108"/>
      <c r="CU226" s="108"/>
      <c r="CV226" s="108"/>
      <c r="CW226" s="108"/>
      <c r="CX226" s="108"/>
      <c r="CY226" s="108"/>
      <c r="CZ226" s="108"/>
      <c r="DA226" s="108"/>
      <c r="DB226" s="108"/>
      <c r="DC226" s="108"/>
      <c r="DD226" s="108"/>
      <c r="DE226" s="108"/>
      <c r="DF226" s="108"/>
    </row>
    <row r="227" spans="2:110" ht="12.75">
      <c r="B227" s="106"/>
      <c r="BW227" s="109"/>
      <c r="BX227" s="109"/>
      <c r="BY227" s="109"/>
      <c r="BZ227" s="109"/>
      <c r="CA227" s="109"/>
      <c r="CB227" s="109"/>
      <c r="CC227" s="109"/>
      <c r="CD227" s="109"/>
      <c r="CE227" s="109"/>
      <c r="CF227" s="109"/>
      <c r="CG227" s="109"/>
      <c r="CH227" s="109"/>
      <c r="CI227" s="109"/>
      <c r="CJ227" s="109"/>
      <c r="CK227" s="109"/>
      <c r="CL227" s="109"/>
      <c r="CM227" s="109"/>
      <c r="CN227" s="109"/>
      <c r="CO227" s="109"/>
      <c r="CP227" s="109"/>
      <c r="CQ227" s="109"/>
      <c r="CR227" s="109"/>
      <c r="CS227" s="109"/>
      <c r="CT227" s="109"/>
      <c r="CU227" s="109"/>
      <c r="CV227" s="109"/>
      <c r="CW227" s="109"/>
      <c r="CX227" s="109"/>
      <c r="CY227" s="109"/>
      <c r="CZ227" s="109"/>
      <c r="DA227" s="109"/>
      <c r="DB227" s="109"/>
      <c r="DC227" s="109"/>
      <c r="DD227" s="109"/>
      <c r="DE227" s="109"/>
      <c r="DF227" s="109"/>
    </row>
    <row r="228" spans="1:110" ht="12.75">
      <c r="A228" s="106"/>
      <c r="B228" s="106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108"/>
      <c r="BX228" s="108"/>
      <c r="BY228" s="108"/>
      <c r="BZ228" s="108"/>
      <c r="CA228" s="108"/>
      <c r="CB228" s="108"/>
      <c r="CC228" s="108"/>
      <c r="CD228" s="108"/>
      <c r="CE228" s="108"/>
      <c r="CF228" s="108"/>
      <c r="CG228" s="108"/>
      <c r="CH228" s="108"/>
      <c r="CI228" s="108"/>
      <c r="CJ228" s="108"/>
      <c r="CK228" s="108"/>
      <c r="CL228" s="108"/>
      <c r="CM228" s="108"/>
      <c r="CN228" s="108"/>
      <c r="CO228" s="108"/>
      <c r="CP228" s="108"/>
      <c r="CQ228" s="108"/>
      <c r="CR228" s="108"/>
      <c r="CS228" s="108"/>
      <c r="CT228" s="108"/>
      <c r="CU228" s="108"/>
      <c r="CV228" s="108"/>
      <c r="CW228" s="108"/>
      <c r="CX228" s="108"/>
      <c r="CY228" s="108"/>
      <c r="CZ228" s="108"/>
      <c r="DA228" s="108"/>
      <c r="DB228" s="108"/>
      <c r="DC228" s="108"/>
      <c r="DD228" s="108"/>
      <c r="DE228" s="108"/>
      <c r="DF228" s="108"/>
    </row>
    <row r="229" spans="1:110" ht="12.75">
      <c r="A229" s="106"/>
      <c r="B229" s="106"/>
      <c r="BW229" s="109"/>
      <c r="BX229" s="109"/>
      <c r="BY229" s="109"/>
      <c r="BZ229" s="109"/>
      <c r="CA229" s="109"/>
      <c r="CB229" s="109"/>
      <c r="CC229" s="109"/>
      <c r="CD229" s="109"/>
      <c r="CE229" s="109"/>
      <c r="CF229" s="109"/>
      <c r="CG229" s="109"/>
      <c r="CH229" s="109"/>
      <c r="CI229" s="109"/>
      <c r="CJ229" s="109"/>
      <c r="CK229" s="109"/>
      <c r="CL229" s="109"/>
      <c r="CM229" s="109"/>
      <c r="CN229" s="109"/>
      <c r="CO229" s="109"/>
      <c r="CP229" s="109"/>
      <c r="CQ229" s="109"/>
      <c r="CR229" s="109"/>
      <c r="CS229" s="109"/>
      <c r="CT229" s="109"/>
      <c r="CU229" s="109"/>
      <c r="CV229" s="109"/>
      <c r="CW229" s="109"/>
      <c r="CX229" s="109"/>
      <c r="CY229" s="109"/>
      <c r="CZ229" s="109"/>
      <c r="DA229" s="109"/>
      <c r="DB229" s="109"/>
      <c r="DC229" s="109"/>
      <c r="DD229" s="109"/>
      <c r="DE229" s="109"/>
      <c r="DF229" s="109"/>
    </row>
    <row r="230" spans="1:110" ht="12.75">
      <c r="A230" s="106"/>
      <c r="B230" s="106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108"/>
      <c r="BX230" s="108"/>
      <c r="BY230" s="108"/>
      <c r="BZ230" s="108"/>
      <c r="CA230" s="108"/>
      <c r="CB230" s="108"/>
      <c r="CC230" s="108"/>
      <c r="CD230" s="108"/>
      <c r="CE230" s="108"/>
      <c r="CF230" s="108"/>
      <c r="CG230" s="108"/>
      <c r="CH230" s="108"/>
      <c r="CI230" s="108"/>
      <c r="CJ230" s="108"/>
      <c r="CK230" s="108"/>
      <c r="CL230" s="108"/>
      <c r="CM230" s="108"/>
      <c r="CN230" s="108"/>
      <c r="CO230" s="108"/>
      <c r="CP230" s="108"/>
      <c r="CQ230" s="108"/>
      <c r="CR230" s="108"/>
      <c r="CS230" s="108"/>
      <c r="CT230" s="108"/>
      <c r="CU230" s="108"/>
      <c r="CV230" s="108"/>
      <c r="CW230" s="108"/>
      <c r="CX230" s="108"/>
      <c r="CY230" s="108"/>
      <c r="CZ230" s="108"/>
      <c r="DA230" s="108"/>
      <c r="DB230" s="108"/>
      <c r="DC230" s="108"/>
      <c r="DD230" s="108"/>
      <c r="DE230" s="108"/>
      <c r="DF230" s="108"/>
    </row>
    <row r="231" spans="1:110" ht="12.75">
      <c r="A231" s="106"/>
      <c r="B231" s="106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108"/>
      <c r="BX231" s="108"/>
      <c r="BY231" s="108"/>
      <c r="BZ231" s="108"/>
      <c r="CA231" s="108"/>
      <c r="CB231" s="108"/>
      <c r="CC231" s="108"/>
      <c r="CD231" s="108"/>
      <c r="CE231" s="108"/>
      <c r="CF231" s="108"/>
      <c r="CG231" s="108"/>
      <c r="CH231" s="108"/>
      <c r="CI231" s="108"/>
      <c r="CJ231" s="108"/>
      <c r="CK231" s="108"/>
      <c r="CL231" s="108"/>
      <c r="CM231" s="108"/>
      <c r="CN231" s="108"/>
      <c r="CO231" s="108"/>
      <c r="CP231" s="108"/>
      <c r="CQ231" s="108"/>
      <c r="CR231" s="108"/>
      <c r="CS231" s="108"/>
      <c r="CT231" s="108"/>
      <c r="CU231" s="108"/>
      <c r="CV231" s="108"/>
      <c r="CW231" s="108"/>
      <c r="CX231" s="108"/>
      <c r="CY231" s="108"/>
      <c r="CZ231" s="108"/>
      <c r="DA231" s="108"/>
      <c r="DB231" s="108"/>
      <c r="DC231" s="108"/>
      <c r="DD231" s="108"/>
      <c r="DE231" s="108"/>
      <c r="DF231" s="108"/>
    </row>
    <row r="232" spans="1:110" ht="12.75">
      <c r="A232" s="106"/>
      <c r="B232" s="106"/>
      <c r="BW232" s="109"/>
      <c r="BX232" s="109"/>
      <c r="BY232" s="109"/>
      <c r="BZ232" s="109"/>
      <c r="CA232" s="109"/>
      <c r="CB232" s="109"/>
      <c r="CC232" s="109"/>
      <c r="CD232" s="109"/>
      <c r="CE232" s="109"/>
      <c r="CF232" s="109"/>
      <c r="CG232" s="109"/>
      <c r="CH232" s="109"/>
      <c r="CI232" s="109"/>
      <c r="CJ232" s="109"/>
      <c r="CK232" s="109"/>
      <c r="CL232" s="109"/>
      <c r="CM232" s="109"/>
      <c r="CN232" s="109"/>
      <c r="CO232" s="109"/>
      <c r="CP232" s="109"/>
      <c r="CQ232" s="109"/>
      <c r="CR232" s="109"/>
      <c r="CS232" s="109"/>
      <c r="CT232" s="109"/>
      <c r="CU232" s="109"/>
      <c r="CV232" s="109"/>
      <c r="CW232" s="109"/>
      <c r="CX232" s="109"/>
      <c r="CY232" s="109"/>
      <c r="CZ232" s="109"/>
      <c r="DA232" s="109"/>
      <c r="DB232" s="109"/>
      <c r="DC232" s="109"/>
      <c r="DD232" s="109"/>
      <c r="DE232" s="109"/>
      <c r="DF232" s="109"/>
    </row>
    <row r="233" spans="1:110" ht="12.75">
      <c r="A233" s="106"/>
      <c r="B233" s="106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108"/>
      <c r="BX233" s="108"/>
      <c r="BY233" s="108"/>
      <c r="BZ233" s="108"/>
      <c r="CA233" s="108"/>
      <c r="CB233" s="108"/>
      <c r="CC233" s="108"/>
      <c r="CD233" s="108"/>
      <c r="CE233" s="108"/>
      <c r="CF233" s="108"/>
      <c r="CG233" s="108"/>
      <c r="CH233" s="108"/>
      <c r="CI233" s="108"/>
      <c r="CJ233" s="108"/>
      <c r="CK233" s="108"/>
      <c r="CL233" s="108"/>
      <c r="CM233" s="108"/>
      <c r="CN233" s="108"/>
      <c r="CO233" s="108"/>
      <c r="CP233" s="108"/>
      <c r="CQ233" s="108"/>
      <c r="CR233" s="108"/>
      <c r="CS233" s="108"/>
      <c r="CT233" s="108"/>
      <c r="CU233" s="108"/>
      <c r="CV233" s="108"/>
      <c r="CW233" s="108"/>
      <c r="CX233" s="108"/>
      <c r="CY233" s="108"/>
      <c r="CZ233" s="108"/>
      <c r="DA233" s="108"/>
      <c r="DB233" s="108"/>
      <c r="DC233" s="108"/>
      <c r="DD233" s="108"/>
      <c r="DE233" s="108"/>
      <c r="DF233" s="108"/>
    </row>
    <row r="234" spans="1:110" ht="12.75">
      <c r="A234" s="106"/>
      <c r="B234" s="106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108"/>
      <c r="BX234" s="108"/>
      <c r="BY234" s="108"/>
      <c r="BZ234" s="108"/>
      <c r="CA234" s="108"/>
      <c r="CB234" s="108"/>
      <c r="CC234" s="108"/>
      <c r="CD234" s="108"/>
      <c r="CE234" s="108"/>
      <c r="CF234" s="108"/>
      <c r="CG234" s="108"/>
      <c r="CH234" s="108"/>
      <c r="CI234" s="108"/>
      <c r="CJ234" s="108"/>
      <c r="CK234" s="108"/>
      <c r="CL234" s="108"/>
      <c r="CM234" s="108"/>
      <c r="CN234" s="108"/>
      <c r="CO234" s="108"/>
      <c r="CP234" s="108"/>
      <c r="CQ234" s="108"/>
      <c r="CR234" s="108"/>
      <c r="CS234" s="108"/>
      <c r="CT234" s="108"/>
      <c r="CU234" s="108"/>
      <c r="CV234" s="108"/>
      <c r="CW234" s="108"/>
      <c r="CX234" s="108"/>
      <c r="CY234" s="108"/>
      <c r="CZ234" s="108"/>
      <c r="DA234" s="108"/>
      <c r="DB234" s="108"/>
      <c r="DC234" s="108"/>
      <c r="DD234" s="108"/>
      <c r="DE234" s="108"/>
      <c r="DF234" s="108"/>
    </row>
    <row r="235" spans="1:110" ht="12.75">
      <c r="A235" s="106"/>
      <c r="B235" s="106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108"/>
      <c r="BX235" s="108"/>
      <c r="BY235" s="108"/>
      <c r="BZ235" s="108"/>
      <c r="CA235" s="108"/>
      <c r="CB235" s="108"/>
      <c r="CC235" s="108"/>
      <c r="CD235" s="108"/>
      <c r="CE235" s="108"/>
      <c r="CF235" s="108"/>
      <c r="CG235" s="108"/>
      <c r="CH235" s="108"/>
      <c r="CI235" s="108"/>
      <c r="CJ235" s="108"/>
      <c r="CK235" s="108"/>
      <c r="CL235" s="108"/>
      <c r="CM235" s="108"/>
      <c r="CN235" s="108"/>
      <c r="CO235" s="108"/>
      <c r="CP235" s="108"/>
      <c r="CQ235" s="108"/>
      <c r="CR235" s="108"/>
      <c r="CS235" s="108"/>
      <c r="CT235" s="108"/>
      <c r="CU235" s="108"/>
      <c r="CV235" s="108"/>
      <c r="CW235" s="108"/>
      <c r="CX235" s="108"/>
      <c r="CY235" s="108"/>
      <c r="CZ235" s="108"/>
      <c r="DA235" s="108"/>
      <c r="DB235" s="108"/>
      <c r="DC235" s="108"/>
      <c r="DD235" s="108"/>
      <c r="DE235" s="108"/>
      <c r="DF235" s="108"/>
    </row>
    <row r="236" spans="1:110" ht="12.75">
      <c r="A236" s="106"/>
      <c r="B236" s="106"/>
      <c r="BW236" s="109"/>
      <c r="BX236" s="109"/>
      <c r="BY236" s="109"/>
      <c r="BZ236" s="109"/>
      <c r="CA236" s="109"/>
      <c r="CB236" s="109"/>
      <c r="CC236" s="109"/>
      <c r="CD236" s="109"/>
      <c r="CE236" s="109"/>
      <c r="CF236" s="109"/>
      <c r="CG236" s="109"/>
      <c r="CH236" s="109"/>
      <c r="CI236" s="109"/>
      <c r="CJ236" s="109"/>
      <c r="CK236" s="109"/>
      <c r="CL236" s="109"/>
      <c r="CM236" s="109"/>
      <c r="CN236" s="109"/>
      <c r="CO236" s="109"/>
      <c r="CP236" s="109"/>
      <c r="CQ236" s="109"/>
      <c r="CR236" s="109"/>
      <c r="CS236" s="109"/>
      <c r="CT236" s="109"/>
      <c r="CU236" s="109"/>
      <c r="CV236" s="109"/>
      <c r="CW236" s="109"/>
      <c r="CX236" s="109"/>
      <c r="CY236" s="109"/>
      <c r="CZ236" s="109"/>
      <c r="DA236" s="109"/>
      <c r="DB236" s="109"/>
      <c r="DC236" s="109"/>
      <c r="DD236" s="109"/>
      <c r="DE236" s="109"/>
      <c r="DF236" s="109"/>
    </row>
    <row r="237" spans="1:110" ht="12.75">
      <c r="A237" s="106"/>
      <c r="B237" s="106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108"/>
      <c r="BX237" s="108"/>
      <c r="BY237" s="108"/>
      <c r="BZ237" s="108"/>
      <c r="CA237" s="108"/>
      <c r="CB237" s="108"/>
      <c r="CC237" s="108"/>
      <c r="CD237" s="108"/>
      <c r="CE237" s="108"/>
      <c r="CF237" s="108"/>
      <c r="CG237" s="108"/>
      <c r="CH237" s="108"/>
      <c r="CI237" s="108"/>
      <c r="CJ237" s="108"/>
      <c r="CK237" s="108"/>
      <c r="CL237" s="108"/>
      <c r="CM237" s="108"/>
      <c r="CN237" s="108"/>
      <c r="CO237" s="108"/>
      <c r="CP237" s="108"/>
      <c r="CQ237" s="108"/>
      <c r="CR237" s="108"/>
      <c r="CS237" s="108"/>
      <c r="CT237" s="108"/>
      <c r="CU237" s="108"/>
      <c r="CV237" s="108"/>
      <c r="CW237" s="108"/>
      <c r="CX237" s="108"/>
      <c r="CY237" s="108"/>
      <c r="CZ237" s="108"/>
      <c r="DA237" s="108"/>
      <c r="DB237" s="108"/>
      <c r="DC237" s="108"/>
      <c r="DD237" s="108"/>
      <c r="DE237" s="108"/>
      <c r="DF237" s="108"/>
    </row>
    <row r="238" spans="39:110" ht="12.75"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108"/>
      <c r="BX238" s="108"/>
      <c r="BY238" s="108"/>
      <c r="BZ238" s="108"/>
      <c r="CA238" s="108"/>
      <c r="CB238" s="108"/>
      <c r="CC238" s="108"/>
      <c r="CD238" s="108"/>
      <c r="CE238" s="108"/>
      <c r="CF238" s="108"/>
      <c r="CG238" s="108"/>
      <c r="CH238" s="108"/>
      <c r="CI238" s="108"/>
      <c r="CJ238" s="108"/>
      <c r="CK238" s="108"/>
      <c r="CL238" s="108"/>
      <c r="CM238" s="108"/>
      <c r="CN238" s="108"/>
      <c r="CO238" s="108"/>
      <c r="CP238" s="108"/>
      <c r="CQ238" s="108"/>
      <c r="CR238" s="108"/>
      <c r="CS238" s="108"/>
      <c r="CT238" s="108"/>
      <c r="CU238" s="108"/>
      <c r="CV238" s="108"/>
      <c r="CW238" s="108"/>
      <c r="CX238" s="108"/>
      <c r="CY238" s="108"/>
      <c r="CZ238" s="108"/>
      <c r="DA238" s="108"/>
      <c r="DB238" s="108"/>
      <c r="DC238" s="108"/>
      <c r="DD238" s="108"/>
      <c r="DE238" s="108"/>
      <c r="DF238" s="108"/>
    </row>
    <row r="239" spans="39:110" ht="12.75"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108"/>
      <c r="BX239" s="108"/>
      <c r="BY239" s="108"/>
      <c r="BZ239" s="108"/>
      <c r="CA239" s="108"/>
      <c r="CB239" s="108"/>
      <c r="CC239" s="108"/>
      <c r="CD239" s="108"/>
      <c r="CE239" s="108"/>
      <c r="CF239" s="108"/>
      <c r="CG239" s="108"/>
      <c r="CH239" s="108"/>
      <c r="CI239" s="108"/>
      <c r="CJ239" s="108"/>
      <c r="CK239" s="108"/>
      <c r="CL239" s="108"/>
      <c r="CM239" s="108"/>
      <c r="CN239" s="108"/>
      <c r="CO239" s="108"/>
      <c r="CP239" s="108"/>
      <c r="CQ239" s="108"/>
      <c r="CR239" s="108"/>
      <c r="CS239" s="108"/>
      <c r="CT239" s="108"/>
      <c r="CU239" s="108"/>
      <c r="CV239" s="108"/>
      <c r="CW239" s="108"/>
      <c r="CX239" s="108"/>
      <c r="CY239" s="108"/>
      <c r="CZ239" s="108"/>
      <c r="DA239" s="108"/>
      <c r="DB239" s="108"/>
      <c r="DC239" s="108"/>
      <c r="DD239" s="108"/>
      <c r="DE239" s="108"/>
      <c r="DF239" s="108"/>
    </row>
    <row r="240" spans="1:110" ht="12.75">
      <c r="A240" s="106"/>
      <c r="B240" s="106"/>
      <c r="BW240" s="109"/>
      <c r="BX240" s="109"/>
      <c r="BY240" s="109"/>
      <c r="BZ240" s="109"/>
      <c r="CA240" s="109"/>
      <c r="CB240" s="109"/>
      <c r="CC240" s="109"/>
      <c r="CD240" s="109"/>
      <c r="CE240" s="109"/>
      <c r="CF240" s="109"/>
      <c r="CG240" s="109"/>
      <c r="CH240" s="109"/>
      <c r="CI240" s="109"/>
      <c r="CJ240" s="109"/>
      <c r="CK240" s="109"/>
      <c r="CL240" s="109"/>
      <c r="CM240" s="109"/>
      <c r="CN240" s="109"/>
      <c r="CO240" s="109"/>
      <c r="CP240" s="109"/>
      <c r="CQ240" s="109"/>
      <c r="CR240" s="109"/>
      <c r="CS240" s="109"/>
      <c r="CT240" s="109"/>
      <c r="CU240" s="109"/>
      <c r="CV240" s="109"/>
      <c r="CW240" s="109"/>
      <c r="CX240" s="109"/>
      <c r="CY240" s="109"/>
      <c r="CZ240" s="109"/>
      <c r="DA240" s="109"/>
      <c r="DB240" s="109"/>
      <c r="DC240" s="109"/>
      <c r="DD240" s="109"/>
      <c r="DE240" s="109"/>
      <c r="DF240" s="109"/>
    </row>
    <row r="241" spans="1:110" ht="12.75">
      <c r="A241" s="106"/>
      <c r="B241" s="106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108"/>
      <c r="BX241" s="108"/>
      <c r="BY241" s="108"/>
      <c r="BZ241" s="108"/>
      <c r="CA241" s="108"/>
      <c r="CB241" s="108"/>
      <c r="CC241" s="108"/>
      <c r="CD241" s="108"/>
      <c r="CE241" s="108"/>
      <c r="CF241" s="108"/>
      <c r="CG241" s="108"/>
      <c r="CH241" s="108"/>
      <c r="CI241" s="108"/>
      <c r="CJ241" s="108"/>
      <c r="CK241" s="108"/>
      <c r="CL241" s="108"/>
      <c r="CM241" s="108"/>
      <c r="CN241" s="108"/>
      <c r="CO241" s="108"/>
      <c r="CP241" s="108"/>
      <c r="CQ241" s="108"/>
      <c r="CR241" s="108"/>
      <c r="CS241" s="108"/>
      <c r="CT241" s="108"/>
      <c r="CU241" s="108"/>
      <c r="CV241" s="108"/>
      <c r="CW241" s="108"/>
      <c r="CX241" s="108"/>
      <c r="CY241" s="108"/>
      <c r="CZ241" s="108"/>
      <c r="DA241" s="108"/>
      <c r="DB241" s="108"/>
      <c r="DC241" s="108"/>
      <c r="DD241" s="108"/>
      <c r="DE241" s="108"/>
      <c r="DF241" s="108"/>
    </row>
    <row r="242" spans="1:110" ht="12.75">
      <c r="A242" s="106"/>
      <c r="B242" s="106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108"/>
      <c r="BX242" s="108"/>
      <c r="BY242" s="108"/>
      <c r="BZ242" s="108"/>
      <c r="CA242" s="108"/>
      <c r="CB242" s="108"/>
      <c r="CC242" s="108"/>
      <c r="CD242" s="108"/>
      <c r="CE242" s="108"/>
      <c r="CF242" s="108"/>
      <c r="CG242" s="108"/>
      <c r="CH242" s="108"/>
      <c r="CI242" s="108"/>
      <c r="CJ242" s="108"/>
      <c r="CK242" s="108"/>
      <c r="CL242" s="108"/>
      <c r="CM242" s="108"/>
      <c r="CN242" s="108"/>
      <c r="CO242" s="108"/>
      <c r="CP242" s="108"/>
      <c r="CQ242" s="108"/>
      <c r="CR242" s="108"/>
      <c r="CS242" s="108"/>
      <c r="CT242" s="108"/>
      <c r="CU242" s="108"/>
      <c r="CV242" s="108"/>
      <c r="CW242" s="108"/>
      <c r="CX242" s="108"/>
      <c r="CY242" s="108"/>
      <c r="CZ242" s="108"/>
      <c r="DA242" s="108"/>
      <c r="DB242" s="108"/>
      <c r="DC242" s="108"/>
      <c r="DD242" s="108"/>
      <c r="DE242" s="108"/>
      <c r="DF242" s="108"/>
    </row>
    <row r="243" spans="1:110" ht="12.75">
      <c r="A243" s="106"/>
      <c r="B243" s="106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108"/>
      <c r="BX243" s="108"/>
      <c r="BY243" s="108"/>
      <c r="BZ243" s="108"/>
      <c r="CA243" s="108"/>
      <c r="CB243" s="108"/>
      <c r="CC243" s="108"/>
      <c r="CD243" s="108"/>
      <c r="CE243" s="108"/>
      <c r="CF243" s="108"/>
      <c r="CG243" s="108"/>
      <c r="CH243" s="108"/>
      <c r="CI243" s="108"/>
      <c r="CJ243" s="108"/>
      <c r="CK243" s="108"/>
      <c r="CL243" s="108"/>
      <c r="CM243" s="108"/>
      <c r="CN243" s="108"/>
      <c r="CO243" s="108"/>
      <c r="CP243" s="108"/>
      <c r="CQ243" s="108"/>
      <c r="CR243" s="108"/>
      <c r="CS243" s="108"/>
      <c r="CT243" s="108"/>
      <c r="CU243" s="108"/>
      <c r="CV243" s="108"/>
      <c r="CW243" s="108"/>
      <c r="CX243" s="108"/>
      <c r="CY243" s="108"/>
      <c r="CZ243" s="108"/>
      <c r="DA243" s="108"/>
      <c r="DB243" s="108"/>
      <c r="DC243" s="108"/>
      <c r="DD243" s="108"/>
      <c r="DE243" s="108"/>
      <c r="DF243" s="108"/>
    </row>
    <row r="244" spans="1:110" ht="12.75">
      <c r="A244" s="106"/>
      <c r="B244" s="106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108"/>
      <c r="BX244" s="108"/>
      <c r="BY244" s="108"/>
      <c r="BZ244" s="108"/>
      <c r="CA244" s="108"/>
      <c r="CB244" s="108"/>
      <c r="CC244" s="108"/>
      <c r="CD244" s="108"/>
      <c r="CE244" s="108"/>
      <c r="CF244" s="108"/>
      <c r="CG244" s="108"/>
      <c r="CH244" s="108"/>
      <c r="CI244" s="108"/>
      <c r="CJ244" s="108"/>
      <c r="CK244" s="108"/>
      <c r="CL244" s="108"/>
      <c r="CM244" s="108"/>
      <c r="CN244" s="108"/>
      <c r="CO244" s="108"/>
      <c r="CP244" s="108"/>
      <c r="CQ244" s="108"/>
      <c r="CR244" s="108"/>
      <c r="CS244" s="108"/>
      <c r="CT244" s="108"/>
      <c r="CU244" s="108"/>
      <c r="CV244" s="108"/>
      <c r="CW244" s="108"/>
      <c r="CX244" s="108"/>
      <c r="CY244" s="108"/>
      <c r="CZ244" s="108"/>
      <c r="DA244" s="108"/>
      <c r="DB244" s="108"/>
      <c r="DC244" s="108"/>
      <c r="DD244" s="108"/>
      <c r="DE244" s="108"/>
      <c r="DF244" s="108"/>
    </row>
    <row r="245" spans="1:110" ht="12.75">
      <c r="A245" s="106"/>
      <c r="B245" s="106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108"/>
      <c r="BX245" s="108"/>
      <c r="BY245" s="108"/>
      <c r="BZ245" s="108"/>
      <c r="CA245" s="108"/>
      <c r="CB245" s="108"/>
      <c r="CC245" s="108"/>
      <c r="CD245" s="108"/>
      <c r="CE245" s="108"/>
      <c r="CF245" s="108"/>
      <c r="CG245" s="108"/>
      <c r="CH245" s="108"/>
      <c r="CI245" s="108"/>
      <c r="CJ245" s="108"/>
      <c r="CK245" s="108"/>
      <c r="CL245" s="108"/>
      <c r="CM245" s="108"/>
      <c r="CN245" s="108"/>
      <c r="CO245" s="108"/>
      <c r="CP245" s="108"/>
      <c r="CQ245" s="108"/>
      <c r="CR245" s="108"/>
      <c r="CS245" s="108"/>
      <c r="CT245" s="108"/>
      <c r="CU245" s="108"/>
      <c r="CV245" s="108"/>
      <c r="CW245" s="108"/>
      <c r="CX245" s="108"/>
      <c r="CY245" s="108"/>
      <c r="CZ245" s="108"/>
      <c r="DA245" s="108"/>
      <c r="DB245" s="108"/>
      <c r="DC245" s="108"/>
      <c r="DD245" s="108"/>
      <c r="DE245" s="108"/>
      <c r="DF245" s="108"/>
    </row>
    <row r="246" spans="1:110" ht="12.75">
      <c r="A246" s="106"/>
      <c r="B246" s="106"/>
      <c r="BW246" s="109"/>
      <c r="BX246" s="109"/>
      <c r="BY246" s="109"/>
      <c r="BZ246" s="109"/>
      <c r="CA246" s="109"/>
      <c r="CB246" s="109"/>
      <c r="CC246" s="109"/>
      <c r="CD246" s="109"/>
      <c r="CE246" s="109"/>
      <c r="CF246" s="109"/>
      <c r="CG246" s="109"/>
      <c r="CH246" s="109"/>
      <c r="CI246" s="109"/>
      <c r="CJ246" s="109"/>
      <c r="CK246" s="109"/>
      <c r="CL246" s="109"/>
      <c r="CM246" s="109"/>
      <c r="CN246" s="109"/>
      <c r="CO246" s="109"/>
      <c r="CP246" s="109"/>
      <c r="CQ246" s="109"/>
      <c r="CR246" s="109"/>
      <c r="CS246" s="109"/>
      <c r="CT246" s="109"/>
      <c r="CU246" s="109"/>
      <c r="CV246" s="109"/>
      <c r="CW246" s="109"/>
      <c r="CX246" s="109"/>
      <c r="CY246" s="109"/>
      <c r="CZ246" s="109"/>
      <c r="DA246" s="109"/>
      <c r="DB246" s="109"/>
      <c r="DC246" s="109"/>
      <c r="DD246" s="109"/>
      <c r="DE246" s="109"/>
      <c r="DF246" s="109"/>
    </row>
    <row r="247" spans="1:110" ht="12.75">
      <c r="A247" s="106"/>
      <c r="B247" s="106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108"/>
      <c r="BX247" s="108"/>
      <c r="BY247" s="108"/>
      <c r="BZ247" s="108"/>
      <c r="CA247" s="108"/>
      <c r="CB247" s="108"/>
      <c r="CC247" s="108"/>
      <c r="CD247" s="108"/>
      <c r="CE247" s="108"/>
      <c r="CF247" s="108"/>
      <c r="CG247" s="108"/>
      <c r="CH247" s="108"/>
      <c r="CI247" s="108"/>
      <c r="CJ247" s="108"/>
      <c r="CK247" s="108"/>
      <c r="CL247" s="108"/>
      <c r="CM247" s="108"/>
      <c r="CN247" s="108"/>
      <c r="CO247" s="108"/>
      <c r="CP247" s="108"/>
      <c r="CQ247" s="108"/>
      <c r="CR247" s="108"/>
      <c r="CS247" s="108"/>
      <c r="CT247" s="108"/>
      <c r="CU247" s="108"/>
      <c r="CV247" s="108"/>
      <c r="CW247" s="108"/>
      <c r="CX247" s="108"/>
      <c r="CY247" s="108"/>
      <c r="CZ247" s="108"/>
      <c r="DA247" s="108"/>
      <c r="DB247" s="108"/>
      <c r="DC247" s="108"/>
      <c r="DD247" s="108"/>
      <c r="DE247" s="108"/>
      <c r="DF247" s="108"/>
    </row>
    <row r="248" spans="1:110" ht="12.75">
      <c r="A248" s="106"/>
      <c r="AM248" s="108"/>
      <c r="AN248" s="108"/>
      <c r="AO248" s="108"/>
      <c r="AP248" s="108"/>
      <c r="AQ248" s="108"/>
      <c r="AR248" s="108"/>
      <c r="AS248" s="108"/>
      <c r="AT248" s="108"/>
      <c r="AU248" s="108"/>
      <c r="AV248" s="108"/>
      <c r="AW248" s="108"/>
      <c r="AX248" s="108"/>
      <c r="AY248" s="108"/>
      <c r="AZ248" s="108"/>
      <c r="BA248" s="108"/>
      <c r="BB248" s="108"/>
      <c r="BC248" s="108"/>
      <c r="BD248" s="108"/>
      <c r="BE248" s="108"/>
      <c r="BF248" s="108"/>
      <c r="BG248" s="108"/>
      <c r="BH248" s="108"/>
      <c r="BI248" s="108"/>
      <c r="BJ248" s="108"/>
      <c r="BK248" s="108"/>
      <c r="BL248" s="108"/>
      <c r="BM248" s="108"/>
      <c r="BN248" s="108"/>
      <c r="BO248" s="108"/>
      <c r="BP248" s="108"/>
      <c r="BQ248" s="108"/>
      <c r="BR248" s="108"/>
      <c r="BS248" s="108"/>
      <c r="BT248" s="108"/>
      <c r="BU248" s="108"/>
      <c r="BV248" s="108"/>
      <c r="BW248" s="108"/>
      <c r="BX248" s="108"/>
      <c r="BY248" s="108"/>
      <c r="BZ248" s="108"/>
      <c r="CA248" s="108"/>
      <c r="CB248" s="108"/>
      <c r="CC248" s="108"/>
      <c r="CD248" s="108"/>
      <c r="CE248" s="108"/>
      <c r="CF248" s="108"/>
      <c r="CG248" s="108"/>
      <c r="CH248" s="108"/>
      <c r="CI248" s="108"/>
      <c r="CJ248" s="108"/>
      <c r="CK248" s="108"/>
      <c r="CL248" s="108"/>
      <c r="CM248" s="108"/>
      <c r="CN248" s="108"/>
      <c r="CO248" s="108"/>
      <c r="CP248" s="108"/>
      <c r="CQ248" s="108"/>
      <c r="CR248" s="108"/>
      <c r="CS248" s="108"/>
      <c r="CT248" s="108"/>
      <c r="CU248" s="108"/>
      <c r="CV248" s="108"/>
      <c r="CW248" s="108"/>
      <c r="CX248" s="108"/>
      <c r="CY248" s="108"/>
      <c r="CZ248" s="108"/>
      <c r="DA248" s="108"/>
      <c r="DB248" s="108"/>
      <c r="DC248" s="108"/>
      <c r="DD248" s="108"/>
      <c r="DE248" s="108"/>
      <c r="DF248" s="108"/>
    </row>
    <row r="249" spans="1:110" ht="12.75">
      <c r="A249" s="100"/>
      <c r="B249" s="101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108"/>
      <c r="BX249" s="108"/>
      <c r="BY249" s="108"/>
      <c r="BZ249" s="108"/>
      <c r="CA249" s="108"/>
      <c r="CB249" s="108"/>
      <c r="CC249" s="108"/>
      <c r="CD249" s="108"/>
      <c r="CE249" s="108"/>
      <c r="CF249" s="108"/>
      <c r="CG249" s="108"/>
      <c r="CH249" s="108"/>
      <c r="CI249" s="108"/>
      <c r="CJ249" s="108"/>
      <c r="CK249" s="108"/>
      <c r="CL249" s="108"/>
      <c r="CM249" s="108"/>
      <c r="CN249" s="108"/>
      <c r="CO249" s="108"/>
      <c r="CP249" s="108"/>
      <c r="CQ249" s="108"/>
      <c r="CR249" s="108"/>
      <c r="CS249" s="108"/>
      <c r="CT249" s="108"/>
      <c r="CU249" s="108"/>
      <c r="CV249" s="108"/>
      <c r="CW249" s="108"/>
      <c r="CX249" s="108"/>
      <c r="CY249" s="108"/>
      <c r="CZ249" s="108"/>
      <c r="DA249" s="108"/>
      <c r="DB249" s="108"/>
      <c r="DC249" s="108"/>
      <c r="DD249" s="108"/>
      <c r="DE249" s="108"/>
      <c r="DF249" s="108"/>
    </row>
    <row r="250" spans="1:110" ht="12.75">
      <c r="A250" s="106"/>
      <c r="B250" s="106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108"/>
      <c r="BX250" s="108"/>
      <c r="BY250" s="108"/>
      <c r="BZ250" s="108"/>
      <c r="CA250" s="108"/>
      <c r="CB250" s="108"/>
      <c r="CC250" s="108"/>
      <c r="CD250" s="108"/>
      <c r="CE250" s="108"/>
      <c r="CF250" s="108"/>
      <c r="CG250" s="108"/>
      <c r="CH250" s="108"/>
      <c r="CI250" s="108"/>
      <c r="CJ250" s="108"/>
      <c r="CK250" s="108"/>
      <c r="CL250" s="108"/>
      <c r="CM250" s="108"/>
      <c r="CN250" s="108"/>
      <c r="CO250" s="108"/>
      <c r="CP250" s="108"/>
      <c r="CQ250" s="108"/>
      <c r="CR250" s="108"/>
      <c r="CS250" s="108"/>
      <c r="CT250" s="108"/>
      <c r="CU250" s="108"/>
      <c r="CV250" s="108"/>
      <c r="CW250" s="108"/>
      <c r="CX250" s="108"/>
      <c r="CY250" s="108"/>
      <c r="CZ250" s="108"/>
      <c r="DA250" s="108"/>
      <c r="DB250" s="108"/>
      <c r="DC250" s="108"/>
      <c r="DD250" s="108"/>
      <c r="DE250" s="108"/>
      <c r="DF250" s="108"/>
    </row>
    <row r="251" spans="1:110" ht="12.75">
      <c r="A251" s="106"/>
      <c r="B251" s="106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108"/>
      <c r="BX251" s="108"/>
      <c r="BY251" s="108"/>
      <c r="BZ251" s="108"/>
      <c r="CA251" s="108"/>
      <c r="CB251" s="108"/>
      <c r="CC251" s="108"/>
      <c r="CD251" s="108"/>
      <c r="CE251" s="108"/>
      <c r="CF251" s="108"/>
      <c r="CG251" s="108"/>
      <c r="CH251" s="108"/>
      <c r="CI251" s="108"/>
      <c r="CJ251" s="108"/>
      <c r="CK251" s="108"/>
      <c r="CL251" s="108"/>
      <c r="CM251" s="108"/>
      <c r="CN251" s="108"/>
      <c r="CO251" s="108"/>
      <c r="CP251" s="108"/>
      <c r="CQ251" s="108"/>
      <c r="CR251" s="108"/>
      <c r="CS251" s="108"/>
      <c r="CT251" s="108"/>
      <c r="CU251" s="108"/>
      <c r="CV251" s="108"/>
      <c r="CW251" s="108"/>
      <c r="CX251" s="108"/>
      <c r="CY251" s="108"/>
      <c r="CZ251" s="108"/>
      <c r="DA251" s="108"/>
      <c r="DB251" s="108"/>
      <c r="DC251" s="108"/>
      <c r="DD251" s="108"/>
      <c r="DE251" s="108"/>
      <c r="DF251" s="108"/>
    </row>
    <row r="252" spans="1:110" ht="12.75">
      <c r="A252" s="106"/>
      <c r="B252" s="106"/>
      <c r="AM252" s="108"/>
      <c r="AN252" s="108"/>
      <c r="AO252" s="108"/>
      <c r="AP252" s="108"/>
      <c r="AQ252" s="108"/>
      <c r="AR252" s="108"/>
      <c r="AS252" s="108"/>
      <c r="AT252" s="108"/>
      <c r="AU252" s="108"/>
      <c r="AV252" s="108"/>
      <c r="AW252" s="108"/>
      <c r="AX252" s="108"/>
      <c r="AY252" s="108"/>
      <c r="AZ252" s="108"/>
      <c r="BA252" s="108"/>
      <c r="BB252" s="108"/>
      <c r="BC252" s="108"/>
      <c r="BD252" s="108"/>
      <c r="BE252" s="108"/>
      <c r="BF252" s="108"/>
      <c r="BG252" s="108"/>
      <c r="BH252" s="108"/>
      <c r="BI252" s="108"/>
      <c r="BJ252" s="108"/>
      <c r="BK252" s="108"/>
      <c r="BL252" s="108"/>
      <c r="BM252" s="108"/>
      <c r="BN252" s="108"/>
      <c r="BO252" s="108"/>
      <c r="BP252" s="108"/>
      <c r="BQ252" s="108"/>
      <c r="BR252" s="108"/>
      <c r="BS252" s="108"/>
      <c r="BT252" s="108"/>
      <c r="BU252" s="108"/>
      <c r="BV252" s="108"/>
      <c r="BW252" s="108"/>
      <c r="BX252" s="108"/>
      <c r="BY252" s="108"/>
      <c r="BZ252" s="108"/>
      <c r="CA252" s="108"/>
      <c r="CB252" s="108"/>
      <c r="CC252" s="108"/>
      <c r="CD252" s="108"/>
      <c r="CE252" s="108"/>
      <c r="CF252" s="108"/>
      <c r="CG252" s="108"/>
      <c r="CH252" s="108"/>
      <c r="CI252" s="108"/>
      <c r="CJ252" s="108"/>
      <c r="CK252" s="108"/>
      <c r="CL252" s="108"/>
      <c r="CM252" s="108"/>
      <c r="CN252" s="108"/>
      <c r="CO252" s="108"/>
      <c r="CP252" s="108"/>
      <c r="CQ252" s="108"/>
      <c r="CR252" s="108"/>
      <c r="CS252" s="108"/>
      <c r="CT252" s="108"/>
      <c r="CU252" s="108"/>
      <c r="CV252" s="108"/>
      <c r="CW252" s="108"/>
      <c r="CX252" s="108"/>
      <c r="CY252" s="108"/>
      <c r="CZ252" s="108"/>
      <c r="DA252" s="108"/>
      <c r="DB252" s="108"/>
      <c r="DC252" s="108"/>
      <c r="DD252" s="108"/>
      <c r="DE252" s="108"/>
      <c r="DF252" s="108"/>
    </row>
    <row r="253" spans="1:110" ht="12.75">
      <c r="A253" s="106"/>
      <c r="B253" s="106"/>
      <c r="BW253" s="109"/>
      <c r="BX253" s="109"/>
      <c r="BY253" s="109"/>
      <c r="BZ253" s="109"/>
      <c r="CA253" s="109"/>
      <c r="CB253" s="109"/>
      <c r="CC253" s="109"/>
      <c r="CD253" s="109"/>
      <c r="CE253" s="109"/>
      <c r="CF253" s="109"/>
      <c r="CG253" s="109"/>
      <c r="CH253" s="109"/>
      <c r="CI253" s="109"/>
      <c r="CJ253" s="109"/>
      <c r="CK253" s="109"/>
      <c r="CL253" s="109"/>
      <c r="CM253" s="109"/>
      <c r="CN253" s="109"/>
      <c r="CO253" s="109"/>
      <c r="CP253" s="109"/>
      <c r="CQ253" s="109"/>
      <c r="CR253" s="109"/>
      <c r="CS253" s="109"/>
      <c r="CT253" s="109"/>
      <c r="CU253" s="109"/>
      <c r="CV253" s="109"/>
      <c r="CW253" s="109"/>
      <c r="CX253" s="109"/>
      <c r="CY253" s="109"/>
      <c r="CZ253" s="109"/>
      <c r="DA253" s="109"/>
      <c r="DB253" s="109"/>
      <c r="DC253" s="109"/>
      <c r="DD253" s="109"/>
      <c r="DE253" s="109"/>
      <c r="DF253" s="109"/>
    </row>
    <row r="254" spans="1:110" ht="12.75">
      <c r="A254" s="106"/>
      <c r="B254" s="106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108"/>
      <c r="BX254" s="108"/>
      <c r="BY254" s="108"/>
      <c r="BZ254" s="108"/>
      <c r="CA254" s="108"/>
      <c r="CB254" s="108"/>
      <c r="CC254" s="108"/>
      <c r="CD254" s="108"/>
      <c r="CE254" s="108"/>
      <c r="CF254" s="108"/>
      <c r="CG254" s="108"/>
      <c r="CH254" s="108"/>
      <c r="CI254" s="108"/>
      <c r="CJ254" s="108"/>
      <c r="CK254" s="108"/>
      <c r="CL254" s="108"/>
      <c r="CM254" s="108"/>
      <c r="CN254" s="108"/>
      <c r="CO254" s="108"/>
      <c r="CP254" s="108"/>
      <c r="CQ254" s="108"/>
      <c r="CR254" s="108"/>
      <c r="CS254" s="108"/>
      <c r="CT254" s="108"/>
      <c r="CU254" s="108"/>
      <c r="CV254" s="108"/>
      <c r="CW254" s="108"/>
      <c r="CX254" s="108"/>
      <c r="CY254" s="108"/>
      <c r="CZ254" s="108"/>
      <c r="DA254" s="108"/>
      <c r="DB254" s="108"/>
      <c r="DC254" s="108"/>
      <c r="DD254" s="108"/>
      <c r="DE254" s="108"/>
      <c r="DF254" s="108"/>
    </row>
    <row r="255" spans="1:110" ht="12.75">
      <c r="A255" s="106"/>
      <c r="B255" s="106"/>
      <c r="BW255" s="109"/>
      <c r="BX255" s="109"/>
      <c r="BY255" s="109"/>
      <c r="BZ255" s="109"/>
      <c r="CA255" s="109"/>
      <c r="CB255" s="109"/>
      <c r="CC255" s="109"/>
      <c r="CD255" s="109"/>
      <c r="CE255" s="109"/>
      <c r="CF255" s="109"/>
      <c r="CG255" s="109"/>
      <c r="CH255" s="109"/>
      <c r="CI255" s="109"/>
      <c r="CJ255" s="109"/>
      <c r="CK255" s="109"/>
      <c r="CL255" s="109"/>
      <c r="CM255" s="109"/>
      <c r="CN255" s="109"/>
      <c r="CO255" s="109"/>
      <c r="CP255" s="109"/>
      <c r="CQ255" s="109"/>
      <c r="CR255" s="109"/>
      <c r="CS255" s="109"/>
      <c r="CT255" s="109"/>
      <c r="CU255" s="109"/>
      <c r="CV255" s="109"/>
      <c r="CW255" s="109"/>
      <c r="CX255" s="109"/>
      <c r="CY255" s="109"/>
      <c r="CZ255" s="109"/>
      <c r="DA255" s="109"/>
      <c r="DB255" s="109"/>
      <c r="DC255" s="109"/>
      <c r="DD255" s="109"/>
      <c r="DE255" s="109"/>
      <c r="DF255" s="109"/>
    </row>
    <row r="256" spans="1:110" ht="12.75">
      <c r="A256" s="106"/>
      <c r="B256" s="106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108"/>
      <c r="BX256" s="108"/>
      <c r="BY256" s="108"/>
      <c r="BZ256" s="108"/>
      <c r="CA256" s="108"/>
      <c r="CB256" s="108"/>
      <c r="CC256" s="108"/>
      <c r="CD256" s="108"/>
      <c r="CE256" s="108"/>
      <c r="CF256" s="108"/>
      <c r="CG256" s="108"/>
      <c r="CH256" s="108"/>
      <c r="CI256" s="108"/>
      <c r="CJ256" s="108"/>
      <c r="CK256" s="108"/>
      <c r="CL256" s="108"/>
      <c r="CM256" s="108"/>
      <c r="CN256" s="108"/>
      <c r="CO256" s="108"/>
      <c r="CP256" s="108"/>
      <c r="CQ256" s="108"/>
      <c r="CR256" s="108"/>
      <c r="CS256" s="108"/>
      <c r="CT256" s="108"/>
      <c r="CU256" s="108"/>
      <c r="CV256" s="108"/>
      <c r="CW256" s="108"/>
      <c r="CX256" s="108"/>
      <c r="CY256" s="108"/>
      <c r="CZ256" s="108"/>
      <c r="DA256" s="108"/>
      <c r="DB256" s="108"/>
      <c r="DC256" s="108"/>
      <c r="DD256" s="108"/>
      <c r="DE256" s="108"/>
      <c r="DF256" s="108"/>
    </row>
    <row r="257" spans="1:110" ht="12.75">
      <c r="A257" s="106"/>
      <c r="B257" s="106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108"/>
      <c r="BX257" s="108"/>
      <c r="BY257" s="108"/>
      <c r="BZ257" s="108"/>
      <c r="CA257" s="108"/>
      <c r="CB257" s="108"/>
      <c r="CC257" s="108"/>
      <c r="CD257" s="108"/>
      <c r="CE257" s="108"/>
      <c r="CF257" s="108"/>
      <c r="CG257" s="108"/>
      <c r="CH257" s="108"/>
      <c r="CI257" s="108"/>
      <c r="CJ257" s="108"/>
      <c r="CK257" s="108"/>
      <c r="CL257" s="108"/>
      <c r="CM257" s="108"/>
      <c r="CN257" s="108"/>
      <c r="CO257" s="108"/>
      <c r="CP257" s="108"/>
      <c r="CQ257" s="108"/>
      <c r="CR257" s="108"/>
      <c r="CS257" s="108"/>
      <c r="CT257" s="108"/>
      <c r="CU257" s="108"/>
      <c r="CV257" s="108"/>
      <c r="CW257" s="108"/>
      <c r="CX257" s="108"/>
      <c r="CY257" s="108"/>
      <c r="CZ257" s="108"/>
      <c r="DA257" s="108"/>
      <c r="DB257" s="108"/>
      <c r="DC257" s="108"/>
      <c r="DD257" s="108"/>
      <c r="DE257" s="108"/>
      <c r="DF257" s="108"/>
    </row>
    <row r="258" spans="1:110" ht="12.75">
      <c r="A258" s="106"/>
      <c r="B258" s="106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108"/>
      <c r="BX258" s="108"/>
      <c r="BY258" s="108"/>
      <c r="BZ258" s="108"/>
      <c r="CA258" s="108"/>
      <c r="CB258" s="108"/>
      <c r="CC258" s="108"/>
      <c r="CD258" s="108"/>
      <c r="CE258" s="108"/>
      <c r="CF258" s="108"/>
      <c r="CG258" s="108"/>
      <c r="CH258" s="108"/>
      <c r="CI258" s="108"/>
      <c r="CJ258" s="108"/>
      <c r="CK258" s="108"/>
      <c r="CL258" s="108"/>
      <c r="CM258" s="108"/>
      <c r="CN258" s="108"/>
      <c r="CO258" s="108"/>
      <c r="CP258" s="108"/>
      <c r="CQ258" s="108"/>
      <c r="CR258" s="108"/>
      <c r="CS258" s="108"/>
      <c r="CT258" s="108"/>
      <c r="CU258" s="108"/>
      <c r="CV258" s="108"/>
      <c r="CW258" s="108"/>
      <c r="CX258" s="108"/>
      <c r="CY258" s="108"/>
      <c r="CZ258" s="108"/>
      <c r="DA258" s="108"/>
      <c r="DB258" s="108"/>
      <c r="DC258" s="108"/>
      <c r="DD258" s="108"/>
      <c r="DE258" s="108"/>
      <c r="DF258" s="108"/>
    </row>
    <row r="259" spans="1:2" ht="12.75">
      <c r="A259" s="79"/>
      <c r="B259" s="79"/>
    </row>
    <row r="261" spans="39:110" ht="12.75"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</row>
    <row r="262" spans="75:110" ht="12.75"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</row>
    <row r="264" spans="39:110" ht="12.75"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</row>
    <row r="265" spans="39:110" ht="12.75"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</row>
    <row r="266" spans="39:110" ht="12.75"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</row>
    <row r="267" spans="39:110" ht="12.75"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</row>
    <row r="268" spans="39:110" ht="12.75"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</row>
    <row r="269" spans="39:110" ht="12.75"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</row>
    <row r="270" spans="39:110" ht="12.75"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</row>
    <row r="271" spans="39:110" ht="12.75"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</row>
    <row r="272" spans="39:110" ht="12.75"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</row>
    <row r="273" spans="39:74" ht="12.75"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</row>
    <row r="274" spans="39:110" ht="12.75"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</row>
    <row r="275" spans="39:110" ht="12.75"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</row>
    <row r="276" spans="39:110" ht="12.75"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</row>
    <row r="277" spans="39:110" ht="12.75"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</row>
    <row r="278" spans="39:110" ht="12.75"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</row>
    <row r="279" spans="1:74" ht="12.75">
      <c r="A279" s="100"/>
      <c r="B279" s="101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</row>
    <row r="280" spans="39:110" ht="12.75"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</row>
    <row r="281" spans="39:110" ht="12.75"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</row>
    <row r="282" spans="39:110" ht="12.75"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</row>
    <row r="283" spans="39:74" ht="12.75"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</row>
    <row r="284" spans="39:74" ht="12.75"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</row>
    <row r="285" spans="39:110" ht="12.75"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</row>
    <row r="288" spans="39:74" ht="12.75"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</row>
    <row r="289" spans="39:110" ht="12.75"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</row>
    <row r="290" spans="39:74" ht="12.75"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</row>
    <row r="291" spans="39:74" ht="12.75"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</row>
    <row r="292" spans="39:74" ht="12.75"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</row>
    <row r="293" spans="39:74" ht="12.75"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</row>
    <row r="294" spans="39:74" ht="12.75"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</row>
    <row r="295" spans="39:74" ht="12.75"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</row>
    <row r="296" spans="1:74" ht="12.75">
      <c r="A296" s="110"/>
      <c r="B296" s="110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</row>
    <row r="297" spans="39:74" ht="12.75"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</row>
    <row r="298" spans="39:74" ht="12.75"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</row>
    <row r="299" spans="39:74" ht="12.75"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</row>
    <row r="300" spans="39:74" ht="12.75"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</row>
    <row r="301" spans="1:74" ht="12.75">
      <c r="A301" s="100"/>
      <c r="B301" s="101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</row>
    <row r="302" spans="39:110" ht="12.75"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111"/>
      <c r="BX302" s="111"/>
      <c r="BY302" s="111"/>
      <c r="BZ302" s="111"/>
      <c r="CA302" s="111"/>
      <c r="CB302" s="111"/>
      <c r="CC302" s="111"/>
      <c r="CD302" s="111"/>
      <c r="CE302" s="111"/>
      <c r="CF302" s="111"/>
      <c r="CG302" s="111"/>
      <c r="CH302" s="111"/>
      <c r="CI302" s="111"/>
      <c r="CJ302" s="111"/>
      <c r="CK302" s="111"/>
      <c r="CL302" s="111"/>
      <c r="CM302" s="111"/>
      <c r="CN302" s="111"/>
      <c r="CO302" s="111"/>
      <c r="CP302" s="111"/>
      <c r="CQ302" s="111"/>
      <c r="CR302" s="111"/>
      <c r="CS302" s="111"/>
      <c r="CT302" s="111"/>
      <c r="CU302" s="111"/>
      <c r="CV302" s="111"/>
      <c r="CW302" s="111"/>
      <c r="CX302" s="111"/>
      <c r="CY302" s="111"/>
      <c r="CZ302" s="111"/>
      <c r="DA302" s="111"/>
      <c r="DB302" s="111"/>
      <c r="DC302" s="111"/>
      <c r="DD302" s="111"/>
      <c r="DE302" s="111"/>
      <c r="DF302" s="111"/>
    </row>
    <row r="303" spans="2:110" ht="12.75">
      <c r="B303" s="105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111"/>
      <c r="BX303" s="111"/>
      <c r="BY303" s="111"/>
      <c r="BZ303" s="111"/>
      <c r="CA303" s="111"/>
      <c r="CB303" s="111"/>
      <c r="CC303" s="111"/>
      <c r="CD303" s="111"/>
      <c r="CE303" s="111"/>
      <c r="CF303" s="111"/>
      <c r="CG303" s="111"/>
      <c r="CH303" s="111"/>
      <c r="CI303" s="111"/>
      <c r="CJ303" s="111"/>
      <c r="CK303" s="111"/>
      <c r="CL303" s="111"/>
      <c r="CM303" s="111"/>
      <c r="CN303" s="111"/>
      <c r="CO303" s="111"/>
      <c r="CP303" s="111"/>
      <c r="CQ303" s="111"/>
      <c r="CR303" s="111"/>
      <c r="CS303" s="111"/>
      <c r="CT303" s="111"/>
      <c r="CU303" s="111"/>
      <c r="CV303" s="111"/>
      <c r="CW303" s="111"/>
      <c r="CX303" s="111"/>
      <c r="CY303" s="111"/>
      <c r="CZ303" s="111"/>
      <c r="DA303" s="111"/>
      <c r="DB303" s="111"/>
      <c r="DC303" s="111"/>
      <c r="DD303" s="111"/>
      <c r="DE303" s="111"/>
      <c r="DF303" s="111"/>
    </row>
    <row r="304" spans="39:74" ht="12.75"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</row>
    <row r="305" spans="39:74" ht="12.75"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</row>
    <row r="306" spans="39:74" ht="12.75"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</row>
    <row r="307" spans="39:74" ht="12.75"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</row>
    <row r="308" spans="39:74" ht="12.75"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</row>
    <row r="309" spans="39:74" ht="12.75"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</row>
    <row r="310" spans="39:74" ht="12.75"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</row>
    <row r="312" spans="39:74" ht="12.75"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</row>
    <row r="313" spans="39:74" ht="12.75"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</row>
    <row r="314" spans="39:74" ht="12.75"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</row>
    <row r="315" spans="39:74" ht="12.75"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</row>
    <row r="316" spans="39:74" ht="12.75"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</row>
    <row r="317" spans="39:74" ht="12.75"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</row>
    <row r="318" spans="39:74" ht="12.75"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</row>
    <row r="319" spans="39:74" ht="12.75"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</row>
    <row r="320" spans="39:74" ht="12.75"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</row>
    <row r="321" spans="39:74" ht="12.75"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</row>
    <row r="322" spans="39:74" ht="12.75"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</row>
    <row r="323" spans="39:74" ht="12.75"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</row>
    <row r="324" spans="1:74" ht="12.75">
      <c r="A324" s="110"/>
      <c r="B324" s="110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</row>
    <row r="325" spans="39:74" ht="12.75"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</row>
    <row r="326" spans="39:74" ht="12.75"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</row>
    <row r="327" spans="39:74" ht="12.75"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</row>
    <row r="328" spans="39:74" ht="12.75"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</row>
    <row r="329" spans="1:74" ht="12.75">
      <c r="A329" s="100"/>
      <c r="B329" s="101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</row>
    <row r="330" spans="39:110" ht="12.75"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</row>
    <row r="331" spans="39:110" ht="12.75"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</row>
    <row r="332" spans="39:110" ht="12.75"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</row>
    <row r="333" spans="39:110" ht="12.75"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</row>
    <row r="337" spans="2:110" ht="23.25" customHeight="1">
      <c r="B337" s="112"/>
      <c r="AM337" s="89"/>
      <c r="AN337" s="89"/>
      <c r="AO337" s="89"/>
      <c r="AP337" s="89"/>
      <c r="AQ337" s="89"/>
      <c r="AR337" s="89"/>
      <c r="AS337" s="89"/>
      <c r="AT337" s="89"/>
      <c r="AU337" s="89"/>
      <c r="AV337" s="89"/>
      <c r="AW337" s="89"/>
      <c r="AX337" s="89"/>
      <c r="AY337" s="89"/>
      <c r="AZ337" s="89"/>
      <c r="BA337" s="89"/>
      <c r="BB337" s="89"/>
      <c r="BC337" s="89"/>
      <c r="BD337" s="89"/>
      <c r="BE337" s="89"/>
      <c r="BF337" s="89"/>
      <c r="BG337" s="89"/>
      <c r="BH337" s="89"/>
      <c r="BI337" s="89"/>
      <c r="BJ337" s="89"/>
      <c r="BK337" s="89"/>
      <c r="BL337" s="89"/>
      <c r="BM337" s="89"/>
      <c r="BN337" s="89"/>
      <c r="BO337" s="89"/>
      <c r="BP337" s="89"/>
      <c r="BQ337" s="89"/>
      <c r="BR337" s="89"/>
      <c r="BS337" s="89"/>
      <c r="BT337" s="89"/>
      <c r="BU337" s="89"/>
      <c r="BV337" s="89"/>
      <c r="BW337" s="113"/>
      <c r="BX337" s="113"/>
      <c r="BY337" s="113"/>
      <c r="BZ337" s="113"/>
      <c r="CA337" s="113"/>
      <c r="CB337" s="113"/>
      <c r="CC337" s="113"/>
      <c r="CD337" s="113"/>
      <c r="CE337" s="113"/>
      <c r="CF337" s="113"/>
      <c r="CG337" s="113"/>
      <c r="CH337" s="114"/>
      <c r="CI337" s="114"/>
      <c r="CJ337" s="114"/>
      <c r="CK337" s="114"/>
      <c r="CL337" s="114"/>
      <c r="CM337" s="114"/>
      <c r="CN337" s="114"/>
      <c r="CO337" s="114"/>
      <c r="CP337" s="114"/>
      <c r="CQ337" s="114"/>
      <c r="CR337" s="114"/>
      <c r="CS337" s="114"/>
      <c r="CT337" s="114"/>
      <c r="CU337" s="114"/>
      <c r="CV337" s="114"/>
      <c r="CW337" s="114"/>
      <c r="CX337" s="114"/>
      <c r="CY337" s="114"/>
      <c r="CZ337" s="114"/>
      <c r="DA337" s="114"/>
      <c r="DB337" s="114"/>
      <c r="DC337" s="114"/>
      <c r="DD337" s="114"/>
      <c r="DE337" s="114"/>
      <c r="DF337" s="114"/>
    </row>
    <row r="338" ht="12.75">
      <c r="B338" s="112"/>
    </row>
    <row r="339" spans="2:110" ht="12.75">
      <c r="B339" s="112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114"/>
      <c r="BX339" s="114"/>
      <c r="BY339" s="114"/>
      <c r="BZ339" s="114"/>
      <c r="CA339" s="114"/>
      <c r="CB339" s="114"/>
      <c r="CC339" s="114"/>
      <c r="CD339" s="114"/>
      <c r="CE339" s="114"/>
      <c r="CF339" s="114"/>
      <c r="CG339" s="114"/>
      <c r="CH339" s="114"/>
      <c r="CI339" s="114"/>
      <c r="CJ339" s="114"/>
      <c r="CK339" s="114"/>
      <c r="CL339" s="114"/>
      <c r="CM339" s="114"/>
      <c r="CN339" s="114"/>
      <c r="CO339" s="114"/>
      <c r="CP339" s="114"/>
      <c r="CQ339" s="114"/>
      <c r="CR339" s="114"/>
      <c r="CS339" s="114"/>
      <c r="CT339" s="114"/>
      <c r="CU339" s="114"/>
      <c r="CV339" s="114"/>
      <c r="CW339" s="114"/>
      <c r="CX339" s="114"/>
      <c r="CY339" s="114"/>
      <c r="CZ339" s="114"/>
      <c r="DA339" s="114"/>
      <c r="DB339" s="114"/>
      <c r="DC339" s="114"/>
      <c r="DD339" s="114"/>
      <c r="DE339" s="114"/>
      <c r="DF339" s="114"/>
    </row>
    <row r="340" spans="2:110" ht="12.75">
      <c r="B340" s="112"/>
      <c r="BW340" s="112"/>
      <c r="BX340" s="112"/>
      <c r="BY340" s="112"/>
      <c r="BZ340" s="112"/>
      <c r="CA340" s="112"/>
      <c r="CB340" s="112"/>
      <c r="CC340" s="112"/>
      <c r="CD340" s="112"/>
      <c r="CE340" s="112"/>
      <c r="CF340" s="112"/>
      <c r="CG340" s="112"/>
      <c r="CH340" s="112"/>
      <c r="CI340" s="112"/>
      <c r="CJ340" s="112"/>
      <c r="CK340" s="112"/>
      <c r="CL340" s="112"/>
      <c r="CM340" s="112"/>
      <c r="CN340" s="112"/>
      <c r="CO340" s="112"/>
      <c r="CP340" s="112"/>
      <c r="CQ340" s="112"/>
      <c r="CR340" s="112"/>
      <c r="CS340" s="112"/>
      <c r="CT340" s="112"/>
      <c r="CU340" s="112"/>
      <c r="CV340" s="112"/>
      <c r="CW340" s="112"/>
      <c r="CX340" s="112"/>
      <c r="CY340" s="112"/>
      <c r="CZ340" s="112"/>
      <c r="DA340" s="112"/>
      <c r="DB340" s="112"/>
      <c r="DC340" s="112"/>
      <c r="DD340" s="112"/>
      <c r="DE340" s="112"/>
      <c r="DF340" s="112"/>
    </row>
    <row r="341" spans="2:110" ht="12.75">
      <c r="B341" s="112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114"/>
      <c r="BX341" s="114"/>
      <c r="BY341" s="114"/>
      <c r="BZ341" s="114"/>
      <c r="CA341" s="114"/>
      <c r="CB341" s="114"/>
      <c r="CC341" s="114"/>
      <c r="CD341" s="114"/>
      <c r="CE341" s="114"/>
      <c r="CF341" s="114"/>
      <c r="CG341" s="114"/>
      <c r="CH341" s="114"/>
      <c r="CI341" s="114"/>
      <c r="CJ341" s="114"/>
      <c r="CK341" s="114"/>
      <c r="CL341" s="114"/>
      <c r="CM341" s="114"/>
      <c r="CN341" s="114"/>
      <c r="CO341" s="114"/>
      <c r="CP341" s="114"/>
      <c r="CQ341" s="114"/>
      <c r="CR341" s="114"/>
      <c r="CS341" s="114"/>
      <c r="CT341" s="114"/>
      <c r="CU341" s="114"/>
      <c r="CV341" s="114"/>
      <c r="CW341" s="114"/>
      <c r="CX341" s="114"/>
      <c r="CY341" s="114"/>
      <c r="CZ341" s="114"/>
      <c r="DA341" s="114"/>
      <c r="DB341" s="114"/>
      <c r="DC341" s="114"/>
      <c r="DD341" s="114"/>
      <c r="DE341" s="114"/>
      <c r="DF341" s="114"/>
    </row>
    <row r="342" spans="39:110" ht="12.75"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114"/>
      <c r="BX342" s="114"/>
      <c r="BY342" s="114"/>
      <c r="BZ342" s="114"/>
      <c r="CA342" s="114"/>
      <c r="CB342" s="114"/>
      <c r="CC342" s="114"/>
      <c r="CD342" s="114"/>
      <c r="CE342" s="114"/>
      <c r="CF342" s="114"/>
      <c r="CG342" s="114"/>
      <c r="CH342" s="114"/>
      <c r="CI342" s="114"/>
      <c r="CJ342" s="114"/>
      <c r="CK342" s="114"/>
      <c r="CL342" s="114"/>
      <c r="CM342" s="114"/>
      <c r="CN342" s="114"/>
      <c r="CO342" s="114"/>
      <c r="CP342" s="114"/>
      <c r="CQ342" s="114"/>
      <c r="CR342" s="114"/>
      <c r="CS342" s="114"/>
      <c r="CT342" s="114"/>
      <c r="CU342" s="114"/>
      <c r="CV342" s="114"/>
      <c r="CW342" s="114"/>
      <c r="CX342" s="114"/>
      <c r="CY342" s="114"/>
      <c r="CZ342" s="114"/>
      <c r="DA342" s="114"/>
      <c r="DB342" s="114"/>
      <c r="DC342" s="114"/>
      <c r="DD342" s="114"/>
      <c r="DE342" s="114"/>
      <c r="DF342" s="114"/>
    </row>
    <row r="343" spans="39:110" ht="12.75"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114"/>
      <c r="BX343" s="114"/>
      <c r="BY343" s="114"/>
      <c r="BZ343" s="114"/>
      <c r="CA343" s="114"/>
      <c r="CB343" s="114"/>
      <c r="CC343" s="114"/>
      <c r="CD343" s="114"/>
      <c r="CE343" s="114"/>
      <c r="CF343" s="114"/>
      <c r="CG343" s="114"/>
      <c r="CH343" s="114"/>
      <c r="CI343" s="114"/>
      <c r="CJ343" s="114"/>
      <c r="CK343" s="114"/>
      <c r="CL343" s="114"/>
      <c r="CM343" s="114"/>
      <c r="CN343" s="114"/>
      <c r="CO343" s="114"/>
      <c r="CP343" s="114"/>
      <c r="CQ343" s="114"/>
      <c r="CR343" s="114"/>
      <c r="CS343" s="114"/>
      <c r="CT343" s="114"/>
      <c r="CU343" s="114"/>
      <c r="CV343" s="114"/>
      <c r="CW343" s="114"/>
      <c r="CX343" s="114"/>
      <c r="CY343" s="114"/>
      <c r="CZ343" s="114"/>
      <c r="DA343" s="114"/>
      <c r="DB343" s="114"/>
      <c r="DC343" s="114"/>
      <c r="DD343" s="114"/>
      <c r="DE343" s="114"/>
      <c r="DF343" s="114"/>
    </row>
    <row r="344" spans="2:110" ht="12.75">
      <c r="B344" s="112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114"/>
      <c r="BX344" s="114"/>
      <c r="BY344" s="114"/>
      <c r="BZ344" s="114"/>
      <c r="CA344" s="114"/>
      <c r="CB344" s="114"/>
      <c r="CC344" s="114"/>
      <c r="CD344" s="114"/>
      <c r="CE344" s="114"/>
      <c r="CF344" s="114"/>
      <c r="CG344" s="114"/>
      <c r="CH344" s="114"/>
      <c r="CI344" s="114"/>
      <c r="CJ344" s="114"/>
      <c r="CK344" s="114"/>
      <c r="CL344" s="114"/>
      <c r="CM344" s="114"/>
      <c r="CN344" s="114"/>
      <c r="CO344" s="114"/>
      <c r="CP344" s="114"/>
      <c r="CQ344" s="114"/>
      <c r="CR344" s="114"/>
      <c r="CS344" s="114"/>
      <c r="CT344" s="114"/>
      <c r="CU344" s="114"/>
      <c r="CV344" s="114"/>
      <c r="CW344" s="114"/>
      <c r="CX344" s="114"/>
      <c r="CY344" s="114"/>
      <c r="CZ344" s="114"/>
      <c r="DA344" s="114"/>
      <c r="DB344" s="114"/>
      <c r="DC344" s="114"/>
      <c r="DD344" s="114"/>
      <c r="DE344" s="114"/>
      <c r="DF344" s="114"/>
    </row>
    <row r="345" spans="1:110" ht="12.75">
      <c r="A345" s="112"/>
      <c r="B345" s="112"/>
      <c r="BW345" s="112"/>
      <c r="BX345" s="112"/>
      <c r="BY345" s="112"/>
      <c r="BZ345" s="112"/>
      <c r="CA345" s="112"/>
      <c r="CB345" s="112"/>
      <c r="CC345" s="112"/>
      <c r="CD345" s="112"/>
      <c r="CE345" s="112"/>
      <c r="CF345" s="112"/>
      <c r="CG345" s="112"/>
      <c r="CH345" s="112"/>
      <c r="CI345" s="112"/>
      <c r="CJ345" s="112"/>
      <c r="CK345" s="112"/>
      <c r="CL345" s="112"/>
      <c r="CM345" s="112"/>
      <c r="CN345" s="112"/>
      <c r="CO345" s="112"/>
      <c r="CP345" s="112"/>
      <c r="CQ345" s="112"/>
      <c r="CR345" s="112"/>
      <c r="CS345" s="112"/>
      <c r="CT345" s="112"/>
      <c r="CU345" s="112"/>
      <c r="CV345" s="112"/>
      <c r="CW345" s="112"/>
      <c r="CX345" s="112"/>
      <c r="CY345" s="112"/>
      <c r="CZ345" s="112"/>
      <c r="DA345" s="112"/>
      <c r="DB345" s="112"/>
      <c r="DC345" s="112"/>
      <c r="DD345" s="112"/>
      <c r="DE345" s="112"/>
      <c r="DF345" s="112"/>
    </row>
    <row r="346" spans="1:110" ht="12.75">
      <c r="A346" s="112"/>
      <c r="B346" s="112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114"/>
      <c r="BX346" s="114"/>
      <c r="BY346" s="114"/>
      <c r="BZ346" s="114"/>
      <c r="CA346" s="114"/>
      <c r="CB346" s="114"/>
      <c r="CC346" s="114"/>
      <c r="CD346" s="114"/>
      <c r="CE346" s="114"/>
      <c r="CF346" s="114"/>
      <c r="CG346" s="114"/>
      <c r="CH346" s="114"/>
      <c r="CI346" s="114"/>
      <c r="CJ346" s="114"/>
      <c r="CK346" s="114"/>
      <c r="CL346" s="114"/>
      <c r="CM346" s="114"/>
      <c r="CN346" s="114"/>
      <c r="CO346" s="114"/>
      <c r="CP346" s="114"/>
      <c r="CQ346" s="114"/>
      <c r="CR346" s="114"/>
      <c r="CS346" s="114"/>
      <c r="CT346" s="114"/>
      <c r="CU346" s="114"/>
      <c r="CV346" s="114"/>
      <c r="CW346" s="114"/>
      <c r="CX346" s="114"/>
      <c r="CY346" s="114"/>
      <c r="CZ346" s="114"/>
      <c r="DA346" s="114"/>
      <c r="DB346" s="114"/>
      <c r="DC346" s="114"/>
      <c r="DD346" s="114"/>
      <c r="DE346" s="114"/>
      <c r="DF346" s="114"/>
    </row>
    <row r="347" spans="1:110" ht="12.75">
      <c r="A347" s="112"/>
      <c r="B347" s="112"/>
      <c r="BW347" s="112"/>
      <c r="BX347" s="112"/>
      <c r="BY347" s="112"/>
      <c r="BZ347" s="112"/>
      <c r="CA347" s="112"/>
      <c r="CB347" s="112"/>
      <c r="CC347" s="112"/>
      <c r="CD347" s="112"/>
      <c r="CE347" s="112"/>
      <c r="CF347" s="112"/>
      <c r="CG347" s="112"/>
      <c r="CH347" s="112"/>
      <c r="CI347" s="112"/>
      <c r="CJ347" s="112"/>
      <c r="CK347" s="112"/>
      <c r="CL347" s="112"/>
      <c r="CM347" s="112"/>
      <c r="CN347" s="112"/>
      <c r="CO347" s="112"/>
      <c r="CP347" s="112"/>
      <c r="CQ347" s="112"/>
      <c r="CR347" s="112"/>
      <c r="CS347" s="112"/>
      <c r="CT347" s="112"/>
      <c r="CU347" s="112"/>
      <c r="CV347" s="112"/>
      <c r="CW347" s="112"/>
      <c r="CX347" s="112"/>
      <c r="CY347" s="112"/>
      <c r="CZ347" s="112"/>
      <c r="DA347" s="112"/>
      <c r="DB347" s="112"/>
      <c r="DC347" s="112"/>
      <c r="DD347" s="112"/>
      <c r="DE347" s="112"/>
      <c r="DF347" s="112"/>
    </row>
    <row r="348" spans="1:110" ht="12.75">
      <c r="A348" s="112"/>
      <c r="B348" s="112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114"/>
      <c r="BX348" s="114"/>
      <c r="BY348" s="114"/>
      <c r="BZ348" s="114"/>
      <c r="CA348" s="114"/>
      <c r="CB348" s="114"/>
      <c r="CC348" s="114"/>
      <c r="CD348" s="114"/>
      <c r="CE348" s="114"/>
      <c r="CF348" s="114"/>
      <c r="CG348" s="114"/>
      <c r="CH348" s="114"/>
      <c r="CI348" s="114"/>
      <c r="CJ348" s="114"/>
      <c r="CK348" s="114"/>
      <c r="CL348" s="114"/>
      <c r="CM348" s="114"/>
      <c r="CN348" s="114"/>
      <c r="CO348" s="114"/>
      <c r="CP348" s="114"/>
      <c r="CQ348" s="114"/>
      <c r="CR348" s="114"/>
      <c r="CS348" s="114"/>
      <c r="CT348" s="114"/>
      <c r="CU348" s="114"/>
      <c r="CV348" s="114"/>
      <c r="CW348" s="114"/>
      <c r="CX348" s="114"/>
      <c r="CY348" s="114"/>
      <c r="CZ348" s="114"/>
      <c r="DA348" s="114"/>
      <c r="DB348" s="114"/>
      <c r="DC348" s="114"/>
      <c r="DD348" s="114"/>
      <c r="DE348" s="114"/>
      <c r="DF348" s="114"/>
    </row>
    <row r="349" spans="39:110" ht="12.75"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114"/>
      <c r="BX349" s="114"/>
      <c r="BY349" s="114"/>
      <c r="BZ349" s="114"/>
      <c r="CA349" s="114"/>
      <c r="CB349" s="114"/>
      <c r="CC349" s="114"/>
      <c r="CD349" s="114"/>
      <c r="CE349" s="114"/>
      <c r="CF349" s="114"/>
      <c r="CG349" s="114"/>
      <c r="CH349" s="114"/>
      <c r="CI349" s="114"/>
      <c r="CJ349" s="114"/>
      <c r="CK349" s="114"/>
      <c r="CL349" s="114"/>
      <c r="CM349" s="114"/>
      <c r="CN349" s="114"/>
      <c r="CO349" s="114"/>
      <c r="CP349" s="114"/>
      <c r="CQ349" s="114"/>
      <c r="CR349" s="114"/>
      <c r="CS349" s="114"/>
      <c r="CT349" s="114"/>
      <c r="CU349" s="114"/>
      <c r="CV349" s="114"/>
      <c r="CW349" s="114"/>
      <c r="CX349" s="114"/>
      <c r="CY349" s="114"/>
      <c r="CZ349" s="114"/>
      <c r="DA349" s="114"/>
      <c r="DB349" s="114"/>
      <c r="DC349" s="114"/>
      <c r="DD349" s="114"/>
      <c r="DE349" s="114"/>
      <c r="DF349" s="114"/>
    </row>
    <row r="350" spans="1:110" ht="12.75">
      <c r="A350" s="112"/>
      <c r="B350" s="112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114"/>
      <c r="BX350" s="114"/>
      <c r="BY350" s="114"/>
      <c r="BZ350" s="114"/>
      <c r="CA350" s="114"/>
      <c r="CB350" s="114"/>
      <c r="CC350" s="114"/>
      <c r="CD350" s="114"/>
      <c r="CE350" s="114"/>
      <c r="CF350" s="114"/>
      <c r="CG350" s="114"/>
      <c r="CH350" s="114"/>
      <c r="CI350" s="114"/>
      <c r="CJ350" s="114"/>
      <c r="CK350" s="114"/>
      <c r="CL350" s="114"/>
      <c r="CM350" s="114"/>
      <c r="CN350" s="114"/>
      <c r="CO350" s="114"/>
      <c r="CP350" s="114"/>
      <c r="CQ350" s="114"/>
      <c r="CR350" s="114"/>
      <c r="CS350" s="114"/>
      <c r="CT350" s="114"/>
      <c r="CU350" s="114"/>
      <c r="CV350" s="114"/>
      <c r="CW350" s="114"/>
      <c r="CX350" s="114"/>
      <c r="CY350" s="114"/>
      <c r="CZ350" s="114"/>
      <c r="DA350" s="114"/>
      <c r="DB350" s="114"/>
      <c r="DC350" s="114"/>
      <c r="DD350" s="114"/>
      <c r="DE350" s="114"/>
      <c r="DF350" s="114"/>
    </row>
    <row r="351" spans="1:110" ht="12.75">
      <c r="A351" s="112"/>
      <c r="B351" s="112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114"/>
      <c r="BX351" s="114"/>
      <c r="BY351" s="114"/>
      <c r="BZ351" s="114"/>
      <c r="CA351" s="114"/>
      <c r="CB351" s="114"/>
      <c r="CC351" s="114"/>
      <c r="CD351" s="114"/>
      <c r="CE351" s="114"/>
      <c r="CF351" s="114"/>
      <c r="CG351" s="114"/>
      <c r="CH351" s="114"/>
      <c r="CI351" s="114"/>
      <c r="CJ351" s="114"/>
      <c r="CK351" s="114"/>
      <c r="CL351" s="114"/>
      <c r="CM351" s="114"/>
      <c r="CN351" s="114"/>
      <c r="CO351" s="114"/>
      <c r="CP351" s="114"/>
      <c r="CQ351" s="114"/>
      <c r="CR351" s="114"/>
      <c r="CS351" s="114"/>
      <c r="CT351" s="114"/>
      <c r="CU351" s="114"/>
      <c r="CV351" s="114"/>
      <c r="CW351" s="114"/>
      <c r="CX351" s="114"/>
      <c r="CY351" s="114"/>
      <c r="CZ351" s="114"/>
      <c r="DA351" s="114"/>
      <c r="DB351" s="114"/>
      <c r="DC351" s="114"/>
      <c r="DD351" s="114"/>
      <c r="DE351" s="114"/>
      <c r="DF351" s="114"/>
    </row>
    <row r="352" spans="39:110" ht="12.75"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114"/>
      <c r="BX352" s="114"/>
      <c r="BY352" s="114"/>
      <c r="BZ352" s="114"/>
      <c r="CA352" s="114"/>
      <c r="CB352" s="114"/>
      <c r="CC352" s="114"/>
      <c r="CD352" s="114"/>
      <c r="CE352" s="114"/>
      <c r="CF352" s="114"/>
      <c r="CG352" s="114"/>
      <c r="CH352" s="114"/>
      <c r="CI352" s="114"/>
      <c r="CJ352" s="114"/>
      <c r="CK352" s="114"/>
      <c r="CL352" s="114"/>
      <c r="CM352" s="114"/>
      <c r="CN352" s="114"/>
      <c r="CO352" s="114"/>
      <c r="CP352" s="114"/>
      <c r="CQ352" s="114"/>
      <c r="CR352" s="114"/>
      <c r="CS352" s="114"/>
      <c r="CT352" s="114"/>
      <c r="CU352" s="114"/>
      <c r="CV352" s="114"/>
      <c r="CW352" s="114"/>
      <c r="CX352" s="114"/>
      <c r="CY352" s="114"/>
      <c r="CZ352" s="114"/>
      <c r="DA352" s="114"/>
      <c r="DB352" s="114"/>
      <c r="DC352" s="114"/>
      <c r="DD352" s="114"/>
      <c r="DE352" s="114"/>
      <c r="DF352" s="114"/>
    </row>
    <row r="353" spans="39:110" ht="12.75"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114"/>
      <c r="BX353" s="114"/>
      <c r="BY353" s="114"/>
      <c r="BZ353" s="114"/>
      <c r="CA353" s="114"/>
      <c r="CB353" s="114"/>
      <c r="CC353" s="114"/>
      <c r="CD353" s="114"/>
      <c r="CE353" s="114"/>
      <c r="CF353" s="114"/>
      <c r="CG353" s="114"/>
      <c r="CH353" s="114"/>
      <c r="CI353" s="114"/>
      <c r="CJ353" s="114"/>
      <c r="CK353" s="114"/>
      <c r="CL353" s="114"/>
      <c r="CM353" s="114"/>
      <c r="CN353" s="114"/>
      <c r="CO353" s="114"/>
      <c r="CP353" s="114"/>
      <c r="CQ353" s="114"/>
      <c r="CR353" s="114"/>
      <c r="CS353" s="114"/>
      <c r="CT353" s="114"/>
      <c r="CU353" s="114"/>
      <c r="CV353" s="114"/>
      <c r="CW353" s="114"/>
      <c r="CX353" s="114"/>
      <c r="CY353" s="114"/>
      <c r="CZ353" s="114"/>
      <c r="DA353" s="114"/>
      <c r="DB353" s="114"/>
      <c r="DC353" s="114"/>
      <c r="DD353" s="114"/>
      <c r="DE353" s="114"/>
      <c r="DF353" s="114"/>
    </row>
    <row r="354" spans="1:110" ht="12.75">
      <c r="A354" s="100"/>
      <c r="B354" s="101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114"/>
      <c r="BX354" s="114"/>
      <c r="BY354" s="114"/>
      <c r="BZ354" s="114"/>
      <c r="CA354" s="114"/>
      <c r="CB354" s="114"/>
      <c r="CC354" s="114"/>
      <c r="CD354" s="114"/>
      <c r="CE354" s="114"/>
      <c r="CF354" s="114"/>
      <c r="CG354" s="114"/>
      <c r="CH354" s="114"/>
      <c r="CI354" s="114"/>
      <c r="CJ354" s="114"/>
      <c r="CK354" s="114"/>
      <c r="CL354" s="114"/>
      <c r="CM354" s="114"/>
      <c r="CN354" s="114"/>
      <c r="CO354" s="114"/>
      <c r="CP354" s="114"/>
      <c r="CQ354" s="114"/>
      <c r="CR354" s="114"/>
      <c r="CS354" s="114"/>
      <c r="CT354" s="114"/>
      <c r="CU354" s="114"/>
      <c r="CV354" s="114"/>
      <c r="CW354" s="114"/>
      <c r="CX354" s="114"/>
      <c r="CY354" s="114"/>
      <c r="CZ354" s="114"/>
      <c r="DA354" s="114"/>
      <c r="DB354" s="114"/>
      <c r="DC354" s="114"/>
      <c r="DD354" s="114"/>
      <c r="DE354" s="114"/>
      <c r="DF354" s="114"/>
    </row>
    <row r="355" spans="1:110" ht="12.75">
      <c r="A355" s="112"/>
      <c r="B355" s="112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114"/>
      <c r="BX355" s="114"/>
      <c r="BY355" s="114"/>
      <c r="BZ355" s="114"/>
      <c r="CA355" s="114"/>
      <c r="CB355" s="114"/>
      <c r="CC355" s="114"/>
      <c r="CD355" s="114"/>
      <c r="CE355" s="114"/>
      <c r="CF355" s="114"/>
      <c r="CG355" s="114"/>
      <c r="CH355" s="114"/>
      <c r="CI355" s="114"/>
      <c r="CJ355" s="114"/>
      <c r="CK355" s="114"/>
      <c r="CL355" s="114"/>
      <c r="CM355" s="114"/>
      <c r="CN355" s="114"/>
      <c r="CO355" s="114"/>
      <c r="CP355" s="114"/>
      <c r="CQ355" s="114"/>
      <c r="CR355" s="114"/>
      <c r="CS355" s="114"/>
      <c r="CT355" s="114"/>
      <c r="CU355" s="114"/>
      <c r="CV355" s="114"/>
      <c r="CW355" s="114"/>
      <c r="CX355" s="114"/>
      <c r="CY355" s="114"/>
      <c r="CZ355" s="114"/>
      <c r="DA355" s="114"/>
      <c r="DB355" s="114"/>
      <c r="DC355" s="114"/>
      <c r="DD355" s="114"/>
      <c r="DE355" s="114"/>
      <c r="DF355" s="114"/>
    </row>
    <row r="356" spans="1:110" ht="12.75">
      <c r="A356" s="112"/>
      <c r="B356" s="112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114"/>
      <c r="BX356" s="114"/>
      <c r="BY356" s="114"/>
      <c r="BZ356" s="114"/>
      <c r="CA356" s="114"/>
      <c r="CB356" s="114"/>
      <c r="CC356" s="114"/>
      <c r="CD356" s="114"/>
      <c r="CE356" s="114"/>
      <c r="CF356" s="114"/>
      <c r="CG356" s="114"/>
      <c r="CH356" s="114"/>
      <c r="CI356" s="114"/>
      <c r="CJ356" s="114"/>
      <c r="CK356" s="114"/>
      <c r="CL356" s="114"/>
      <c r="CM356" s="114"/>
      <c r="CN356" s="114"/>
      <c r="CO356" s="114"/>
      <c r="CP356" s="114"/>
      <c r="CQ356" s="114"/>
      <c r="CR356" s="114"/>
      <c r="CS356" s="114"/>
      <c r="CT356" s="114"/>
      <c r="CU356" s="114"/>
      <c r="CV356" s="114"/>
      <c r="CW356" s="114"/>
      <c r="CX356" s="114"/>
      <c r="CY356" s="114"/>
      <c r="CZ356" s="114"/>
      <c r="DA356" s="114"/>
      <c r="DB356" s="114"/>
      <c r="DC356" s="114"/>
      <c r="DD356" s="114"/>
      <c r="DE356" s="114"/>
      <c r="DF356" s="114"/>
    </row>
    <row r="357" spans="1:110" ht="12.75">
      <c r="A357" s="112"/>
      <c r="B357" s="112"/>
      <c r="BW357" s="112"/>
      <c r="BX357" s="112"/>
      <c r="BY357" s="112"/>
      <c r="BZ357" s="112"/>
      <c r="CA357" s="112"/>
      <c r="CB357" s="112"/>
      <c r="CC357" s="112"/>
      <c r="CD357" s="112"/>
      <c r="CE357" s="112"/>
      <c r="CF357" s="112"/>
      <c r="CG357" s="112"/>
      <c r="CH357" s="112"/>
      <c r="CI357" s="112"/>
      <c r="CJ357" s="112"/>
      <c r="CK357" s="112"/>
      <c r="CL357" s="112"/>
      <c r="CM357" s="112"/>
      <c r="CN357" s="112"/>
      <c r="CO357" s="112"/>
      <c r="CP357" s="112"/>
      <c r="CQ357" s="112"/>
      <c r="CR357" s="112"/>
      <c r="CS357" s="112"/>
      <c r="CT357" s="112"/>
      <c r="CU357" s="112"/>
      <c r="CV357" s="112"/>
      <c r="CW357" s="112"/>
      <c r="CX357" s="112"/>
      <c r="CY357" s="112"/>
      <c r="CZ357" s="112"/>
      <c r="DA357" s="112"/>
      <c r="DB357" s="112"/>
      <c r="DC357" s="112"/>
      <c r="DD357" s="112"/>
      <c r="DE357" s="112"/>
      <c r="DF357" s="112"/>
    </row>
    <row r="358" spans="1:110" ht="12.75">
      <c r="A358" s="112"/>
      <c r="B358" s="112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114"/>
      <c r="BX358" s="114"/>
      <c r="BY358" s="114"/>
      <c r="BZ358" s="114"/>
      <c r="CA358" s="114"/>
      <c r="CB358" s="114"/>
      <c r="CC358" s="114"/>
      <c r="CD358" s="114"/>
      <c r="CE358" s="114"/>
      <c r="CF358" s="114"/>
      <c r="CG358" s="114"/>
      <c r="CH358" s="114"/>
      <c r="CI358" s="114"/>
      <c r="CJ358" s="114"/>
      <c r="CK358" s="114"/>
      <c r="CL358" s="114"/>
      <c r="CM358" s="114"/>
      <c r="CN358" s="114"/>
      <c r="CO358" s="114"/>
      <c r="CP358" s="114"/>
      <c r="CQ358" s="114"/>
      <c r="CR358" s="114"/>
      <c r="CS358" s="114"/>
      <c r="CT358" s="114"/>
      <c r="CU358" s="114"/>
      <c r="CV358" s="114"/>
      <c r="CW358" s="114"/>
      <c r="CX358" s="114"/>
      <c r="CY358" s="114"/>
      <c r="CZ358" s="114"/>
      <c r="DA358" s="114"/>
      <c r="DB358" s="114"/>
      <c r="DC358" s="114"/>
      <c r="DD358" s="114"/>
      <c r="DE358" s="114"/>
      <c r="DF358" s="114"/>
    </row>
    <row r="359" spans="1:110" ht="12.75">
      <c r="A359" s="112"/>
      <c r="B359" s="112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114"/>
      <c r="BX359" s="114"/>
      <c r="BY359" s="114"/>
      <c r="BZ359" s="114"/>
      <c r="CA359" s="114"/>
      <c r="CB359" s="114"/>
      <c r="CC359" s="114"/>
      <c r="CD359" s="114"/>
      <c r="CE359" s="114"/>
      <c r="CF359" s="114"/>
      <c r="CG359" s="114"/>
      <c r="CH359" s="114"/>
      <c r="CI359" s="114"/>
      <c r="CJ359" s="114"/>
      <c r="CK359" s="114"/>
      <c r="CL359" s="114"/>
      <c r="CM359" s="114"/>
      <c r="CN359" s="114"/>
      <c r="CO359" s="114"/>
      <c r="CP359" s="114"/>
      <c r="CQ359" s="114"/>
      <c r="CR359" s="114"/>
      <c r="CS359" s="114"/>
      <c r="CT359" s="114"/>
      <c r="CU359" s="114"/>
      <c r="CV359" s="114"/>
      <c r="CW359" s="114"/>
      <c r="CX359" s="114"/>
      <c r="CY359" s="114"/>
      <c r="CZ359" s="114"/>
      <c r="DA359" s="114"/>
      <c r="DB359" s="114"/>
      <c r="DC359" s="114"/>
      <c r="DD359" s="114"/>
      <c r="DE359" s="114"/>
      <c r="DF359" s="114"/>
    </row>
    <row r="360" ht="12.75">
      <c r="B360" s="112"/>
    </row>
    <row r="361" spans="39:74" ht="12.75"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</row>
    <row r="362" spans="39:74" ht="12.75"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</row>
    <row r="363" spans="39:74" ht="12.75"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</row>
    <row r="364" spans="39:74" ht="12.75"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</row>
    <row r="365" spans="39:74" ht="12.75"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</row>
    <row r="366" spans="39:74" ht="12.75"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</row>
    <row r="367" spans="39:74" ht="12.75"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</row>
    <row r="368" spans="39:74" ht="12.75"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</row>
    <row r="369" spans="39:74" ht="12.75"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</row>
    <row r="370" spans="39:74" ht="12.75"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</row>
    <row r="371" spans="39:74" ht="12.75"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</row>
    <row r="372" spans="1:74" ht="12.75">
      <c r="A372" s="100"/>
      <c r="B372" s="101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</row>
    <row r="373" spans="39:74" ht="12.75"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</row>
    <row r="374" spans="2:74" ht="12.75">
      <c r="B374" s="105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</row>
    <row r="375" spans="39:74" ht="12.75"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</row>
    <row r="376" spans="39:74" ht="12.75"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</row>
    <row r="377" spans="39:74" ht="12.75"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</row>
    <row r="378" spans="39:74" ht="12.75"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</row>
    <row r="379" spans="39:74" ht="12.75"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</row>
    <row r="380" spans="39:74" ht="12.75"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</row>
    <row r="381" spans="39:74" ht="12.75"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</row>
    <row r="382" spans="39:74" ht="12.75"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</row>
    <row r="383" spans="39:74" ht="12.75"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</row>
    <row r="384" spans="39:110" ht="12.75"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</row>
    <row r="385" spans="39:110" ht="12.75"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</row>
    <row r="386" spans="39:110" ht="12.75"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</row>
    <row r="387" spans="1:74" ht="12.75">
      <c r="A387" s="100"/>
      <c r="B387" s="101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</row>
    <row r="388" spans="39:74" ht="12.75"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</row>
    <row r="389" spans="39:74" ht="12.75"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</row>
    <row r="390" spans="39:74" ht="12.75"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</row>
    <row r="391" spans="39:74" ht="12.75"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</row>
    <row r="392" spans="39:74" ht="12.75"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</row>
    <row r="393" spans="39:74" ht="12.75"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</row>
    <row r="394" spans="39:74" ht="12.75"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</row>
    <row r="395" spans="39:74" ht="12.75"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</row>
    <row r="396" spans="39:74" ht="12.75"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</row>
    <row r="397" spans="39:74" ht="12.75"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</row>
    <row r="398" spans="39:74" ht="12.75"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</row>
    <row r="399" spans="39:74" ht="12.75"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</row>
    <row r="400" spans="39:74" ht="12.75"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</row>
    <row r="401" spans="39:74" ht="12.75"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</row>
    <row r="402" spans="39:74" ht="12.75"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</row>
    <row r="403" spans="1:74" ht="12.75">
      <c r="A403" s="100"/>
      <c r="B403" s="101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</row>
    <row r="404" spans="39:110" ht="12.75"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</row>
    <row r="405" spans="39:110" ht="12.75"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</row>
    <row r="406" spans="39:74" ht="12.75"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</row>
    <row r="407" spans="2:74" ht="12.75">
      <c r="B407" s="112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</row>
    <row r="408" spans="1:110" ht="12.75">
      <c r="A408" s="115"/>
      <c r="B408" s="115"/>
      <c r="AM408" s="89"/>
      <c r="AN408" s="89"/>
      <c r="AO408" s="89"/>
      <c r="AP408" s="89"/>
      <c r="AQ408" s="89"/>
      <c r="AR408" s="89"/>
      <c r="AS408" s="89"/>
      <c r="AT408" s="89"/>
      <c r="AU408" s="89"/>
      <c r="AV408" s="89"/>
      <c r="AW408" s="89"/>
      <c r="AX408" s="89"/>
      <c r="AY408" s="89"/>
      <c r="AZ408" s="89"/>
      <c r="BA408" s="89"/>
      <c r="BB408" s="89"/>
      <c r="BC408" s="89"/>
      <c r="BD408" s="89"/>
      <c r="BE408" s="89"/>
      <c r="BF408" s="89"/>
      <c r="BG408" s="89"/>
      <c r="BH408" s="89"/>
      <c r="BI408" s="89"/>
      <c r="BJ408" s="89"/>
      <c r="BK408" s="89"/>
      <c r="BL408" s="89"/>
      <c r="BM408" s="89"/>
      <c r="BN408" s="89"/>
      <c r="BO408" s="89"/>
      <c r="BP408" s="89"/>
      <c r="BQ408" s="89"/>
      <c r="BR408" s="89"/>
      <c r="BS408" s="89"/>
      <c r="BT408" s="89"/>
      <c r="BU408" s="89"/>
      <c r="BV408" s="89"/>
      <c r="BW408" s="116"/>
      <c r="BX408" s="116"/>
      <c r="BY408" s="116"/>
      <c r="BZ408" s="116"/>
      <c r="CA408" s="116"/>
      <c r="CB408" s="116"/>
      <c r="CC408" s="116"/>
      <c r="CD408" s="116"/>
      <c r="CE408" s="116"/>
      <c r="CF408" s="116"/>
      <c r="CG408" s="116"/>
      <c r="CH408" s="133"/>
      <c r="CI408" s="133"/>
      <c r="CJ408" s="133"/>
      <c r="CK408" s="133"/>
      <c r="CL408" s="133"/>
      <c r="CM408" s="133"/>
      <c r="CN408" s="133"/>
      <c r="CO408" s="133"/>
      <c r="CP408" s="133"/>
      <c r="CQ408" s="133"/>
      <c r="CR408" s="133"/>
      <c r="CS408" s="133"/>
      <c r="CT408" s="133"/>
      <c r="CU408" s="133"/>
      <c r="CV408" s="133"/>
      <c r="CW408" s="133"/>
      <c r="CX408" s="133"/>
      <c r="CY408" s="133"/>
      <c r="CZ408" s="133"/>
      <c r="DA408" s="133"/>
      <c r="DB408" s="133"/>
      <c r="DC408" s="133"/>
      <c r="DD408" s="133"/>
      <c r="DE408" s="133"/>
      <c r="DF408" s="133"/>
    </row>
    <row r="409" spans="1:2" ht="12.75">
      <c r="A409" s="115"/>
      <c r="B409" s="115"/>
    </row>
    <row r="410" spans="1:110" ht="12.75">
      <c r="A410" s="115"/>
      <c r="B410" s="115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</row>
    <row r="411" spans="1:2" ht="12.75">
      <c r="A411" s="115"/>
      <c r="B411" s="115"/>
    </row>
    <row r="412" spans="1:2" ht="12.75">
      <c r="A412" s="115"/>
      <c r="B412" s="115"/>
    </row>
    <row r="413" spans="1:110" ht="12.75">
      <c r="A413" s="115"/>
      <c r="B413" s="115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</row>
    <row r="414" spans="1:2" ht="12.75">
      <c r="A414" s="115"/>
      <c r="B414" s="115"/>
    </row>
    <row r="415" spans="1:110" ht="12.75">
      <c r="A415" s="115"/>
      <c r="B415" s="115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</row>
    <row r="416" spans="1:74" ht="12.75">
      <c r="A416" s="112"/>
      <c r="B416" s="112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</row>
    <row r="417" spans="39:74" ht="12.75"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</row>
    <row r="418" spans="39:74" ht="12.75"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</row>
    <row r="419" spans="39:74" ht="12.75"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</row>
    <row r="420" spans="39:74" ht="12.75"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</row>
    <row r="421" spans="39:74" ht="12.75"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</row>
    <row r="422" spans="39:74" ht="12.75"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</row>
    <row r="423" spans="39:74" ht="12.75"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</row>
    <row r="424" spans="39:74" ht="12.75"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</row>
    <row r="425" spans="39:74" ht="12.75"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</row>
    <row r="426" spans="2:74" ht="12.75">
      <c r="B426" s="112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</row>
    <row r="427" spans="2:74" ht="12.75">
      <c r="B427" s="112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</row>
    <row r="428" spans="2:110" ht="12.75">
      <c r="B428" s="117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118"/>
      <c r="BX428" s="118"/>
      <c r="BY428" s="118"/>
      <c r="BZ428" s="118"/>
      <c r="CA428" s="118"/>
      <c r="CB428" s="118"/>
      <c r="CC428" s="118"/>
      <c r="CD428" s="118"/>
      <c r="CE428" s="118"/>
      <c r="CF428" s="118"/>
      <c r="CG428" s="118"/>
      <c r="CH428" s="119"/>
      <c r="CI428" s="119"/>
      <c r="CJ428" s="119"/>
      <c r="CK428" s="119"/>
      <c r="CL428" s="119"/>
      <c r="CM428" s="119"/>
      <c r="CN428" s="119"/>
      <c r="CO428" s="119"/>
      <c r="CP428" s="119"/>
      <c r="CQ428" s="119"/>
      <c r="CR428" s="119"/>
      <c r="CS428" s="119"/>
      <c r="CT428" s="119"/>
      <c r="CU428" s="119"/>
      <c r="CV428" s="119"/>
      <c r="CW428" s="119"/>
      <c r="CX428" s="119"/>
      <c r="CY428" s="119"/>
      <c r="CZ428" s="119"/>
      <c r="DA428" s="119"/>
      <c r="DB428" s="119"/>
      <c r="DC428" s="119"/>
      <c r="DD428" s="119"/>
      <c r="DE428" s="119"/>
      <c r="DF428" s="119"/>
    </row>
    <row r="429" spans="2:74" ht="12.75">
      <c r="B429" s="117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</row>
    <row r="430" spans="2:74" ht="12.75">
      <c r="B430" s="117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</row>
    <row r="431" spans="2:74" ht="12" customHeight="1">
      <c r="B431" s="117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</row>
    <row r="432" spans="1:74" ht="12.75">
      <c r="A432" s="117"/>
      <c r="B432" s="117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</row>
    <row r="433" spans="1:110" ht="12.75">
      <c r="A433" s="117"/>
      <c r="B433" s="117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119"/>
      <c r="BX433" s="119"/>
      <c r="BY433" s="119"/>
      <c r="BZ433" s="119"/>
      <c r="CA433" s="119"/>
      <c r="CB433" s="119"/>
      <c r="CC433" s="119"/>
      <c r="CD433" s="119"/>
      <c r="CE433" s="119"/>
      <c r="CF433" s="119"/>
      <c r="CG433" s="119"/>
      <c r="CH433" s="119"/>
      <c r="CI433" s="119"/>
      <c r="CJ433" s="119"/>
      <c r="CK433" s="119"/>
      <c r="CL433" s="119"/>
      <c r="CM433" s="119"/>
      <c r="CN433" s="119"/>
      <c r="CO433" s="119"/>
      <c r="CP433" s="119"/>
      <c r="CQ433" s="119"/>
      <c r="CR433" s="119"/>
      <c r="CS433" s="119"/>
      <c r="CT433" s="119"/>
      <c r="CU433" s="119"/>
      <c r="CV433" s="119"/>
      <c r="CW433" s="119"/>
      <c r="CX433" s="119"/>
      <c r="CY433" s="119"/>
      <c r="CZ433" s="119"/>
      <c r="DA433" s="119"/>
      <c r="DB433" s="119"/>
      <c r="DC433" s="119"/>
      <c r="DD433" s="119"/>
      <c r="DE433" s="119"/>
      <c r="DF433" s="119"/>
    </row>
    <row r="434" spans="2:74" ht="12.75">
      <c r="B434" s="112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</row>
    <row r="435" spans="39:74" ht="12.75"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</row>
    <row r="436" spans="39:110" ht="12.75"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</row>
    <row r="437" spans="39:74" ht="12.75"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</row>
    <row r="438" spans="39:110" ht="12.75"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</row>
    <row r="439" spans="39:74" ht="12.75"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</row>
    <row r="440" spans="39:74" ht="12.75"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</row>
  </sheetData>
  <sheetProtection/>
  <mergeCells count="12">
    <mergeCell ref="B32:BV32"/>
    <mergeCell ref="B31:BV31"/>
    <mergeCell ref="B4:B5"/>
    <mergeCell ref="DM3:DR3"/>
    <mergeCell ref="DT3:ED3"/>
    <mergeCell ref="B2:AL2"/>
    <mergeCell ref="B30:EP30"/>
    <mergeCell ref="DG4:EP4"/>
    <mergeCell ref="BW4:DF4"/>
    <mergeCell ref="AM4:BV4"/>
    <mergeCell ref="C4:AL4"/>
    <mergeCell ref="EK3:EP3"/>
  </mergeCells>
  <printOptions horizontalCentered="1"/>
  <pageMargins left="0" right="0" top="0.3937007874015748" bottom="0.3937007874015748" header="0" footer="0.4724409448818898"/>
  <pageSetup fitToHeight="0" horizontalDpi="600" verticalDpi="600" orientation="landscape" paperSize="9" scale="84" r:id="rId1"/>
  <headerFooter alignWithMargins="0">
    <oddFooter>&amp;L&amp;8&amp;D
&amp;T&amp;R&amp;8&amp;F</oddFooter>
  </headerFooter>
  <rowBreaks count="5" manualBreakCount="5">
    <brk id="34" max="18" man="1"/>
    <brk id="65" max="18" man="1"/>
    <brk id="98" max="18" man="1"/>
    <brk id="169" max="18" man="1"/>
    <brk id="3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DANIELA STOIAN</cp:lastModifiedBy>
  <cp:lastPrinted>2016-11-25T08:33:51Z</cp:lastPrinted>
  <dcterms:created xsi:type="dcterms:W3CDTF">2011-07-14T08:04:14Z</dcterms:created>
  <dcterms:modified xsi:type="dcterms:W3CDTF">2016-11-25T08:34:45Z</dcterms:modified>
  <cp:category/>
  <cp:version/>
  <cp:contentType/>
  <cp:contentStatus/>
</cp:coreProperties>
</file>