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1" activeTab="0"/>
  </bookViews>
  <sheets>
    <sheet name="Anexa 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<sst xmlns="http://schemas.openxmlformats.org/spreadsheetml/2006/main" count="334" uniqueCount="317">
  <si>
    <t>SITUATIA</t>
  </si>
  <si>
    <t xml:space="preserve">platilor restante mai mari de 90 de zile înregistrate la nivelul bugetului general </t>
  </si>
  <si>
    <t>- lei -</t>
  </si>
  <si>
    <t>Nr. crt.</t>
  </si>
  <si>
    <t xml:space="preserve"> Unitatea/subdiviziunea administrativ-teritorială</t>
  </si>
  <si>
    <t>Sold la finele perioadei</t>
  </si>
  <si>
    <t>TOTAL</t>
  </si>
  <si>
    <t>Din care: aferent sumelor angajate cu prevederi legale</t>
  </si>
  <si>
    <t>din care:</t>
  </si>
  <si>
    <t>ALBA</t>
  </si>
  <si>
    <t>ARAD</t>
  </si>
  <si>
    <t>BACAU</t>
  </si>
  <si>
    <t>BIHOR</t>
  </si>
  <si>
    <t>BISTRITA-NASAUD</t>
  </si>
  <si>
    <t>BOTOSANI</t>
  </si>
  <si>
    <t>BRASOV</t>
  </si>
  <si>
    <t>BRAILA</t>
  </si>
  <si>
    <t>BUZAU</t>
  </si>
  <si>
    <t>CARAS-SEVERIN</t>
  </si>
  <si>
    <t>CALARASI</t>
  </si>
  <si>
    <t>CLUJ</t>
  </si>
  <si>
    <t>CONSTANTA</t>
  </si>
  <si>
    <t>COVASNA</t>
  </si>
  <si>
    <t>DAMBOVITA</t>
  </si>
  <si>
    <t>DOLJ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</si>
  <si>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</si>
  <si>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</si>
  <si>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</si>
  <si>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</si>
  <si>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</si>
  <si>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</si>
  <si>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</si>
  <si>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</si>
  <si>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</si>
  <si>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MUREȘ</t>
  </si>
  <si>
    <t>NEAMT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</si>
  <si>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</si>
  <si>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</si>
  <si>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</si>
  <si>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</si>
  <si>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</si>
  <si>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</si>
  <si>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</si>
  <si>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</si>
  <si>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VALCEA</t>
  </si>
  <si>
    <t>VRANCEA</t>
  </si>
  <si>
    <t>BUCURESTI</t>
  </si>
  <si>
    <t>ARGEȘ</t>
  </si>
  <si>
    <t>TIMIȘ</t>
  </si>
  <si>
    <t>ARGES</t>
  </si>
  <si>
    <t>BISTRITA-N</t>
  </si>
  <si>
    <t>CARAS-S.</t>
  </si>
  <si>
    <t>DB</t>
  </si>
  <si>
    <t>MM</t>
  </si>
  <si>
    <t>MH</t>
  </si>
  <si>
    <t>MURES</t>
  </si>
  <si>
    <t>NT</t>
  </si>
  <si>
    <t>SB</t>
  </si>
  <si>
    <t>SV</t>
  </si>
  <si>
    <t>TM</t>
  </si>
  <si>
    <t>SĂLAJ</t>
  </si>
  <si>
    <t>GALATI</t>
  </si>
  <si>
    <t>Suceava</t>
  </si>
  <si>
    <t>Siret</t>
  </si>
  <si>
    <t>Berchişeşti</t>
  </si>
  <si>
    <t>Dumbrăveni</t>
  </si>
  <si>
    <t>Şaru Dornei</t>
  </si>
  <si>
    <t xml:space="preserve">Consiliul Județean Alba </t>
  </si>
  <si>
    <t>Draguseni</t>
  </si>
  <si>
    <t>Ulma</t>
  </si>
  <si>
    <t>Măstăcani</t>
  </si>
  <si>
    <t>Baltati</t>
  </si>
  <si>
    <t>Ungheni</t>
  </si>
  <si>
    <t>Butea</t>
  </si>
  <si>
    <t>Horlesti</t>
  </si>
  <si>
    <t>Valea Lupului</t>
  </si>
  <si>
    <t>Bălăşeşti</t>
  </si>
  <si>
    <r>
      <t>al unităţilor/subdiviziunilor administrativ-teritoriale la data de</t>
    </r>
    <r>
      <rPr>
        <b/>
        <sz val="10"/>
        <rFont val="Arial"/>
        <family val="2"/>
      </rPr>
      <t xml:space="preserve"> 30 aprilie 2018</t>
    </r>
  </si>
  <si>
    <t xml:space="preserve">Deta </t>
  </si>
  <si>
    <t>Lugoj</t>
  </si>
  <si>
    <t>Timișoara</t>
  </si>
  <si>
    <t>Tg – Jiu</t>
  </si>
  <si>
    <t>Motru</t>
  </si>
  <si>
    <t>Berlesti</t>
  </si>
  <si>
    <t>Negomir</t>
  </si>
  <si>
    <t>Prigoria</t>
  </si>
  <si>
    <t>Rosia de Amaradia</t>
  </si>
  <si>
    <t>Stanesti</t>
  </si>
  <si>
    <t>Caransebeş</t>
  </si>
  <si>
    <t>Oraviţa</t>
  </si>
  <si>
    <t>Otelu Rosu</t>
  </si>
  <si>
    <t>Dalboşeţ</t>
  </si>
  <si>
    <t>Marga</t>
  </si>
  <si>
    <t>Zorlentu Mare</t>
  </si>
  <si>
    <t>Consiliul Judeţean Caraș-Severin</t>
  </si>
  <si>
    <t>Scornicesti</t>
  </si>
  <si>
    <t>Brastavatu</t>
  </si>
  <si>
    <t>Brebeni</t>
  </si>
  <si>
    <t>Corbu</t>
  </si>
  <si>
    <t>Oboga</t>
  </si>
  <si>
    <t>Perieti</t>
  </si>
  <si>
    <t>Redea</t>
  </si>
  <si>
    <t>Simburesti</t>
  </si>
  <si>
    <t>Strejesti</t>
  </si>
  <si>
    <t>Visina</t>
  </si>
  <si>
    <t>Benesat</t>
  </si>
  <si>
    <t>Crasna</t>
  </si>
  <si>
    <t>Mesesenii de Jos</t>
  </si>
  <si>
    <t>Sarmasag</t>
  </si>
  <si>
    <t>Virsolt</t>
  </si>
  <si>
    <t>Negreni</t>
  </si>
  <si>
    <t>Bucsani</t>
  </si>
  <si>
    <t>Letca Noua</t>
  </si>
  <si>
    <t>Ghimpati</t>
  </si>
  <si>
    <t>Izvoarele</t>
  </si>
  <si>
    <t>Prundu</t>
  </si>
  <si>
    <t>Schitu</t>
  </si>
  <si>
    <t>Colibasi</t>
  </si>
  <si>
    <t>Singureni</t>
  </si>
  <si>
    <t>Malu</t>
  </si>
  <si>
    <t>Consiliul Judetean Giurgiu</t>
  </si>
  <si>
    <t>Giurgiu</t>
  </si>
  <si>
    <t>Amzacea</t>
  </si>
  <si>
    <t>Murfatlar</t>
  </si>
  <si>
    <t>Castelu</t>
  </si>
  <si>
    <t>Cerchezu</t>
  </si>
  <si>
    <t>Ciobanu</t>
  </si>
  <si>
    <t>Ciocarlia</t>
  </si>
  <si>
    <t>Cogealac</t>
  </si>
  <si>
    <t>Crucea</t>
  </si>
  <si>
    <t>Cumpana</t>
  </si>
  <si>
    <t>Deleni</t>
  </si>
  <si>
    <t>Dobromir</t>
  </si>
  <si>
    <t>Garliciu</t>
  </si>
  <si>
    <t>Harsova</t>
  </si>
  <si>
    <t>Horia</t>
  </si>
  <si>
    <t>Ion Corvin</t>
  </si>
  <si>
    <t>Lipnita</t>
  </si>
  <si>
    <t>Medgidia</t>
  </si>
  <si>
    <t>Mangalia</t>
  </si>
  <si>
    <t>Mereni</t>
  </si>
  <si>
    <t>Pestera</t>
  </si>
  <si>
    <t>Poarta Alba</t>
  </si>
  <si>
    <t>Vargata</t>
  </si>
  <si>
    <t>Pogaceaua</t>
  </si>
  <si>
    <t>Acas</t>
  </si>
  <si>
    <t xml:space="preserve">Calinesti-Oas </t>
  </si>
  <si>
    <t>Camarzana</t>
  </si>
  <si>
    <t>Camin</t>
  </si>
  <si>
    <t>Certeze</t>
  </si>
  <si>
    <t>Racsa</t>
  </si>
  <si>
    <t>Alexandru Vlahuta</t>
  </si>
  <si>
    <t xml:space="preserve">Banca </t>
  </si>
  <si>
    <t xml:space="preserve">Ciocani                                      </t>
  </si>
  <si>
    <t>Coroiesti</t>
  </si>
  <si>
    <t>Dimitrie Cantemir</t>
  </si>
  <si>
    <t>Dodesti</t>
  </si>
  <si>
    <t>Feresti</t>
  </si>
  <si>
    <t xml:space="preserve">Gherghesti                            </t>
  </si>
  <si>
    <t>Girceni</t>
  </si>
  <si>
    <t>Hoceni</t>
  </si>
  <si>
    <t>Ibăneşti</t>
  </si>
  <si>
    <t>Ivanesti</t>
  </si>
  <si>
    <t xml:space="preserve">Osesti                                </t>
  </si>
  <si>
    <t xml:space="preserve">Perieni                             </t>
  </si>
  <si>
    <t xml:space="preserve">Puieşti                         </t>
  </si>
  <si>
    <t>Rafaila</t>
  </si>
  <si>
    <t>Suletea</t>
  </si>
  <si>
    <t>Tutova</t>
  </si>
  <si>
    <t>Viisoara</t>
  </si>
  <si>
    <t>Voinesti</t>
  </si>
  <si>
    <t xml:space="preserve">Birlad  </t>
  </si>
  <si>
    <t xml:space="preserve">Negresti                       </t>
  </si>
  <si>
    <t>Mădăraş</t>
  </si>
  <si>
    <t>Racu</t>
  </si>
  <si>
    <t>Tusnad</t>
  </si>
  <si>
    <t>Sector 5</t>
  </si>
  <si>
    <t>Sector 6</t>
  </si>
  <si>
    <t>Bucecea</t>
  </si>
  <si>
    <t>Darabani</t>
  </si>
  <si>
    <t>Corlateni</t>
  </si>
  <si>
    <t>Durnesti</t>
  </si>
  <si>
    <t>Manoleasa</t>
  </si>
  <si>
    <t>Mihalaseni</t>
  </si>
  <si>
    <t>Ripiceni</t>
  </si>
  <si>
    <t>Vaculesti</t>
  </si>
  <si>
    <t>Calafat</t>
  </si>
  <si>
    <t>Calarasi</t>
  </si>
  <si>
    <t>Bralostita</t>
  </si>
  <si>
    <t>Dragotesti</t>
  </si>
  <si>
    <t>Perisor</t>
  </si>
  <si>
    <t>Sebiş</t>
  </si>
  <si>
    <t>Ineu</t>
  </si>
  <si>
    <t>Pecica</t>
  </si>
  <si>
    <t>Archiş</t>
  </si>
  <si>
    <t>Chisindia</t>
  </si>
  <si>
    <t>Felnac</t>
  </si>
  <si>
    <t>Frumuşeni</t>
  </si>
  <si>
    <t>Moneasa</t>
  </si>
  <si>
    <t>Petriş</t>
  </si>
  <si>
    <t>Zăbrani</t>
  </si>
  <si>
    <t>Petrila</t>
  </si>
  <si>
    <t>Buces</t>
  </si>
  <si>
    <t>Luncoiu de Jos</t>
  </si>
  <si>
    <t>Soimus</t>
  </si>
  <si>
    <t>Dumbravita</t>
  </si>
  <si>
    <t>Rupea</t>
  </si>
  <si>
    <t>Mandra</t>
  </si>
  <si>
    <t>Ormenis</t>
  </si>
  <si>
    <t>Balcesti</t>
  </si>
  <si>
    <t>Brezoi</t>
  </si>
  <si>
    <t>Calimanesti</t>
  </si>
  <si>
    <t>Horezu</t>
  </si>
  <si>
    <t>Bunesti</t>
  </si>
  <si>
    <t>Cernisoara</t>
  </si>
  <si>
    <t>Daesti</t>
  </si>
  <si>
    <t>Diculesti</t>
  </si>
  <si>
    <t>Fartatesti</t>
  </si>
  <si>
    <t>Lalosu</t>
  </si>
  <si>
    <t>Lacusteni</t>
  </si>
  <si>
    <t>Milcoiu</t>
  </si>
  <si>
    <t>Muereasca</t>
  </si>
  <si>
    <t>Orlesti</t>
  </si>
  <si>
    <t>Pausesti Otasau</t>
  </si>
  <si>
    <t>Perisani</t>
  </si>
  <si>
    <t>Pesceana</t>
  </si>
  <si>
    <t>Popesti</t>
  </si>
  <si>
    <t>Prundeni</t>
  </si>
  <si>
    <t>Rosiile</t>
  </si>
  <si>
    <t>Runcu</t>
  </si>
  <si>
    <t>Scundu</t>
  </si>
  <si>
    <t>Stoenesti</t>
  </si>
  <si>
    <t>Stoilesti</t>
  </si>
  <si>
    <t>Sutesti</t>
  </si>
  <si>
    <t>Tetoiu</t>
  </si>
  <si>
    <t>Voineasa</t>
  </si>
  <si>
    <t>Unirea</t>
  </si>
  <si>
    <t>Mitreni</t>
  </si>
  <si>
    <t>Consiliul Judetean Călărași</t>
  </si>
  <si>
    <t>Roznov</t>
  </si>
  <si>
    <t>Dragomiresti</t>
  </si>
  <si>
    <t>Stanita</t>
  </si>
  <si>
    <t>Tarcau</t>
  </si>
  <si>
    <t>Valeni</t>
  </si>
  <si>
    <t>Vanatori</t>
  </si>
  <si>
    <t>Consiliul Judetean Neamț</t>
  </si>
  <si>
    <t>Consiliul Judetean Bacau</t>
  </si>
  <si>
    <t>Slanic Moldova</t>
  </si>
  <si>
    <t>Casin</t>
  </si>
  <si>
    <t>Prajesti</t>
  </si>
  <si>
    <t>Valea Danului</t>
  </si>
  <si>
    <t>Sighetu Marmatiei</t>
  </si>
  <si>
    <t>Borsa</t>
  </si>
  <si>
    <t>Targu Lapus</t>
  </si>
  <si>
    <t>Viseu de Sus</t>
  </si>
  <si>
    <t>Bistra</t>
  </si>
  <si>
    <t>Cernesti</t>
  </si>
  <si>
    <t>Copalnic Manastur</t>
  </si>
  <si>
    <t>Cupseni</t>
  </si>
  <si>
    <t>Repedea</t>
  </si>
  <si>
    <t>Sapanta</t>
  </si>
  <si>
    <t>Mihail Kogalniceanu</t>
  </si>
  <si>
    <t xml:space="preserve">Boianu Mare </t>
  </si>
  <si>
    <t>Bulz</t>
  </si>
  <si>
    <t>Lugasu de Jos</t>
  </si>
  <si>
    <t>Pietroasa</t>
  </si>
  <si>
    <t>Rieni</t>
  </si>
  <si>
    <t>Sîrbi</t>
  </si>
  <si>
    <t>Viişoara</t>
  </si>
  <si>
    <t>Consiliul Judetean Teleorman</t>
  </si>
  <si>
    <t>Turnu Magurele</t>
  </si>
  <si>
    <t>Rosiori de Vede</t>
  </si>
  <si>
    <t>Zimnicea</t>
  </si>
  <si>
    <t>Videle</t>
  </si>
  <si>
    <t>Saelele</t>
  </si>
  <si>
    <t>Crangeni</t>
  </si>
  <si>
    <t>Didesti</t>
  </si>
  <si>
    <t>Dobrotesti</t>
  </si>
  <si>
    <t>Calmatuiu</t>
  </si>
  <si>
    <t>Beuca</t>
  </si>
  <si>
    <t>Mosteni</t>
  </si>
  <si>
    <t>Burila Mare</t>
  </si>
  <si>
    <t>Dr. Tr. Severin</t>
  </si>
  <si>
    <t>Colelia</t>
  </si>
  <si>
    <t>Movilita</t>
  </si>
  <si>
    <t>Rosiori</t>
  </si>
  <si>
    <t>Sfantu- Gheorghe</t>
  </si>
  <si>
    <t>Azuga</t>
  </si>
  <si>
    <t>Baicoi</t>
  </si>
  <si>
    <t>Busteni</t>
  </si>
  <si>
    <t>Mizil</t>
  </si>
  <si>
    <t>Plopeni</t>
  </si>
  <si>
    <t>Apostolache</t>
  </si>
  <si>
    <t>Baltesti</t>
  </si>
  <si>
    <t>Batrani</t>
  </si>
  <si>
    <t>Chiojdeanca</t>
  </si>
  <si>
    <t>Drajna</t>
  </si>
  <si>
    <t>Floresti</t>
  </si>
  <si>
    <t>Iordacheanu</t>
  </si>
  <si>
    <t>Magurele</t>
  </si>
  <si>
    <t>Maneciu</t>
  </si>
  <si>
    <t>Provita de Jos</t>
  </si>
  <si>
    <t>Secaria</t>
  </si>
  <si>
    <t>Barbuletu</t>
  </si>
  <si>
    <t>Contesti</t>
  </si>
  <si>
    <t>Hulubesti</t>
  </si>
  <si>
    <t>Pietrari</t>
  </si>
  <si>
    <t>Poiana</t>
  </si>
  <si>
    <t>Rau Alb</t>
  </si>
  <si>
    <t>Ulmi</t>
  </si>
  <si>
    <t>Varfuri</t>
  </si>
  <si>
    <t>1 Decembrie</t>
  </si>
  <si>
    <t>Clinceni</t>
  </si>
  <si>
    <t>Milas</t>
  </si>
  <si>
    <t>Micestii de Campie</t>
  </si>
  <si>
    <t>Slobozia Bradului</t>
  </si>
  <si>
    <t>Panciu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</si>
</sst>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#,##0;\-#,##0"/>
    <numFmt numFmtId="166" formatCode="_(* #,##0.00_);_(* \(#,##0.00\);_(* &quot;-&quot;??_);_(@_)"/>
    <numFmt numFmtId="167" formatCode="_-* #,##0\ _l_e_i_-;\-* #,##0\ _l_e_i_-;_-* &quot;-&quot;??\ _l_e_i_-;_-@_-"/>
    <numFmt numFmtId="168" formatCode="#,##0.0"/>
    <numFmt numFmtId="169" formatCode="#,##0;[Red]#,##0"/>
    <numFmt numFmtId="170" formatCode="_(* #,##0.00_);_(* \(#,##0.00\);_(* \-??_);_(@_)"/>
    <numFmt numFmtId="171" formatCode="#,##0.000"/>
    <numFmt numFmtId="172" formatCode="#,##0_ ;\-#,##0\ "/>
    <numFmt numFmtId="173" formatCode="#,###.00"/>
    <numFmt numFmtId="174" formatCode="#,##0.00_ ;\-#,##0.00\ "/>
  </numFmts>
  <fonts count="39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56" applyNumberFormat="1" applyFont="1" applyBorder="1" applyAlignment="1">
      <alignment horizontal="center" vertical="center" wrapText="1"/>
      <protection/>
    </xf>
    <xf numFmtId="3" fontId="2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left"/>
    </xf>
    <xf numFmtId="3" fontId="0" fillId="0" borderId="10" xfId="56" applyNumberFormat="1" applyFont="1" applyBorder="1" applyAlignment="1">
      <alignment horizontal="left" vertical="center" wrapText="1"/>
      <protection/>
    </xf>
    <xf numFmtId="3" fontId="0" fillId="0" borderId="10" xfId="56" applyNumberFormat="1" applyFont="1" applyBorder="1" applyAlignment="1">
      <alignment horizontal="right" vertical="center"/>
      <protection/>
    </xf>
    <xf numFmtId="3" fontId="0" fillId="0" borderId="13" xfId="0" applyNumberFormat="1" applyFont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 horizontal="left" vertic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right" vertical="center" wrapText="1"/>
    </xf>
    <xf numFmtId="4" fontId="0" fillId="33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left" vertical="center" wrapText="1"/>
    </xf>
    <xf numFmtId="3" fontId="0" fillId="0" borderId="12" xfId="0" applyNumberFormat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 horizontal="right" vertical="center" wrapText="1"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 horizontal="left" vertical="center" wrapText="1"/>
    </xf>
    <xf numFmtId="3" fontId="0" fillId="0" borderId="13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0" fontId="0" fillId="0" borderId="16" xfId="0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 applyProtection="1">
      <alignment/>
      <protection/>
    </xf>
    <xf numFmtId="3" fontId="0" fillId="0" borderId="13" xfId="0" applyNumberFormat="1" applyFont="1" applyBorder="1" applyAlignment="1">
      <alignment horizontal="left"/>
    </xf>
    <xf numFmtId="3" fontId="0" fillId="33" borderId="13" xfId="0" applyNumberFormat="1" applyFill="1" applyBorder="1" applyAlignment="1">
      <alignment horizontal="left"/>
    </xf>
    <xf numFmtId="3" fontId="0" fillId="0" borderId="13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left"/>
    </xf>
    <xf numFmtId="3" fontId="0" fillId="0" borderId="13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3" fontId="0" fillId="34" borderId="10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left"/>
    </xf>
    <xf numFmtId="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10" xfId="42" applyNumberFormat="1" applyFont="1" applyFill="1" applyBorder="1" applyAlignment="1">
      <alignment horizontal="right" vertical="center" wrapText="1"/>
    </xf>
    <xf numFmtId="0" fontId="0" fillId="0" borderId="10" xfId="57" applyFont="1" applyBorder="1">
      <alignment/>
      <protection/>
    </xf>
    <xf numFmtId="3" fontId="1" fillId="0" borderId="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Alba" xfId="56"/>
    <cellStyle name="Normal_Foaie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0"/>
  <sheetViews>
    <sheetView tabSelected="1" zoomScalePageLayoutView="0" workbookViewId="0" topLeftCell="A1">
      <selection activeCell="C308" sqref="C308"/>
    </sheetView>
  </sheetViews>
  <sheetFormatPr defaultColWidth="9.140625" defaultRowHeight="12.75"/>
  <cols>
    <col min="1" max="1" width="4.28125" style="1" customWidth="1"/>
    <col min="2" max="2" width="32.57421875" style="1" customWidth="1"/>
    <col min="3" max="3" width="17.00390625" style="1" customWidth="1"/>
    <col min="4" max="4" width="18.421875" style="1" customWidth="1"/>
    <col min="5" max="5" width="12.140625" style="0" customWidth="1"/>
  </cols>
  <sheetData>
    <row r="1" ht="12">
      <c r="D1" s="2"/>
    </row>
    <row r="2" spans="1:4" ht="19.5" customHeight="1">
      <c r="A2" s="100" t="s">
        <v>0</v>
      </c>
      <c r="B2" s="100"/>
      <c r="C2" s="100"/>
      <c r="D2" s="100"/>
    </row>
    <row r="3" spans="1:4" ht="16.5" customHeight="1">
      <c r="A3" s="103" t="s">
        <v>1</v>
      </c>
      <c r="B3" s="103"/>
      <c r="C3" s="103"/>
      <c r="D3" s="103"/>
    </row>
    <row r="4" spans="1:4" ht="15" customHeight="1">
      <c r="A4" s="104" t="s">
        <v>77</v>
      </c>
      <c r="B4" s="104"/>
      <c r="C4" s="104"/>
      <c r="D4" s="104"/>
    </row>
    <row r="5" spans="3:4" ht="18.75" customHeight="1">
      <c r="C5" s="3"/>
      <c r="D5" s="2" t="s">
        <v>2</v>
      </c>
    </row>
    <row r="6" spans="1:4" ht="19.5" customHeight="1">
      <c r="A6" s="101" t="s">
        <v>3</v>
      </c>
      <c r="B6" s="101" t="s">
        <v>4</v>
      </c>
      <c r="C6" s="102" t="s">
        <v>5</v>
      </c>
      <c r="D6" s="102"/>
    </row>
    <row r="7" spans="1:4" ht="42.75" customHeight="1">
      <c r="A7" s="101"/>
      <c r="B7" s="101"/>
      <c r="C7" s="13" t="s">
        <v>6</v>
      </c>
      <c r="D7" s="13" t="s">
        <v>7</v>
      </c>
    </row>
    <row r="8" spans="1:4" ht="15" customHeight="1">
      <c r="A8" s="14"/>
      <c r="B8" s="7" t="s">
        <v>6</v>
      </c>
      <c r="C8" s="7">
        <f>C10+C12+C23+C25+C30+C38+C41+C51+C56+C58+C60+C68+C71+C73+C95+C97+C106+C112+C115+C127+C135+C139+C144+C149+C156+C159+C170+C173+C176+C184+C195+C212+C219+C225+C227+C234+C247+C251+C253+C276+C305+C308</f>
        <v>175936714</v>
      </c>
      <c r="D8" s="7">
        <f>D10+D12+D23+D25+D30+D38+D41+D51+D56+D58+D60+D68+D71+D73+D95+D97+D106+D112+D115+D127+D135+D139+D144+D149+D156+D159+D170+D173+D176+D184+D195+D212+D219+D225+D227+D234+D247+D251+D253+D276+D305+D308</f>
        <v>149689961</v>
      </c>
    </row>
    <row r="9" spans="1:4" ht="12.75">
      <c r="A9" s="10"/>
      <c r="B9" s="28" t="s">
        <v>8</v>
      </c>
      <c r="C9" s="29"/>
      <c r="D9" s="14"/>
    </row>
    <row r="10" spans="1:5" s="4" customFormat="1" ht="12.75" customHeight="1">
      <c r="A10" s="11">
        <v>1</v>
      </c>
      <c r="B10" s="8" t="s">
        <v>9</v>
      </c>
      <c r="C10" s="7">
        <f>SUM(C11:C11)</f>
        <v>54948</v>
      </c>
      <c r="D10" s="7">
        <f>SUM(D11:D11)</f>
        <v>54948</v>
      </c>
      <c r="E10" s="16"/>
    </row>
    <row r="11" spans="1:5" s="4" customFormat="1" ht="12.75" customHeight="1">
      <c r="A11" s="11"/>
      <c r="B11" s="36" t="s">
        <v>67</v>
      </c>
      <c r="C11" s="41">
        <v>54948</v>
      </c>
      <c r="D11" s="41">
        <v>54948</v>
      </c>
      <c r="E11" s="16"/>
    </row>
    <row r="12" spans="1:5" s="4" customFormat="1" ht="12.75" customHeight="1">
      <c r="A12" s="11">
        <v>2</v>
      </c>
      <c r="B12" s="8" t="s">
        <v>10</v>
      </c>
      <c r="C12" s="7">
        <f>SUM(C13:C22)</f>
        <v>3928086</v>
      </c>
      <c r="D12" s="7">
        <f>SUM(D13:D22)</f>
        <v>3928086</v>
      </c>
      <c r="E12" s="16"/>
    </row>
    <row r="13" spans="1:5" s="4" customFormat="1" ht="12.75" customHeight="1">
      <c r="A13" s="11"/>
      <c r="B13" s="38" t="s">
        <v>191</v>
      </c>
      <c r="C13" s="14">
        <v>537296</v>
      </c>
      <c r="D13" s="14">
        <v>537296</v>
      </c>
      <c r="E13" s="16"/>
    </row>
    <row r="14" spans="1:5" s="4" customFormat="1" ht="12.75" customHeight="1">
      <c r="A14" s="11"/>
      <c r="B14" s="38" t="s">
        <v>192</v>
      </c>
      <c r="C14" s="14">
        <v>1110802</v>
      </c>
      <c r="D14" s="14">
        <v>1110802</v>
      </c>
      <c r="E14" s="16"/>
    </row>
    <row r="15" spans="1:5" s="4" customFormat="1" ht="12.75" customHeight="1">
      <c r="A15" s="11"/>
      <c r="B15" s="38" t="s">
        <v>193</v>
      </c>
      <c r="C15" s="14">
        <v>67874</v>
      </c>
      <c r="D15" s="14">
        <v>67874</v>
      </c>
      <c r="E15" s="16"/>
    </row>
    <row r="16" spans="1:5" s="4" customFormat="1" ht="12.75" customHeight="1">
      <c r="A16" s="11"/>
      <c r="B16" s="38" t="s">
        <v>194</v>
      </c>
      <c r="C16" s="14">
        <v>811706</v>
      </c>
      <c r="D16" s="14">
        <v>811706</v>
      </c>
      <c r="E16" s="16"/>
    </row>
    <row r="17" spans="1:5" s="4" customFormat="1" ht="12.75" customHeight="1">
      <c r="A17" s="11"/>
      <c r="B17" s="38" t="s">
        <v>195</v>
      </c>
      <c r="C17" s="14">
        <v>76903</v>
      </c>
      <c r="D17" s="14">
        <v>76903</v>
      </c>
      <c r="E17" s="16"/>
    </row>
    <row r="18" spans="1:5" s="4" customFormat="1" ht="12.75" customHeight="1">
      <c r="A18" s="11"/>
      <c r="B18" s="38" t="s">
        <v>196</v>
      </c>
      <c r="C18" s="14">
        <v>51248</v>
      </c>
      <c r="D18" s="14">
        <v>51248</v>
      </c>
      <c r="E18" s="16"/>
    </row>
    <row r="19" spans="1:5" s="4" customFormat="1" ht="12.75" customHeight="1">
      <c r="A19" s="11"/>
      <c r="B19" s="38" t="s">
        <v>197</v>
      </c>
      <c r="C19" s="14">
        <v>748298</v>
      </c>
      <c r="D19" s="14">
        <v>748298</v>
      </c>
      <c r="E19" s="16"/>
    </row>
    <row r="20" spans="1:5" s="4" customFormat="1" ht="12.75" customHeight="1">
      <c r="A20" s="11"/>
      <c r="B20" s="38" t="s">
        <v>198</v>
      </c>
      <c r="C20" s="14">
        <v>88562</v>
      </c>
      <c r="D20" s="14">
        <v>88562</v>
      </c>
      <c r="E20" s="16"/>
    </row>
    <row r="21" spans="1:5" s="4" customFormat="1" ht="12.75" customHeight="1">
      <c r="A21" s="11"/>
      <c r="B21" s="38" t="s">
        <v>199</v>
      </c>
      <c r="C21" s="14">
        <v>172470</v>
      </c>
      <c r="D21" s="14">
        <v>172470</v>
      </c>
      <c r="E21" s="16"/>
    </row>
    <row r="22" spans="1:5" s="4" customFormat="1" ht="12.75" customHeight="1">
      <c r="A22" s="11"/>
      <c r="B22" s="38" t="s">
        <v>200</v>
      </c>
      <c r="C22" s="14">
        <v>262927</v>
      </c>
      <c r="D22" s="14">
        <v>262927</v>
      </c>
      <c r="E22" s="16"/>
    </row>
    <row r="23" spans="1:5" s="4" customFormat="1" ht="12.75" customHeight="1">
      <c r="A23" s="59">
        <v>3</v>
      </c>
      <c r="B23" s="17" t="s">
        <v>47</v>
      </c>
      <c r="C23" s="18">
        <f>SUM(C24:C24)</f>
        <v>211799</v>
      </c>
      <c r="D23" s="18">
        <f>SUM(D24:D24)</f>
        <v>0</v>
      </c>
      <c r="E23" s="16"/>
    </row>
    <row r="24" spans="1:5" s="4" customFormat="1" ht="12.75" customHeight="1">
      <c r="A24" s="59"/>
      <c r="B24" s="95" t="s">
        <v>250</v>
      </c>
      <c r="C24" s="96">
        <v>211799</v>
      </c>
      <c r="D24" s="96">
        <v>0</v>
      </c>
      <c r="E24" s="16"/>
    </row>
    <row r="25" spans="1:5" s="4" customFormat="1" ht="12.75" customHeight="1">
      <c r="A25" s="11">
        <v>4</v>
      </c>
      <c r="B25" s="8" t="s">
        <v>11</v>
      </c>
      <c r="C25" s="7">
        <f>SUM(C26:C29)</f>
        <v>2293347</v>
      </c>
      <c r="D25" s="7">
        <f>SUM(D26:D29)</f>
        <v>1317465</v>
      </c>
      <c r="E25" s="16"/>
    </row>
    <row r="26" spans="1:5" s="4" customFormat="1" ht="12.75" customHeight="1">
      <c r="A26" s="11"/>
      <c r="B26" s="43" t="s">
        <v>246</v>
      </c>
      <c r="C26" s="21">
        <v>107789</v>
      </c>
      <c r="D26" s="94">
        <v>0</v>
      </c>
      <c r="E26" s="16"/>
    </row>
    <row r="27" spans="1:5" s="4" customFormat="1" ht="12.75" customHeight="1">
      <c r="A27" s="11"/>
      <c r="B27" s="38" t="s">
        <v>247</v>
      </c>
      <c r="C27" s="12">
        <v>1121370</v>
      </c>
      <c r="D27" s="63">
        <v>1121370</v>
      </c>
      <c r="E27" s="16"/>
    </row>
    <row r="28" spans="1:5" s="4" customFormat="1" ht="12.75" customHeight="1">
      <c r="A28" s="11"/>
      <c r="B28" s="38" t="s">
        <v>248</v>
      </c>
      <c r="C28" s="12">
        <v>596596</v>
      </c>
      <c r="D28" s="63">
        <v>196095</v>
      </c>
      <c r="E28" s="16"/>
    </row>
    <row r="29" spans="1:5" s="4" customFormat="1" ht="12.75" customHeight="1">
      <c r="A29" s="11"/>
      <c r="B29" s="38" t="s">
        <v>249</v>
      </c>
      <c r="C29" s="12">
        <v>467592</v>
      </c>
      <c r="D29" s="63">
        <v>0</v>
      </c>
      <c r="E29" s="16"/>
    </row>
    <row r="30" spans="1:5" s="4" customFormat="1" ht="12.75" customHeight="1">
      <c r="A30" s="11">
        <v>5</v>
      </c>
      <c r="B30" s="8" t="s">
        <v>12</v>
      </c>
      <c r="C30" s="7">
        <f>SUM(C31:C37)</f>
        <v>2898025</v>
      </c>
      <c r="D30" s="7">
        <f>SUM(D31:D37)</f>
        <v>2898025</v>
      </c>
      <c r="E30" s="16"/>
    </row>
    <row r="31" spans="1:5" ht="12.75" customHeight="1">
      <c r="A31" s="14"/>
      <c r="B31" s="43" t="s">
        <v>262</v>
      </c>
      <c r="C31" s="21">
        <v>452010</v>
      </c>
      <c r="D31" s="21">
        <v>452010</v>
      </c>
      <c r="E31" s="16"/>
    </row>
    <row r="32" spans="1:5" ht="12.75" customHeight="1">
      <c r="A32" s="14"/>
      <c r="B32" s="43" t="s">
        <v>263</v>
      </c>
      <c r="C32" s="21">
        <v>160621</v>
      </c>
      <c r="D32" s="21">
        <v>160621</v>
      </c>
      <c r="E32" s="16"/>
    </row>
    <row r="33" spans="1:5" ht="12.75" customHeight="1">
      <c r="A33" s="14"/>
      <c r="B33" s="43" t="s">
        <v>264</v>
      </c>
      <c r="C33" s="21">
        <v>500001</v>
      </c>
      <c r="D33" s="21">
        <v>500001</v>
      </c>
      <c r="E33" s="16"/>
    </row>
    <row r="34" spans="1:5" ht="12.75" customHeight="1">
      <c r="A34" s="14"/>
      <c r="B34" s="42" t="s">
        <v>265</v>
      </c>
      <c r="C34" s="14">
        <v>1320809</v>
      </c>
      <c r="D34" s="14">
        <v>1320809</v>
      </c>
      <c r="E34" s="16"/>
    </row>
    <row r="35" spans="1:5" ht="12.75" customHeight="1">
      <c r="A35" s="14"/>
      <c r="B35" s="42" t="s">
        <v>266</v>
      </c>
      <c r="C35" s="14">
        <v>45522</v>
      </c>
      <c r="D35" s="14">
        <v>45522</v>
      </c>
      <c r="E35" s="16"/>
    </row>
    <row r="36" spans="1:5" ht="12.75" customHeight="1">
      <c r="A36" s="14"/>
      <c r="B36" s="42" t="s">
        <v>267</v>
      </c>
      <c r="C36" s="14">
        <v>123500</v>
      </c>
      <c r="D36" s="14">
        <v>123500</v>
      </c>
      <c r="E36" s="16"/>
    </row>
    <row r="37" spans="1:5" ht="12.75" customHeight="1">
      <c r="A37" s="14"/>
      <c r="B37" s="42" t="s">
        <v>268</v>
      </c>
      <c r="C37" s="14">
        <v>295562</v>
      </c>
      <c r="D37" s="14">
        <v>295562</v>
      </c>
      <c r="E37" s="16"/>
    </row>
    <row r="38" spans="1:5" s="4" customFormat="1" ht="12.75" customHeight="1">
      <c r="A38" s="11">
        <v>6</v>
      </c>
      <c r="B38" s="8" t="s">
        <v>13</v>
      </c>
      <c r="C38" s="7">
        <f>SUM(C39:C40)</f>
        <v>38519</v>
      </c>
      <c r="D38" s="7">
        <f>SUM(D39:D40)</f>
        <v>38519</v>
      </c>
      <c r="E38" s="16"/>
    </row>
    <row r="39" spans="1:5" s="4" customFormat="1" ht="12.75" customHeight="1">
      <c r="A39" s="22"/>
      <c r="B39" s="78" t="s">
        <v>313</v>
      </c>
      <c r="C39" s="50">
        <v>6691</v>
      </c>
      <c r="D39" s="50">
        <v>6691</v>
      </c>
      <c r="E39" s="16"/>
    </row>
    <row r="40" spans="1:5" s="4" customFormat="1" ht="12.75" customHeight="1">
      <c r="A40" s="22"/>
      <c r="B40" s="78" t="s">
        <v>314</v>
      </c>
      <c r="C40" s="50">
        <v>31828</v>
      </c>
      <c r="D40" s="50">
        <v>31828</v>
      </c>
      <c r="E40" s="16"/>
    </row>
    <row r="41" spans="1:5" s="4" customFormat="1" ht="12.75" customHeight="1">
      <c r="A41" s="22">
        <v>7</v>
      </c>
      <c r="B41" s="8" t="s">
        <v>14</v>
      </c>
      <c r="C41" s="7">
        <f>SUM(C42:C50)</f>
        <v>3092124</v>
      </c>
      <c r="D41" s="7">
        <f>SUM(D42:D50)</f>
        <v>2422992</v>
      </c>
      <c r="E41" s="16"/>
    </row>
    <row r="42" spans="1:5" s="4" customFormat="1" ht="12.75" customHeight="1">
      <c r="A42" s="11"/>
      <c r="B42" s="34" t="s">
        <v>178</v>
      </c>
      <c r="C42" s="34">
        <v>89600</v>
      </c>
      <c r="D42" s="34">
        <v>89600</v>
      </c>
      <c r="E42" s="16"/>
    </row>
    <row r="43" spans="1:5" s="4" customFormat="1" ht="12.75" customHeight="1">
      <c r="A43" s="11"/>
      <c r="B43" s="34" t="s">
        <v>179</v>
      </c>
      <c r="C43" s="34">
        <v>542964</v>
      </c>
      <c r="D43" s="34">
        <v>542964</v>
      </c>
      <c r="E43" s="16"/>
    </row>
    <row r="44" spans="1:5" s="4" customFormat="1" ht="12.75" customHeight="1">
      <c r="A44" s="11"/>
      <c r="B44" s="34" t="s">
        <v>180</v>
      </c>
      <c r="C44" s="34">
        <v>174745</v>
      </c>
      <c r="D44" s="34">
        <v>174745</v>
      </c>
      <c r="E44" s="16"/>
    </row>
    <row r="45" spans="1:5" s="4" customFormat="1" ht="12.75" customHeight="1">
      <c r="A45" s="11"/>
      <c r="B45" s="34" t="s">
        <v>68</v>
      </c>
      <c r="C45" s="34">
        <v>801132</v>
      </c>
      <c r="D45" s="34">
        <v>132000</v>
      </c>
      <c r="E45" s="16"/>
    </row>
    <row r="46" spans="1:5" s="4" customFormat="1" ht="12.75" customHeight="1">
      <c r="A46" s="11"/>
      <c r="B46" s="34" t="s">
        <v>181</v>
      </c>
      <c r="C46" s="34">
        <v>445958</v>
      </c>
      <c r="D46" s="34">
        <v>445958</v>
      </c>
      <c r="E46" s="16"/>
    </row>
    <row r="47" spans="1:5" s="4" customFormat="1" ht="12.75" customHeight="1">
      <c r="A47" s="11"/>
      <c r="B47" s="34" t="s">
        <v>182</v>
      </c>
      <c r="C47" s="34">
        <v>249000</v>
      </c>
      <c r="D47" s="34">
        <v>249000</v>
      </c>
      <c r="E47" s="16"/>
    </row>
    <row r="48" spans="1:5" s="4" customFormat="1" ht="12.75" customHeight="1">
      <c r="A48" s="11"/>
      <c r="B48" s="34" t="s">
        <v>183</v>
      </c>
      <c r="C48" s="34">
        <v>528802</v>
      </c>
      <c r="D48" s="34">
        <v>528802</v>
      </c>
      <c r="E48" s="16"/>
    </row>
    <row r="49" spans="1:5" s="4" customFormat="1" ht="12.75" customHeight="1">
      <c r="A49" s="11"/>
      <c r="B49" s="34" t="s">
        <v>184</v>
      </c>
      <c r="C49" s="34">
        <v>25761</v>
      </c>
      <c r="D49" s="34">
        <v>25761</v>
      </c>
      <c r="E49" s="16"/>
    </row>
    <row r="50" spans="1:5" s="4" customFormat="1" ht="12.75" customHeight="1">
      <c r="A50" s="11"/>
      <c r="B50" s="34" t="s">
        <v>185</v>
      </c>
      <c r="C50" s="34">
        <v>234162</v>
      </c>
      <c r="D50" s="34">
        <v>234162</v>
      </c>
      <c r="E50" s="16"/>
    </row>
    <row r="51" spans="1:5" s="4" customFormat="1" ht="12.75" customHeight="1">
      <c r="A51" s="11">
        <v>8</v>
      </c>
      <c r="B51" s="8" t="s">
        <v>15</v>
      </c>
      <c r="C51" s="7">
        <f>SUM(C52:C55)</f>
        <v>7919118</v>
      </c>
      <c r="D51" s="7">
        <f>SUM(D52:D55)</f>
        <v>3452308</v>
      </c>
      <c r="E51" s="16"/>
    </row>
    <row r="52" spans="1:5" ht="12.75" customHeight="1">
      <c r="A52" s="12"/>
      <c r="B52" s="14" t="s">
        <v>206</v>
      </c>
      <c r="C52" s="34">
        <v>4466810</v>
      </c>
      <c r="D52" s="34">
        <v>0</v>
      </c>
      <c r="E52" s="16"/>
    </row>
    <row r="53" spans="1:5" ht="12.75" customHeight="1">
      <c r="A53" s="12"/>
      <c r="B53" s="14" t="s">
        <v>205</v>
      </c>
      <c r="C53" s="34">
        <v>23324</v>
      </c>
      <c r="D53" s="34">
        <v>23324</v>
      </c>
      <c r="E53" s="16"/>
    </row>
    <row r="54" spans="1:5" ht="12.75" customHeight="1">
      <c r="A54" s="12"/>
      <c r="B54" s="14" t="s">
        <v>207</v>
      </c>
      <c r="C54" s="34">
        <v>2874950</v>
      </c>
      <c r="D54" s="34">
        <v>2874950</v>
      </c>
      <c r="E54" s="16"/>
    </row>
    <row r="55" spans="1:5" ht="12.75" customHeight="1">
      <c r="A55" s="12"/>
      <c r="B55" s="14" t="s">
        <v>208</v>
      </c>
      <c r="C55" s="34">
        <v>554034</v>
      </c>
      <c r="D55" s="34">
        <v>554034</v>
      </c>
      <c r="E55" s="16"/>
    </row>
    <row r="56" spans="1:5" s="4" customFormat="1" ht="12.75" customHeight="1">
      <c r="A56" s="11">
        <v>9</v>
      </c>
      <c r="B56" s="8" t="s">
        <v>16</v>
      </c>
      <c r="C56" s="7">
        <f>SUM(C57:C57)</f>
        <v>3663</v>
      </c>
      <c r="D56" s="7">
        <f>SUM(D57:D57)</f>
        <v>3663</v>
      </c>
      <c r="E56" s="16"/>
    </row>
    <row r="57" spans="1:5" s="4" customFormat="1" ht="12.75" customHeight="1">
      <c r="A57" s="11"/>
      <c r="B57" s="57" t="s">
        <v>236</v>
      </c>
      <c r="C57" s="58">
        <v>3663</v>
      </c>
      <c r="D57" s="58">
        <v>3663</v>
      </c>
      <c r="E57" s="16"/>
    </row>
    <row r="58" spans="1:5" s="4" customFormat="1" ht="12.75" customHeight="1">
      <c r="A58" s="11">
        <v>10</v>
      </c>
      <c r="B58" s="8" t="s">
        <v>17</v>
      </c>
      <c r="C58" s="7">
        <f>SUM(C59:C59)</f>
        <v>0</v>
      </c>
      <c r="D58" s="7">
        <f>SUM(D59:D59)</f>
        <v>0</v>
      </c>
      <c r="E58" s="16"/>
    </row>
    <row r="59" spans="1:5" s="4" customFormat="1" ht="12.75">
      <c r="A59" s="11"/>
      <c r="B59" s="33"/>
      <c r="C59" s="34">
        <v>0</v>
      </c>
      <c r="D59" s="34">
        <v>0</v>
      </c>
      <c r="E59" s="16"/>
    </row>
    <row r="60" spans="1:5" s="4" customFormat="1" ht="12.75" customHeight="1">
      <c r="A60" s="11">
        <v>11</v>
      </c>
      <c r="B60" s="8" t="s">
        <v>18</v>
      </c>
      <c r="C60" s="7">
        <f>SUM(C61:C67)</f>
        <v>17284105</v>
      </c>
      <c r="D60" s="7">
        <f>SUM(D61:D67)</f>
        <v>17284105</v>
      </c>
      <c r="E60" s="16"/>
    </row>
    <row r="61" spans="1:5" ht="12.75" customHeight="1">
      <c r="A61" s="14"/>
      <c r="B61" s="82" t="s">
        <v>94</v>
      </c>
      <c r="C61" s="61">
        <v>9076692</v>
      </c>
      <c r="D61" s="60">
        <v>9076692</v>
      </c>
      <c r="E61" s="16"/>
    </row>
    <row r="62" spans="1:5" ht="12.75" customHeight="1">
      <c r="A62" s="14"/>
      <c r="B62" s="80" t="s">
        <v>88</v>
      </c>
      <c r="C62" s="61">
        <v>5243097</v>
      </c>
      <c r="D62" s="60">
        <v>5243097</v>
      </c>
      <c r="E62" s="16"/>
    </row>
    <row r="63" spans="1:5" ht="12.75" customHeight="1">
      <c r="A63" s="14"/>
      <c r="B63" s="81" t="s">
        <v>89</v>
      </c>
      <c r="C63" s="35">
        <v>1578438</v>
      </c>
      <c r="D63" s="35">
        <v>1578438</v>
      </c>
      <c r="E63" s="16"/>
    </row>
    <row r="64" spans="1:5" ht="12.75" customHeight="1">
      <c r="A64" s="14"/>
      <c r="B64" s="81" t="s">
        <v>90</v>
      </c>
      <c r="C64" s="35">
        <v>15635</v>
      </c>
      <c r="D64" s="35">
        <v>15635</v>
      </c>
      <c r="E64" s="16"/>
    </row>
    <row r="65" spans="1:5" ht="12.75" customHeight="1">
      <c r="A65" s="14"/>
      <c r="B65" s="81" t="s">
        <v>91</v>
      </c>
      <c r="C65" s="35">
        <v>297140</v>
      </c>
      <c r="D65" s="35">
        <v>297140</v>
      </c>
      <c r="E65" s="16"/>
    </row>
    <row r="66" spans="1:5" ht="12.75" customHeight="1">
      <c r="A66" s="14"/>
      <c r="B66" s="81" t="s">
        <v>92</v>
      </c>
      <c r="C66" s="35">
        <v>1024608</v>
      </c>
      <c r="D66" s="35">
        <v>1024608</v>
      </c>
      <c r="E66" s="16"/>
    </row>
    <row r="67" spans="1:5" ht="12.75" customHeight="1">
      <c r="A67" s="14"/>
      <c r="B67" s="81" t="s">
        <v>93</v>
      </c>
      <c r="C67" s="35">
        <v>48495</v>
      </c>
      <c r="D67" s="35">
        <v>48495</v>
      </c>
      <c r="E67" s="16"/>
    </row>
    <row r="68" spans="1:5" s="4" customFormat="1" ht="12.75" customHeight="1">
      <c r="A68" s="11">
        <v>12</v>
      </c>
      <c r="B68" s="17" t="s">
        <v>19</v>
      </c>
      <c r="C68" s="18">
        <f>SUM(C69:C70)</f>
        <v>1487606</v>
      </c>
      <c r="D68" s="18">
        <f>SUM(D69:D70)</f>
        <v>813469</v>
      </c>
      <c r="E68" s="16"/>
    </row>
    <row r="69" spans="1:5" s="4" customFormat="1" ht="12.75" customHeight="1">
      <c r="A69" s="22"/>
      <c r="B69" s="34" t="s">
        <v>237</v>
      </c>
      <c r="C69" s="34">
        <v>1226137</v>
      </c>
      <c r="D69" s="34">
        <v>552000</v>
      </c>
      <c r="E69" s="16"/>
    </row>
    <row r="70" spans="1:5" s="4" customFormat="1" ht="12.75" customHeight="1">
      <c r="A70" s="22"/>
      <c r="B70" s="34" t="s">
        <v>238</v>
      </c>
      <c r="C70" s="34">
        <v>261469</v>
      </c>
      <c r="D70" s="34">
        <v>261469</v>
      </c>
      <c r="E70" s="16"/>
    </row>
    <row r="71" spans="1:5" s="4" customFormat="1" ht="12.75" customHeight="1">
      <c r="A71" s="11">
        <v>13</v>
      </c>
      <c r="B71" s="19" t="s">
        <v>20</v>
      </c>
      <c r="C71" s="20">
        <f>SUM(C72:C72)</f>
        <v>788621</v>
      </c>
      <c r="D71" s="20">
        <f>SUM(D72:D72)</f>
        <v>788621</v>
      </c>
      <c r="E71" s="16"/>
    </row>
    <row r="72" spans="1:5" s="4" customFormat="1" ht="12.75" customHeight="1">
      <c r="A72" s="11"/>
      <c r="B72" s="9" t="s">
        <v>110</v>
      </c>
      <c r="C72" s="62">
        <v>788621</v>
      </c>
      <c r="D72" s="9">
        <v>788621</v>
      </c>
      <c r="E72" s="16"/>
    </row>
    <row r="73" spans="1:5" s="4" customFormat="1" ht="12.75" customHeight="1">
      <c r="A73" s="11">
        <v>14</v>
      </c>
      <c r="B73" s="8" t="s">
        <v>21</v>
      </c>
      <c r="C73" s="7">
        <f>SUM(C74:C94)</f>
        <v>16616871</v>
      </c>
      <c r="D73" s="7">
        <f>SUM(D74:D94)</f>
        <v>16051899</v>
      </c>
      <c r="E73" s="16"/>
    </row>
    <row r="74" spans="1:5" s="4" customFormat="1" ht="12.75" customHeight="1">
      <c r="A74" s="11"/>
      <c r="B74" s="38" t="s">
        <v>122</v>
      </c>
      <c r="C74" s="89">
        <v>1061805</v>
      </c>
      <c r="D74" s="89">
        <v>1061805</v>
      </c>
      <c r="E74" s="16"/>
    </row>
    <row r="75" spans="1:5" s="4" customFormat="1" ht="12.75" customHeight="1">
      <c r="A75" s="11"/>
      <c r="B75" s="88" t="s">
        <v>123</v>
      </c>
      <c r="C75" s="89">
        <v>478462</v>
      </c>
      <c r="D75" s="89">
        <v>478462</v>
      </c>
      <c r="E75" s="16"/>
    </row>
    <row r="76" spans="1:5" s="4" customFormat="1" ht="12.75" customHeight="1">
      <c r="A76" s="11"/>
      <c r="B76" s="88" t="s">
        <v>124</v>
      </c>
      <c r="C76" s="89">
        <v>741105</v>
      </c>
      <c r="D76" s="89">
        <v>741105</v>
      </c>
      <c r="E76" s="16"/>
    </row>
    <row r="77" spans="1:5" s="4" customFormat="1" ht="12.75" customHeight="1">
      <c r="A77" s="11"/>
      <c r="B77" s="88" t="s">
        <v>125</v>
      </c>
      <c r="C77" s="89">
        <v>31320</v>
      </c>
      <c r="D77" s="89">
        <v>31320</v>
      </c>
      <c r="E77" s="16"/>
    </row>
    <row r="78" spans="1:5" s="4" customFormat="1" ht="12.75" customHeight="1">
      <c r="A78" s="11"/>
      <c r="B78" s="88" t="s">
        <v>126</v>
      </c>
      <c r="C78" s="89">
        <v>657000</v>
      </c>
      <c r="D78" s="89">
        <v>657000</v>
      </c>
      <c r="E78" s="16"/>
    </row>
    <row r="79" spans="1:5" s="4" customFormat="1" ht="12.75" customHeight="1">
      <c r="A79" s="11"/>
      <c r="B79" s="33" t="s">
        <v>127</v>
      </c>
      <c r="C79" s="89">
        <v>568881</v>
      </c>
      <c r="D79" s="89">
        <v>568881</v>
      </c>
      <c r="E79" s="16"/>
    </row>
    <row r="80" spans="1:5" s="4" customFormat="1" ht="12.75" customHeight="1">
      <c r="A80" s="11"/>
      <c r="B80" s="33" t="s">
        <v>128</v>
      </c>
      <c r="C80" s="89">
        <v>1356282</v>
      </c>
      <c r="D80" s="89">
        <v>1356282</v>
      </c>
      <c r="E80" s="16"/>
    </row>
    <row r="81" spans="1:5" s="4" customFormat="1" ht="12.75" customHeight="1">
      <c r="A81" s="11"/>
      <c r="B81" s="33" t="s">
        <v>129</v>
      </c>
      <c r="C81" s="89">
        <v>744458</v>
      </c>
      <c r="D81" s="89">
        <v>744458</v>
      </c>
      <c r="E81" s="16"/>
    </row>
    <row r="82" spans="1:5" s="4" customFormat="1" ht="12.75" customHeight="1">
      <c r="A82" s="11"/>
      <c r="B82" s="33" t="s">
        <v>130</v>
      </c>
      <c r="C82" s="89">
        <v>34241</v>
      </c>
      <c r="D82" s="89">
        <v>34241</v>
      </c>
      <c r="E82" s="16"/>
    </row>
    <row r="83" spans="1:5" s="4" customFormat="1" ht="12.75" customHeight="1">
      <c r="A83" s="11"/>
      <c r="B83" s="33" t="s">
        <v>131</v>
      </c>
      <c r="C83" s="89">
        <v>16915</v>
      </c>
      <c r="D83" s="89">
        <v>16915</v>
      </c>
      <c r="E83" s="16"/>
    </row>
    <row r="84" spans="1:5" s="4" customFormat="1" ht="12.75" customHeight="1">
      <c r="A84" s="11"/>
      <c r="B84" s="33" t="s">
        <v>132</v>
      </c>
      <c r="C84" s="89">
        <v>517458</v>
      </c>
      <c r="D84" s="89">
        <v>517458</v>
      </c>
      <c r="E84" s="16"/>
    </row>
    <row r="85" spans="1:5" s="4" customFormat="1" ht="12.75" customHeight="1">
      <c r="A85" s="11"/>
      <c r="B85" s="33" t="s">
        <v>133</v>
      </c>
      <c r="C85" s="89">
        <v>137108</v>
      </c>
      <c r="D85" s="89">
        <v>137108</v>
      </c>
      <c r="E85" s="16"/>
    </row>
    <row r="86" spans="1:5" s="4" customFormat="1" ht="12.75" customHeight="1">
      <c r="A86" s="11"/>
      <c r="B86" s="33" t="s">
        <v>135</v>
      </c>
      <c r="C86" s="89">
        <v>314456</v>
      </c>
      <c r="D86" s="89">
        <v>314456</v>
      </c>
      <c r="E86" s="16"/>
    </row>
    <row r="87" spans="1:5" s="4" customFormat="1" ht="12.75" customHeight="1">
      <c r="A87" s="11"/>
      <c r="B87" s="33" t="s">
        <v>136</v>
      </c>
      <c r="C87" s="89">
        <v>52194</v>
      </c>
      <c r="D87" s="89">
        <v>52194</v>
      </c>
      <c r="E87" s="16"/>
    </row>
    <row r="88" spans="1:5" s="4" customFormat="1" ht="12.75" customHeight="1">
      <c r="A88" s="11"/>
      <c r="B88" s="33" t="s">
        <v>137</v>
      </c>
      <c r="C88" s="89">
        <v>564972</v>
      </c>
      <c r="D88" s="89">
        <v>0</v>
      </c>
      <c r="E88" s="16"/>
    </row>
    <row r="89" spans="1:5" s="4" customFormat="1" ht="12.75" customHeight="1">
      <c r="A89" s="11"/>
      <c r="B89" s="33" t="s">
        <v>138</v>
      </c>
      <c r="C89" s="89">
        <v>932165</v>
      </c>
      <c r="D89" s="89">
        <v>932165</v>
      </c>
      <c r="E89" s="16"/>
    </row>
    <row r="90" spans="1:5" s="4" customFormat="1" ht="12.75" customHeight="1">
      <c r="A90" s="11"/>
      <c r="B90" s="33" t="s">
        <v>139</v>
      </c>
      <c r="C90" s="89">
        <v>7213571</v>
      </c>
      <c r="D90" s="89">
        <v>7213571</v>
      </c>
      <c r="E90" s="16"/>
    </row>
    <row r="91" spans="1:5" s="4" customFormat="1" ht="12.75" customHeight="1">
      <c r="A91" s="11"/>
      <c r="B91" s="33" t="s">
        <v>140</v>
      </c>
      <c r="C91" s="89">
        <v>105376</v>
      </c>
      <c r="D91" s="89">
        <v>105376</v>
      </c>
      <c r="E91" s="16"/>
    </row>
    <row r="92" spans="1:5" s="4" customFormat="1" ht="12.75" customHeight="1">
      <c r="A92" s="11"/>
      <c r="B92" s="33" t="s">
        <v>141</v>
      </c>
      <c r="C92" s="89">
        <v>296886</v>
      </c>
      <c r="D92" s="89">
        <v>296886</v>
      </c>
      <c r="E92" s="16"/>
    </row>
    <row r="93" spans="1:5" s="4" customFormat="1" ht="12.75" customHeight="1">
      <c r="A93" s="11"/>
      <c r="B93" s="45" t="s">
        <v>134</v>
      </c>
      <c r="C93" s="89">
        <v>572233</v>
      </c>
      <c r="D93" s="89">
        <v>572233</v>
      </c>
      <c r="E93" s="16"/>
    </row>
    <row r="94" spans="1:5" s="4" customFormat="1" ht="12.75" customHeight="1">
      <c r="A94" s="11"/>
      <c r="B94" s="33" t="s">
        <v>142</v>
      </c>
      <c r="C94" s="89">
        <v>219983</v>
      </c>
      <c r="D94" s="89">
        <v>219983</v>
      </c>
      <c r="E94" s="16"/>
    </row>
    <row r="95" spans="1:5" s="4" customFormat="1" ht="12.75" customHeight="1">
      <c r="A95" s="11">
        <v>15</v>
      </c>
      <c r="B95" s="8" t="s">
        <v>22</v>
      </c>
      <c r="C95" s="7">
        <f>SUM(C96:C96)</f>
        <v>0</v>
      </c>
      <c r="D95" s="7">
        <f>SUM(D96:D96)</f>
        <v>0</v>
      </c>
      <c r="E95" s="16"/>
    </row>
    <row r="96" spans="1:5" s="4" customFormat="1" ht="12.75" customHeight="1">
      <c r="A96" s="11"/>
      <c r="B96" s="72"/>
      <c r="C96" s="73">
        <v>0</v>
      </c>
      <c r="D96" s="34">
        <v>0</v>
      </c>
      <c r="E96" s="16"/>
    </row>
    <row r="97" spans="1:5" s="4" customFormat="1" ht="12.75" customHeight="1">
      <c r="A97" s="11">
        <v>16</v>
      </c>
      <c r="B97" s="8" t="s">
        <v>23</v>
      </c>
      <c r="C97" s="7">
        <f>SUM(C98:C105)</f>
        <v>1425199</v>
      </c>
      <c r="D97" s="7">
        <f>SUM(D98:D105)</f>
        <v>1425199</v>
      </c>
      <c r="E97" s="16"/>
    </row>
    <row r="98" spans="1:5" ht="12" customHeight="1">
      <c r="A98" s="14"/>
      <c r="B98" s="46" t="s">
        <v>303</v>
      </c>
      <c r="C98" s="31">
        <v>214008</v>
      </c>
      <c r="D98" s="31">
        <v>214008</v>
      </c>
      <c r="E98" s="16"/>
    </row>
    <row r="99" spans="1:5" ht="12" customHeight="1">
      <c r="A99" s="14"/>
      <c r="B99" s="34" t="s">
        <v>304</v>
      </c>
      <c r="C99" s="47">
        <v>154800</v>
      </c>
      <c r="D99" s="47">
        <v>154800</v>
      </c>
      <c r="E99" s="16"/>
    </row>
    <row r="100" spans="1:5" ht="12" customHeight="1">
      <c r="A100" s="14"/>
      <c r="B100" s="34" t="s">
        <v>305</v>
      </c>
      <c r="C100" s="47">
        <v>197867</v>
      </c>
      <c r="D100" s="47">
        <v>197867</v>
      </c>
      <c r="E100" s="16"/>
    </row>
    <row r="101" spans="1:5" ht="12" customHeight="1">
      <c r="A101" s="14"/>
      <c r="B101" s="34" t="s">
        <v>306</v>
      </c>
      <c r="C101" s="47">
        <v>265554</v>
      </c>
      <c r="D101" s="47">
        <v>265554</v>
      </c>
      <c r="E101" s="16"/>
    </row>
    <row r="102" spans="1:5" ht="12" customHeight="1">
      <c r="A102" s="14"/>
      <c r="B102" s="34" t="s">
        <v>307</v>
      </c>
      <c r="C102" s="47">
        <v>146214</v>
      </c>
      <c r="D102" s="47">
        <v>146214</v>
      </c>
      <c r="E102" s="16"/>
    </row>
    <row r="103" spans="1:5" ht="12" customHeight="1">
      <c r="A103" s="14"/>
      <c r="B103" s="34" t="s">
        <v>308</v>
      </c>
      <c r="C103" s="47">
        <v>246868</v>
      </c>
      <c r="D103" s="47">
        <v>246868</v>
      </c>
      <c r="E103" s="16"/>
    </row>
    <row r="104" spans="1:5" ht="12" customHeight="1">
      <c r="A104" s="14"/>
      <c r="B104" s="34" t="s">
        <v>309</v>
      </c>
      <c r="C104" s="47">
        <v>196835</v>
      </c>
      <c r="D104" s="47">
        <v>196835</v>
      </c>
      <c r="E104" s="16"/>
    </row>
    <row r="105" spans="1:5" ht="12" customHeight="1">
      <c r="A105" s="14"/>
      <c r="B105" s="34" t="s">
        <v>310</v>
      </c>
      <c r="C105" s="47">
        <v>3053</v>
      </c>
      <c r="D105" s="47">
        <v>3053</v>
      </c>
      <c r="E105" s="16"/>
    </row>
    <row r="106" spans="1:5" s="4" customFormat="1" ht="12.75" customHeight="1">
      <c r="A106" s="11">
        <v>17</v>
      </c>
      <c r="B106" s="8" t="s">
        <v>24</v>
      </c>
      <c r="C106" s="7">
        <f>SUM(C107:C111)</f>
        <v>417622</v>
      </c>
      <c r="D106" s="7">
        <f>SUM(D107:D111)</f>
        <v>417622</v>
      </c>
      <c r="E106" s="16"/>
    </row>
    <row r="107" spans="1:5" s="4" customFormat="1" ht="12.75" customHeight="1">
      <c r="A107" s="11"/>
      <c r="B107" s="92" t="s">
        <v>186</v>
      </c>
      <c r="C107" s="70">
        <v>70079</v>
      </c>
      <c r="D107" s="71">
        <v>70079</v>
      </c>
      <c r="E107" s="16"/>
    </row>
    <row r="108" spans="1:5" s="4" customFormat="1" ht="12.75" customHeight="1">
      <c r="A108" s="11"/>
      <c r="B108" s="92" t="s">
        <v>187</v>
      </c>
      <c r="C108" s="70">
        <v>33380</v>
      </c>
      <c r="D108" s="71">
        <v>33380</v>
      </c>
      <c r="E108" s="16"/>
    </row>
    <row r="109" spans="1:5" s="4" customFormat="1" ht="12.75" customHeight="1">
      <c r="A109" s="11"/>
      <c r="B109" s="33" t="s">
        <v>188</v>
      </c>
      <c r="C109" s="34">
        <v>40966</v>
      </c>
      <c r="D109" s="44">
        <v>40966</v>
      </c>
      <c r="E109" s="16"/>
    </row>
    <row r="110" spans="1:5" s="4" customFormat="1" ht="12.75" customHeight="1">
      <c r="A110" s="11"/>
      <c r="B110" s="33" t="s">
        <v>189</v>
      </c>
      <c r="C110" s="34">
        <v>149114</v>
      </c>
      <c r="D110" s="44">
        <v>149114</v>
      </c>
      <c r="E110" s="16"/>
    </row>
    <row r="111" spans="1:5" s="4" customFormat="1" ht="12.75" customHeight="1">
      <c r="A111" s="11"/>
      <c r="B111" s="33" t="s">
        <v>190</v>
      </c>
      <c r="C111" s="34">
        <v>124083</v>
      </c>
      <c r="D111" s="44">
        <v>124083</v>
      </c>
      <c r="E111" s="16"/>
    </row>
    <row r="112" spans="1:5" s="4" customFormat="1" ht="12.75" customHeight="1">
      <c r="A112" s="11">
        <v>18</v>
      </c>
      <c r="B112" s="8" t="s">
        <v>61</v>
      </c>
      <c r="C112" s="7">
        <f>SUM(C113:C114)</f>
        <v>382078</v>
      </c>
      <c r="D112" s="7">
        <f>SUM(D114:D114)</f>
        <v>258581</v>
      </c>
      <c r="E112" s="16"/>
    </row>
    <row r="113" spans="1:5" s="4" customFormat="1" ht="12.75" customHeight="1">
      <c r="A113" s="11"/>
      <c r="B113" s="36" t="s">
        <v>70</v>
      </c>
      <c r="C113" s="85">
        <v>123497</v>
      </c>
      <c r="D113" s="41">
        <v>0</v>
      </c>
      <c r="E113" s="16"/>
    </row>
    <row r="114" spans="1:5" s="4" customFormat="1" ht="12.75" customHeight="1">
      <c r="A114" s="11"/>
      <c r="B114" s="33" t="s">
        <v>76</v>
      </c>
      <c r="C114" s="79">
        <v>258581</v>
      </c>
      <c r="D114" s="32">
        <v>258581</v>
      </c>
      <c r="E114" s="16"/>
    </row>
    <row r="115" spans="1:5" s="4" customFormat="1" ht="12.75" customHeight="1">
      <c r="A115" s="11">
        <v>19</v>
      </c>
      <c r="B115" s="8" t="s">
        <v>25</v>
      </c>
      <c r="C115" s="7">
        <f>SUM(C116:C126)</f>
        <v>5011496</v>
      </c>
      <c r="D115" s="7">
        <f>SUM(D116:D126)</f>
        <v>2281326</v>
      </c>
      <c r="E115" s="16"/>
    </row>
    <row r="116" spans="1:5" s="4" customFormat="1" ht="12.75" customHeight="1">
      <c r="A116" s="11"/>
      <c r="B116" s="34" t="s">
        <v>111</v>
      </c>
      <c r="C116" s="35">
        <v>8677</v>
      </c>
      <c r="D116" s="35">
        <v>8677</v>
      </c>
      <c r="E116" s="16"/>
    </row>
    <row r="117" spans="1:5" s="4" customFormat="1" ht="12.75" customHeight="1">
      <c r="A117" s="11"/>
      <c r="B117" s="34" t="s">
        <v>112</v>
      </c>
      <c r="C117" s="35">
        <v>1529443</v>
      </c>
      <c r="D117" s="35">
        <v>0</v>
      </c>
      <c r="E117" s="16"/>
    </row>
    <row r="118" spans="1:5" s="4" customFormat="1" ht="12.75" customHeight="1">
      <c r="A118" s="11"/>
      <c r="B118" s="34" t="s">
        <v>113</v>
      </c>
      <c r="C118" s="35">
        <v>1802727</v>
      </c>
      <c r="D118" s="35">
        <v>602000</v>
      </c>
      <c r="E118" s="16"/>
    </row>
    <row r="119" spans="1:5" s="4" customFormat="1" ht="12.75" customHeight="1">
      <c r="A119" s="11"/>
      <c r="B119" s="34" t="s">
        <v>114</v>
      </c>
      <c r="C119" s="35">
        <v>302030</v>
      </c>
      <c r="D119" s="35">
        <v>302030</v>
      </c>
      <c r="E119" s="16"/>
    </row>
    <row r="120" spans="1:5" s="4" customFormat="1" ht="12.75" customHeight="1">
      <c r="A120" s="11"/>
      <c r="B120" s="34" t="s">
        <v>115</v>
      </c>
      <c r="C120" s="35">
        <v>325983</v>
      </c>
      <c r="D120" s="35">
        <v>325983</v>
      </c>
      <c r="E120" s="16"/>
    </row>
    <row r="121" spans="1:5" s="4" customFormat="1" ht="12.75" customHeight="1">
      <c r="A121" s="11"/>
      <c r="B121" s="34" t="s">
        <v>120</v>
      </c>
      <c r="C121" s="35">
        <v>169534</v>
      </c>
      <c r="D121" s="35">
        <v>169534</v>
      </c>
      <c r="E121" s="16"/>
    </row>
    <row r="122" spans="1:5" s="4" customFormat="1" ht="12.75" customHeight="1">
      <c r="A122" s="11"/>
      <c r="B122" s="34" t="s">
        <v>121</v>
      </c>
      <c r="C122" s="35">
        <v>312620</v>
      </c>
      <c r="D122" s="35">
        <v>312620</v>
      </c>
      <c r="E122" s="16"/>
    </row>
    <row r="123" spans="1:5" s="4" customFormat="1" ht="12.75" customHeight="1">
      <c r="A123" s="11"/>
      <c r="B123" s="34" t="s">
        <v>116</v>
      </c>
      <c r="C123" s="35">
        <v>60145</v>
      </c>
      <c r="D123" s="35">
        <v>60145</v>
      </c>
      <c r="E123" s="16"/>
    </row>
    <row r="124" spans="1:5" s="4" customFormat="1" ht="12.75" customHeight="1">
      <c r="A124" s="11"/>
      <c r="B124" s="34" t="s">
        <v>117</v>
      </c>
      <c r="C124" s="35">
        <v>437925</v>
      </c>
      <c r="D124" s="35">
        <v>437925</v>
      </c>
      <c r="E124" s="16"/>
    </row>
    <row r="125" spans="1:5" s="4" customFormat="1" ht="12.75" customHeight="1">
      <c r="A125" s="11"/>
      <c r="B125" s="34" t="s">
        <v>118</v>
      </c>
      <c r="C125" s="35">
        <v>40218</v>
      </c>
      <c r="D125" s="35">
        <v>40218</v>
      </c>
      <c r="E125" s="16"/>
    </row>
    <row r="126" spans="1:5" s="4" customFormat="1" ht="12.75" customHeight="1">
      <c r="A126" s="11"/>
      <c r="B126" s="34" t="s">
        <v>119</v>
      </c>
      <c r="C126" s="35">
        <v>22194</v>
      </c>
      <c r="D126" s="35">
        <v>22194</v>
      </c>
      <c r="E126" s="16"/>
    </row>
    <row r="127" spans="1:5" s="4" customFormat="1" ht="12.75" customHeight="1">
      <c r="A127" s="11">
        <v>20</v>
      </c>
      <c r="B127" s="8" t="s">
        <v>26</v>
      </c>
      <c r="C127" s="7">
        <f>SUM(C128:C134)</f>
        <v>1417902</v>
      </c>
      <c r="D127" s="7">
        <f>SUM(D128:D134)</f>
        <v>1417902</v>
      </c>
      <c r="E127" s="16"/>
    </row>
    <row r="128" spans="1:5" s="5" customFormat="1" ht="12.75" customHeight="1">
      <c r="A128" s="13"/>
      <c r="B128" s="43" t="s">
        <v>81</v>
      </c>
      <c r="C128" s="14">
        <v>658113</v>
      </c>
      <c r="D128" s="14">
        <v>658113</v>
      </c>
      <c r="E128" s="16"/>
    </row>
    <row r="129" spans="1:5" s="5" customFormat="1" ht="12.75" customHeight="1">
      <c r="A129" s="13"/>
      <c r="B129" s="43" t="s">
        <v>82</v>
      </c>
      <c r="C129" s="14">
        <v>157368</v>
      </c>
      <c r="D129" s="14">
        <v>157368</v>
      </c>
      <c r="E129" s="16"/>
    </row>
    <row r="130" spans="1:5" s="5" customFormat="1" ht="12.75" customHeight="1">
      <c r="A130" s="13"/>
      <c r="B130" s="43" t="s">
        <v>83</v>
      </c>
      <c r="C130" s="14">
        <v>7500</v>
      </c>
      <c r="D130" s="14">
        <v>7500</v>
      </c>
      <c r="E130" s="16"/>
    </row>
    <row r="131" spans="1:5" s="5" customFormat="1" ht="12.75" customHeight="1">
      <c r="A131" s="13"/>
      <c r="B131" s="43" t="s">
        <v>84</v>
      </c>
      <c r="C131" s="14">
        <v>41703</v>
      </c>
      <c r="D131" s="14">
        <v>41703</v>
      </c>
      <c r="E131" s="16"/>
    </row>
    <row r="132" spans="1:5" s="5" customFormat="1" ht="12.75" customHeight="1">
      <c r="A132" s="13"/>
      <c r="B132" s="43" t="s">
        <v>85</v>
      </c>
      <c r="C132" s="14">
        <v>42451</v>
      </c>
      <c r="D132" s="14">
        <v>42451</v>
      </c>
      <c r="E132" s="16"/>
    </row>
    <row r="133" spans="1:5" s="5" customFormat="1" ht="12.75" customHeight="1">
      <c r="A133" s="13"/>
      <c r="B133" s="43" t="s">
        <v>86</v>
      </c>
      <c r="C133" s="14">
        <v>505119</v>
      </c>
      <c r="D133" s="14">
        <v>505119</v>
      </c>
      <c r="E133" s="16"/>
    </row>
    <row r="134" spans="1:5" s="5" customFormat="1" ht="12.75" customHeight="1">
      <c r="A134" s="13"/>
      <c r="B134" s="43" t="s">
        <v>87</v>
      </c>
      <c r="C134" s="14">
        <v>5648</v>
      </c>
      <c r="D134" s="14">
        <v>5648</v>
      </c>
      <c r="E134" s="16"/>
    </row>
    <row r="135" spans="1:5" s="4" customFormat="1" ht="12.75" customHeight="1">
      <c r="A135" s="11">
        <v>21</v>
      </c>
      <c r="B135" s="8" t="s">
        <v>27</v>
      </c>
      <c r="C135" s="7">
        <f>SUM(C136:C138)</f>
        <v>1218436</v>
      </c>
      <c r="D135" s="7">
        <f>SUM(D136:D138)</f>
        <v>1218436</v>
      </c>
      <c r="E135" s="16"/>
    </row>
    <row r="136" spans="1:5" s="4" customFormat="1" ht="12.75" customHeight="1">
      <c r="A136" s="11"/>
      <c r="B136" s="78" t="s">
        <v>173</v>
      </c>
      <c r="C136" s="40">
        <v>132854</v>
      </c>
      <c r="D136" s="40">
        <v>132854</v>
      </c>
      <c r="E136" s="16"/>
    </row>
    <row r="137" spans="1:5" s="4" customFormat="1" ht="12.75" customHeight="1">
      <c r="A137" s="11"/>
      <c r="B137" s="78" t="s">
        <v>174</v>
      </c>
      <c r="C137" s="40">
        <v>4785</v>
      </c>
      <c r="D137" s="40">
        <v>4785</v>
      </c>
      <c r="E137" s="16"/>
    </row>
    <row r="138" spans="1:5" s="4" customFormat="1" ht="12.75" customHeight="1">
      <c r="A138" s="11"/>
      <c r="B138" s="78" t="s">
        <v>175</v>
      </c>
      <c r="C138" s="40">
        <v>1080797</v>
      </c>
      <c r="D138" s="40">
        <v>1080797</v>
      </c>
      <c r="E138" s="16"/>
    </row>
    <row r="139" spans="1:5" s="4" customFormat="1" ht="12.75" customHeight="1">
      <c r="A139" s="11">
        <v>22</v>
      </c>
      <c r="B139" s="8" t="s">
        <v>28</v>
      </c>
      <c r="C139" s="7">
        <f>SUM(C140:C143)</f>
        <v>2497641</v>
      </c>
      <c r="D139" s="7">
        <f>SUM(D140:D143)</f>
        <v>2497641</v>
      </c>
      <c r="E139" s="16"/>
    </row>
    <row r="140" spans="1:5" ht="12.75" customHeight="1">
      <c r="A140" s="14"/>
      <c r="B140" s="68" t="s">
        <v>201</v>
      </c>
      <c r="C140" s="34">
        <v>171882</v>
      </c>
      <c r="D140" s="34">
        <v>171882</v>
      </c>
      <c r="E140" s="16"/>
    </row>
    <row r="141" spans="1:5" ht="12.75" customHeight="1">
      <c r="A141" s="14"/>
      <c r="B141" s="68" t="s">
        <v>202</v>
      </c>
      <c r="C141" s="34">
        <v>646877</v>
      </c>
      <c r="D141" s="34">
        <v>646877</v>
      </c>
      <c r="E141" s="16"/>
    </row>
    <row r="142" spans="1:5" ht="12.75" customHeight="1">
      <c r="A142" s="14"/>
      <c r="B142" s="68" t="s">
        <v>203</v>
      </c>
      <c r="C142" s="34">
        <v>213010</v>
      </c>
      <c r="D142" s="34">
        <v>213010</v>
      </c>
      <c r="E142" s="16"/>
    </row>
    <row r="143" spans="1:5" ht="12.75" customHeight="1">
      <c r="A143" s="14"/>
      <c r="B143" s="33" t="s">
        <v>204</v>
      </c>
      <c r="C143" s="34">
        <v>1465872</v>
      </c>
      <c r="D143" s="34">
        <v>1465872</v>
      </c>
      <c r="E143" s="16"/>
    </row>
    <row r="144" spans="1:5" s="4" customFormat="1" ht="12.75" customHeight="1">
      <c r="A144" s="11">
        <v>23</v>
      </c>
      <c r="B144" s="19" t="s">
        <v>29</v>
      </c>
      <c r="C144" s="20">
        <f>SUM(C145:C148)</f>
        <v>467666</v>
      </c>
      <c r="D144" s="20">
        <f>SUM(D145:D148)</f>
        <v>467666</v>
      </c>
      <c r="E144" s="16"/>
    </row>
    <row r="145" spans="1:5" s="4" customFormat="1" ht="12.75" customHeight="1">
      <c r="A145" s="11"/>
      <c r="B145" s="45" t="s">
        <v>283</v>
      </c>
      <c r="C145" s="34">
        <v>111098</v>
      </c>
      <c r="D145" s="34">
        <v>111098</v>
      </c>
      <c r="E145" s="16"/>
    </row>
    <row r="146" spans="1:5" s="4" customFormat="1" ht="12.75" customHeight="1">
      <c r="A146" s="11"/>
      <c r="B146" s="33" t="s">
        <v>284</v>
      </c>
      <c r="C146" s="34">
        <v>117340</v>
      </c>
      <c r="D146" s="34">
        <v>117340</v>
      </c>
      <c r="E146" s="16"/>
    </row>
    <row r="147" spans="1:5" s="4" customFormat="1" ht="12.75" customHeight="1">
      <c r="A147" s="11"/>
      <c r="B147" s="33" t="s">
        <v>285</v>
      </c>
      <c r="C147" s="67">
        <v>233586</v>
      </c>
      <c r="D147" s="67">
        <v>233586</v>
      </c>
      <c r="E147" s="16"/>
    </row>
    <row r="148" spans="1:5" s="4" customFormat="1" ht="12.75" customHeight="1">
      <c r="A148" s="11"/>
      <c r="B148" s="33" t="s">
        <v>286</v>
      </c>
      <c r="C148" s="34">
        <v>5642</v>
      </c>
      <c r="D148" s="34">
        <v>5642</v>
      </c>
      <c r="E148" s="16"/>
    </row>
    <row r="149" spans="1:5" s="4" customFormat="1" ht="12.75" customHeight="1">
      <c r="A149" s="11">
        <v>24</v>
      </c>
      <c r="B149" s="8" t="s">
        <v>30</v>
      </c>
      <c r="C149" s="7">
        <f>SUM(C150:C155)</f>
        <v>5842231</v>
      </c>
      <c r="D149" s="7">
        <f>SUM(D150:D155)</f>
        <v>5842231</v>
      </c>
      <c r="E149" s="16"/>
    </row>
    <row r="150" spans="1:5" ht="12.75" customHeight="1">
      <c r="A150" s="24"/>
      <c r="B150" s="33" t="s">
        <v>71</v>
      </c>
      <c r="C150" s="34">
        <v>40021</v>
      </c>
      <c r="D150" s="34">
        <v>40021</v>
      </c>
      <c r="E150" s="16"/>
    </row>
    <row r="151" spans="1:5" ht="12.75" customHeight="1">
      <c r="A151" s="24"/>
      <c r="B151" s="33" t="s">
        <v>72</v>
      </c>
      <c r="C151" s="34">
        <v>1835645</v>
      </c>
      <c r="D151" s="34">
        <v>1835645</v>
      </c>
      <c r="E151" s="16"/>
    </row>
    <row r="152" spans="1:5" ht="12.75" customHeight="1">
      <c r="A152" s="24"/>
      <c r="B152" s="33" t="s">
        <v>73</v>
      </c>
      <c r="C152" s="34">
        <v>783057</v>
      </c>
      <c r="D152" s="34">
        <v>783057</v>
      </c>
      <c r="E152" s="16"/>
    </row>
    <row r="153" spans="1:5" ht="12.75" customHeight="1">
      <c r="A153" s="24"/>
      <c r="B153" s="33" t="s">
        <v>68</v>
      </c>
      <c r="C153" s="34">
        <v>56109</v>
      </c>
      <c r="D153" s="34">
        <v>56109</v>
      </c>
      <c r="E153" s="16"/>
    </row>
    <row r="154" spans="1:5" ht="12.75" customHeight="1">
      <c r="A154" s="24"/>
      <c r="B154" s="33" t="s">
        <v>74</v>
      </c>
      <c r="C154" s="34">
        <v>3061557</v>
      </c>
      <c r="D154" s="34">
        <v>3061557</v>
      </c>
      <c r="E154" s="16"/>
    </row>
    <row r="155" spans="1:5" ht="12.75" customHeight="1">
      <c r="A155" s="24"/>
      <c r="B155" s="33" t="s">
        <v>75</v>
      </c>
      <c r="C155" s="34">
        <v>65842</v>
      </c>
      <c r="D155" s="34">
        <v>65842</v>
      </c>
      <c r="E155" s="16"/>
    </row>
    <row r="156" spans="1:5" s="4" customFormat="1" ht="12.75" customHeight="1">
      <c r="A156" s="11">
        <v>25</v>
      </c>
      <c r="B156" s="8" t="s">
        <v>31</v>
      </c>
      <c r="C156" s="7">
        <f>SUM(C157:C158)</f>
        <v>5786779</v>
      </c>
      <c r="D156" s="7">
        <f>SUM(D157:D158)</f>
        <v>5786779</v>
      </c>
      <c r="E156" s="16"/>
    </row>
    <row r="157" spans="1:5" ht="12.75" customHeight="1">
      <c r="A157" s="27"/>
      <c r="B157" s="26" t="s">
        <v>311</v>
      </c>
      <c r="C157" s="21">
        <v>4911000</v>
      </c>
      <c r="D157" s="21">
        <v>4911000</v>
      </c>
      <c r="E157" s="16"/>
    </row>
    <row r="158" spans="1:5" ht="12.75" customHeight="1">
      <c r="A158" s="27"/>
      <c r="B158" s="39" t="s">
        <v>312</v>
      </c>
      <c r="C158" s="21">
        <v>875779</v>
      </c>
      <c r="D158" s="21">
        <v>875779</v>
      </c>
      <c r="E158" s="16"/>
    </row>
    <row r="159" spans="1:5" s="4" customFormat="1" ht="12.75" customHeight="1">
      <c r="A159" s="11">
        <v>26</v>
      </c>
      <c r="B159" s="8" t="s">
        <v>32</v>
      </c>
      <c r="C159" s="15">
        <f>SUM(C160:C169)</f>
        <v>4672604</v>
      </c>
      <c r="D159" s="15">
        <f>SUM(D160:D169)</f>
        <v>4672604</v>
      </c>
      <c r="E159" s="16"/>
    </row>
    <row r="160" spans="1:5" s="6" customFormat="1" ht="12.75" customHeight="1">
      <c r="A160" s="25"/>
      <c r="B160" s="45" t="s">
        <v>251</v>
      </c>
      <c r="C160" s="56">
        <v>239780</v>
      </c>
      <c r="D160" s="56">
        <v>239780</v>
      </c>
      <c r="E160" s="16"/>
    </row>
    <row r="161" spans="1:5" s="6" customFormat="1" ht="12.75" customHeight="1">
      <c r="A161" s="25"/>
      <c r="B161" s="45" t="s">
        <v>252</v>
      </c>
      <c r="C161" s="56">
        <v>203259</v>
      </c>
      <c r="D161" s="56">
        <v>203259</v>
      </c>
      <c r="E161" s="16"/>
    </row>
    <row r="162" spans="1:5" s="6" customFormat="1" ht="12.75" customHeight="1">
      <c r="A162" s="25"/>
      <c r="B162" s="33" t="s">
        <v>253</v>
      </c>
      <c r="C162" s="56">
        <v>319957</v>
      </c>
      <c r="D162" s="56">
        <v>319957</v>
      </c>
      <c r="E162" s="16"/>
    </row>
    <row r="163" spans="1:5" s="6" customFormat="1" ht="12.75" customHeight="1">
      <c r="A163" s="25"/>
      <c r="B163" s="45" t="s">
        <v>254</v>
      </c>
      <c r="C163" s="56">
        <v>833777</v>
      </c>
      <c r="D163" s="56">
        <v>833777</v>
      </c>
      <c r="E163" s="16"/>
    </row>
    <row r="164" spans="1:5" s="6" customFormat="1" ht="12.75" customHeight="1">
      <c r="A164" s="25"/>
      <c r="B164" s="45" t="s">
        <v>255</v>
      </c>
      <c r="C164" s="56">
        <v>187757</v>
      </c>
      <c r="D164" s="56">
        <v>187757</v>
      </c>
      <c r="E164" s="16"/>
    </row>
    <row r="165" spans="1:5" s="6" customFormat="1" ht="12.75" customHeight="1">
      <c r="A165" s="25"/>
      <c r="B165" s="45" t="s">
        <v>256</v>
      </c>
      <c r="C165" s="56">
        <v>1435305</v>
      </c>
      <c r="D165" s="56">
        <v>1435305</v>
      </c>
      <c r="E165" s="16"/>
    </row>
    <row r="166" spans="1:5" s="6" customFormat="1" ht="12.75" customHeight="1">
      <c r="A166" s="25"/>
      <c r="B166" s="45" t="s">
        <v>257</v>
      </c>
      <c r="C166" s="56">
        <v>154079</v>
      </c>
      <c r="D166" s="56">
        <v>154079</v>
      </c>
      <c r="E166" s="16"/>
    </row>
    <row r="167" spans="1:5" s="6" customFormat="1" ht="12.75" customHeight="1">
      <c r="A167" s="25"/>
      <c r="B167" s="45" t="s">
        <v>258</v>
      </c>
      <c r="C167" s="56">
        <v>48117</v>
      </c>
      <c r="D167" s="56">
        <v>48117</v>
      </c>
      <c r="E167" s="16"/>
    </row>
    <row r="168" spans="1:5" s="6" customFormat="1" ht="12.75" customHeight="1">
      <c r="A168" s="25"/>
      <c r="B168" s="33" t="s">
        <v>259</v>
      </c>
      <c r="C168" s="56">
        <v>331384</v>
      </c>
      <c r="D168" s="56">
        <v>331384</v>
      </c>
      <c r="E168" s="16"/>
    </row>
    <row r="169" spans="1:5" s="6" customFormat="1" ht="12.75" customHeight="1">
      <c r="A169" s="25"/>
      <c r="B169" s="33" t="s">
        <v>260</v>
      </c>
      <c r="C169" s="56">
        <v>919189</v>
      </c>
      <c r="D169" s="56">
        <v>919189</v>
      </c>
      <c r="E169" s="16"/>
    </row>
    <row r="170" spans="1:5" s="4" customFormat="1" ht="12.75" customHeight="1">
      <c r="A170" s="11">
        <v>27</v>
      </c>
      <c r="B170" s="8" t="s">
        <v>33</v>
      </c>
      <c r="C170" s="7">
        <f>SUM(C171:C172)</f>
        <v>682729</v>
      </c>
      <c r="D170" s="7">
        <f>SUM(D171:D172)</f>
        <v>682729</v>
      </c>
      <c r="E170" s="16"/>
    </row>
    <row r="171" spans="1:5" s="4" customFormat="1" ht="12.75" customHeight="1">
      <c r="A171" s="11"/>
      <c r="B171" s="38" t="s">
        <v>281</v>
      </c>
      <c r="C171" s="14">
        <v>584949</v>
      </c>
      <c r="D171" s="14">
        <v>584949</v>
      </c>
      <c r="E171" s="16"/>
    </row>
    <row r="172" spans="1:5" s="4" customFormat="1" ht="12.75" customHeight="1">
      <c r="A172" s="11"/>
      <c r="B172" s="38" t="s">
        <v>282</v>
      </c>
      <c r="C172" s="14">
        <v>97780</v>
      </c>
      <c r="D172" s="14">
        <v>97780</v>
      </c>
      <c r="E172" s="16"/>
    </row>
    <row r="173" spans="1:5" s="4" customFormat="1" ht="12.75" customHeight="1">
      <c r="A173" s="11">
        <v>28</v>
      </c>
      <c r="B173" s="8" t="s">
        <v>34</v>
      </c>
      <c r="C173" s="7">
        <f>SUM(C174:C175)</f>
        <v>188000</v>
      </c>
      <c r="D173" s="7">
        <f>SUM(D174:D175)</f>
        <v>188000</v>
      </c>
      <c r="E173" s="16"/>
    </row>
    <row r="174" spans="1:5" s="4" customFormat="1" ht="12.75" customHeight="1">
      <c r="A174" s="11"/>
      <c r="B174" s="90" t="s">
        <v>143</v>
      </c>
      <c r="C174" s="85">
        <v>19429</v>
      </c>
      <c r="D174" s="85">
        <v>19429</v>
      </c>
      <c r="E174" s="16"/>
    </row>
    <row r="175" spans="1:5" s="4" customFormat="1" ht="12.75" customHeight="1">
      <c r="A175" s="11"/>
      <c r="B175" s="90" t="s">
        <v>144</v>
      </c>
      <c r="C175" s="91">
        <v>168571</v>
      </c>
      <c r="D175" s="91">
        <v>168571</v>
      </c>
      <c r="E175" s="16"/>
    </row>
    <row r="176" spans="1:5" s="4" customFormat="1" ht="12.75" customHeight="1">
      <c r="A176" s="11">
        <v>29</v>
      </c>
      <c r="B176" s="8" t="s">
        <v>35</v>
      </c>
      <c r="C176" s="7">
        <f>SUM(C177:C183)</f>
        <v>6761255</v>
      </c>
      <c r="D176" s="7">
        <f>SUM(D177:D183)</f>
        <v>6761255</v>
      </c>
      <c r="E176" s="16"/>
    </row>
    <row r="177" spans="1:5" ht="12.75" customHeight="1">
      <c r="A177" s="24"/>
      <c r="B177" s="38" t="s">
        <v>245</v>
      </c>
      <c r="C177" s="14">
        <v>685902</v>
      </c>
      <c r="D177" s="14">
        <v>685902</v>
      </c>
      <c r="E177" s="16"/>
    </row>
    <row r="178" spans="1:5" ht="12.75" customHeight="1">
      <c r="A178" s="24"/>
      <c r="B178" s="38" t="s">
        <v>239</v>
      </c>
      <c r="C178" s="14">
        <v>1199116</v>
      </c>
      <c r="D178" s="14">
        <v>1199116</v>
      </c>
      <c r="E178" s="16"/>
    </row>
    <row r="179" spans="1:5" ht="12.75" customHeight="1">
      <c r="A179" s="24"/>
      <c r="B179" s="38" t="s">
        <v>240</v>
      </c>
      <c r="C179" s="14">
        <v>55886</v>
      </c>
      <c r="D179" s="14">
        <v>55886</v>
      </c>
      <c r="E179" s="16"/>
    </row>
    <row r="180" spans="1:5" ht="12.75" customHeight="1">
      <c r="A180" s="24"/>
      <c r="B180" s="38" t="s">
        <v>241</v>
      </c>
      <c r="C180" s="14">
        <v>3941786</v>
      </c>
      <c r="D180" s="14">
        <v>3941786</v>
      </c>
      <c r="E180" s="16"/>
    </row>
    <row r="181" spans="1:5" ht="12.75" customHeight="1">
      <c r="A181" s="24"/>
      <c r="B181" s="38" t="s">
        <v>242</v>
      </c>
      <c r="C181" s="14">
        <v>56612</v>
      </c>
      <c r="D181" s="14">
        <v>56612</v>
      </c>
      <c r="E181" s="16"/>
    </row>
    <row r="182" spans="1:5" ht="12.75" customHeight="1">
      <c r="A182" s="24"/>
      <c r="B182" s="38" t="s">
        <v>243</v>
      </c>
      <c r="C182" s="14">
        <v>173076</v>
      </c>
      <c r="D182" s="14">
        <v>173076</v>
      </c>
      <c r="E182" s="16"/>
    </row>
    <row r="183" spans="1:5" ht="12.75" customHeight="1">
      <c r="A183" s="24"/>
      <c r="B183" s="38" t="s">
        <v>244</v>
      </c>
      <c r="C183" s="14">
        <v>648877</v>
      </c>
      <c r="D183" s="14">
        <v>648877</v>
      </c>
      <c r="E183" s="16"/>
    </row>
    <row r="184" spans="1:5" s="4" customFormat="1" ht="12.75" customHeight="1">
      <c r="A184" s="11">
        <v>30</v>
      </c>
      <c r="B184" s="8" t="s">
        <v>36</v>
      </c>
      <c r="C184" s="7">
        <f>SUM(C185:C194)</f>
        <v>2493477</v>
      </c>
      <c r="D184" s="7">
        <f>SUM(D185:D194)</f>
        <v>835405</v>
      </c>
      <c r="E184" s="16"/>
    </row>
    <row r="185" spans="1:5" ht="12.75" customHeight="1">
      <c r="A185" s="14"/>
      <c r="B185" s="36" t="s">
        <v>95</v>
      </c>
      <c r="C185" s="41">
        <v>86763</v>
      </c>
      <c r="D185" s="41">
        <v>86763</v>
      </c>
      <c r="E185" s="16"/>
    </row>
    <row r="186" spans="1:5" ht="12.75" customHeight="1">
      <c r="A186" s="14"/>
      <c r="B186" s="36" t="s">
        <v>96</v>
      </c>
      <c r="C186" s="41">
        <v>320788</v>
      </c>
      <c r="D186" s="41">
        <v>320788</v>
      </c>
      <c r="E186" s="16"/>
    </row>
    <row r="187" spans="1:5" ht="12.75" customHeight="1">
      <c r="A187" s="14"/>
      <c r="B187" s="64" t="s">
        <v>97</v>
      </c>
      <c r="C187" s="34">
        <v>147210</v>
      </c>
      <c r="D187" s="34">
        <v>147210</v>
      </c>
      <c r="E187" s="16"/>
    </row>
    <row r="188" spans="1:5" ht="12.75" customHeight="1">
      <c r="A188" s="14"/>
      <c r="B188" s="64" t="s">
        <v>98</v>
      </c>
      <c r="C188" s="34">
        <v>269250</v>
      </c>
      <c r="D188" s="34">
        <v>0</v>
      </c>
      <c r="E188" s="16"/>
    </row>
    <row r="189" spans="1:5" ht="12.75" customHeight="1">
      <c r="A189" s="14"/>
      <c r="B189" s="64" t="s">
        <v>99</v>
      </c>
      <c r="C189" s="34">
        <v>280644</v>
      </c>
      <c r="D189" s="34">
        <v>280644</v>
      </c>
      <c r="E189" s="16"/>
    </row>
    <row r="190" spans="1:5" ht="12.75" customHeight="1">
      <c r="A190" s="14"/>
      <c r="B190" s="64" t="s">
        <v>100</v>
      </c>
      <c r="C190" s="34">
        <v>504808</v>
      </c>
      <c r="D190" s="34">
        <v>0</v>
      </c>
      <c r="E190" s="16"/>
    </row>
    <row r="191" spans="1:5" ht="12.75" customHeight="1">
      <c r="A191" s="14"/>
      <c r="B191" s="64" t="s">
        <v>101</v>
      </c>
      <c r="C191" s="34">
        <v>8448</v>
      </c>
      <c r="D191" s="34">
        <v>0</v>
      </c>
      <c r="E191" s="16"/>
    </row>
    <row r="192" spans="1:5" ht="12.75" customHeight="1">
      <c r="A192" s="14"/>
      <c r="B192" s="64" t="s">
        <v>102</v>
      </c>
      <c r="C192" s="34">
        <v>429000</v>
      </c>
      <c r="D192" s="34">
        <v>0</v>
      </c>
      <c r="E192" s="16"/>
    </row>
    <row r="193" spans="1:5" ht="12.75" customHeight="1">
      <c r="A193" s="14"/>
      <c r="B193" s="64" t="s">
        <v>103</v>
      </c>
      <c r="C193" s="34">
        <v>226665</v>
      </c>
      <c r="D193" s="34">
        <v>0</v>
      </c>
      <c r="E193" s="16"/>
    </row>
    <row r="194" spans="1:5" ht="12.75" customHeight="1">
      <c r="A194" s="14"/>
      <c r="B194" s="64" t="s">
        <v>104</v>
      </c>
      <c r="C194" s="34">
        <v>219901</v>
      </c>
      <c r="D194" s="34">
        <v>0</v>
      </c>
      <c r="E194" s="16"/>
    </row>
    <row r="195" spans="1:5" s="4" customFormat="1" ht="12.75" customHeight="1">
      <c r="A195" s="59">
        <v>31</v>
      </c>
      <c r="B195" s="17" t="s">
        <v>37</v>
      </c>
      <c r="C195" s="18">
        <f>SUM(C196:C211)</f>
        <v>3731288</v>
      </c>
      <c r="D195" s="18">
        <f>SUM(D196:D211)</f>
        <v>3731288</v>
      </c>
      <c r="E195" s="16"/>
    </row>
    <row r="196" spans="1:5" ht="12.75" customHeight="1">
      <c r="A196" s="84"/>
      <c r="B196" s="97" t="s">
        <v>287</v>
      </c>
      <c r="C196" s="98">
        <v>1048788</v>
      </c>
      <c r="D196" s="98">
        <v>1048788</v>
      </c>
      <c r="E196" s="16"/>
    </row>
    <row r="197" spans="1:5" ht="12.75" customHeight="1">
      <c r="A197" s="84"/>
      <c r="B197" s="97" t="s">
        <v>288</v>
      </c>
      <c r="C197" s="98">
        <v>570000</v>
      </c>
      <c r="D197" s="98">
        <v>570000</v>
      </c>
      <c r="E197" s="16"/>
    </row>
    <row r="198" spans="1:5" ht="12.75" customHeight="1">
      <c r="A198" s="84"/>
      <c r="B198" s="97" t="s">
        <v>289</v>
      </c>
      <c r="C198" s="98">
        <v>929530</v>
      </c>
      <c r="D198" s="98">
        <v>929530</v>
      </c>
      <c r="E198" s="16"/>
    </row>
    <row r="199" spans="1:5" ht="12.75" customHeight="1">
      <c r="A199" s="84"/>
      <c r="B199" s="97" t="s">
        <v>290</v>
      </c>
      <c r="C199" s="98">
        <v>308304</v>
      </c>
      <c r="D199" s="98">
        <v>308304</v>
      </c>
      <c r="E199" s="16"/>
    </row>
    <row r="200" spans="1:5" ht="12.75" customHeight="1">
      <c r="A200" s="84"/>
      <c r="B200" s="97" t="s">
        <v>291</v>
      </c>
      <c r="C200" s="98">
        <v>185977</v>
      </c>
      <c r="D200" s="98">
        <v>185977</v>
      </c>
      <c r="E200" s="16"/>
    </row>
    <row r="201" spans="1:5" ht="12.75" customHeight="1">
      <c r="A201" s="84"/>
      <c r="B201" s="97" t="s">
        <v>292</v>
      </c>
      <c r="C201" s="98">
        <v>88375</v>
      </c>
      <c r="D201" s="98">
        <v>88375</v>
      </c>
      <c r="E201" s="16"/>
    </row>
    <row r="202" spans="1:5" ht="12.75" customHeight="1">
      <c r="A202" s="84"/>
      <c r="B202" s="97" t="s">
        <v>293</v>
      </c>
      <c r="C202" s="98">
        <v>138257</v>
      </c>
      <c r="D202" s="98">
        <v>138257</v>
      </c>
      <c r="E202" s="16"/>
    </row>
    <row r="203" spans="1:5" ht="12.75" customHeight="1">
      <c r="A203" s="84"/>
      <c r="B203" s="97" t="s">
        <v>294</v>
      </c>
      <c r="C203" s="98">
        <v>116420</v>
      </c>
      <c r="D203" s="98">
        <v>116420</v>
      </c>
      <c r="E203" s="16"/>
    </row>
    <row r="204" spans="1:5" ht="12.75" customHeight="1">
      <c r="A204" s="84"/>
      <c r="B204" s="97" t="s">
        <v>295</v>
      </c>
      <c r="C204" s="98">
        <v>19189</v>
      </c>
      <c r="D204" s="98">
        <v>19189</v>
      </c>
      <c r="E204" s="16"/>
    </row>
    <row r="205" spans="1:5" ht="12.75" customHeight="1">
      <c r="A205" s="84"/>
      <c r="B205" s="97" t="s">
        <v>296</v>
      </c>
      <c r="C205" s="98">
        <v>15880</v>
      </c>
      <c r="D205" s="98">
        <v>15880</v>
      </c>
      <c r="E205" s="16"/>
    </row>
    <row r="206" spans="1:5" ht="12.75" customHeight="1">
      <c r="A206" s="84"/>
      <c r="B206" s="97" t="s">
        <v>297</v>
      </c>
      <c r="C206" s="98">
        <v>80884</v>
      </c>
      <c r="D206" s="98">
        <v>80884</v>
      </c>
      <c r="E206" s="16"/>
    </row>
    <row r="207" spans="1:5" ht="12.75" customHeight="1">
      <c r="A207" s="84"/>
      <c r="B207" s="97" t="s">
        <v>298</v>
      </c>
      <c r="C207" s="98">
        <v>2450</v>
      </c>
      <c r="D207" s="98">
        <v>2450</v>
      </c>
      <c r="E207" s="16"/>
    </row>
    <row r="208" spans="1:5" ht="12.75" customHeight="1">
      <c r="A208" s="84"/>
      <c r="B208" s="97" t="s">
        <v>299</v>
      </c>
      <c r="C208" s="98">
        <v>22679</v>
      </c>
      <c r="D208" s="98">
        <v>22679</v>
      </c>
      <c r="E208" s="16"/>
    </row>
    <row r="209" spans="1:5" ht="12.75" customHeight="1">
      <c r="A209" s="84"/>
      <c r="B209" s="97" t="s">
        <v>300</v>
      </c>
      <c r="C209" s="98">
        <v>2962</v>
      </c>
      <c r="D209" s="98">
        <v>2962</v>
      </c>
      <c r="E209" s="16"/>
    </row>
    <row r="210" spans="1:5" ht="12.75" customHeight="1">
      <c r="A210" s="84"/>
      <c r="B210" s="97" t="s">
        <v>301</v>
      </c>
      <c r="C210" s="98">
        <v>53156</v>
      </c>
      <c r="D210" s="98">
        <v>53156</v>
      </c>
      <c r="E210" s="16"/>
    </row>
    <row r="211" spans="1:5" ht="12.75" customHeight="1">
      <c r="A211" s="84"/>
      <c r="B211" s="97" t="s">
        <v>302</v>
      </c>
      <c r="C211" s="98">
        <f>186771-38334</f>
        <v>148437</v>
      </c>
      <c r="D211" s="98">
        <f>186771-38334</f>
        <v>148437</v>
      </c>
      <c r="E211" s="16"/>
    </row>
    <row r="212" spans="1:5" s="4" customFormat="1" ht="12.75" customHeight="1">
      <c r="A212" s="11">
        <v>32</v>
      </c>
      <c r="B212" s="19" t="s">
        <v>38</v>
      </c>
      <c r="C212" s="65">
        <f>SUM(C213:C218)</f>
        <v>549764</v>
      </c>
      <c r="D212" s="65">
        <f>SUM(D213:D218)</f>
        <v>549764</v>
      </c>
      <c r="E212" s="16"/>
    </row>
    <row r="213" spans="1:5" s="4" customFormat="1" ht="12.75" customHeight="1">
      <c r="A213" s="11"/>
      <c r="B213" s="33" t="s">
        <v>145</v>
      </c>
      <c r="C213" s="34">
        <v>296814</v>
      </c>
      <c r="D213" s="34">
        <v>296814</v>
      </c>
      <c r="E213" s="16"/>
    </row>
    <row r="214" spans="1:5" s="4" customFormat="1" ht="12.75" customHeight="1">
      <c r="A214" s="11"/>
      <c r="B214" s="33" t="s">
        <v>146</v>
      </c>
      <c r="C214" s="34">
        <v>14544</v>
      </c>
      <c r="D214" s="34">
        <v>14544</v>
      </c>
      <c r="E214" s="16"/>
    </row>
    <row r="215" spans="1:5" s="4" customFormat="1" ht="12.75" customHeight="1">
      <c r="A215" s="11"/>
      <c r="B215" s="33" t="s">
        <v>147</v>
      </c>
      <c r="C215" s="34">
        <v>3891</v>
      </c>
      <c r="D215" s="34">
        <v>3891</v>
      </c>
      <c r="E215" s="16"/>
    </row>
    <row r="216" spans="1:5" s="4" customFormat="1" ht="12.75" customHeight="1">
      <c r="A216" s="11"/>
      <c r="B216" s="33" t="s">
        <v>148</v>
      </c>
      <c r="C216" s="34">
        <v>59752</v>
      </c>
      <c r="D216" s="34">
        <v>59752</v>
      </c>
      <c r="E216" s="16"/>
    </row>
    <row r="217" spans="1:5" s="4" customFormat="1" ht="12.75" customHeight="1">
      <c r="A217" s="11"/>
      <c r="B217" s="33" t="s">
        <v>149</v>
      </c>
      <c r="C217" s="34">
        <v>139290</v>
      </c>
      <c r="D217" s="34">
        <v>139290</v>
      </c>
      <c r="E217" s="16"/>
    </row>
    <row r="218" spans="1:5" s="4" customFormat="1" ht="12.75" customHeight="1">
      <c r="A218" s="11"/>
      <c r="B218" s="33" t="s">
        <v>150</v>
      </c>
      <c r="C218" s="34">
        <v>35473</v>
      </c>
      <c r="D218" s="34">
        <v>35473</v>
      </c>
      <c r="E218" s="16"/>
    </row>
    <row r="219" spans="1:5" s="4" customFormat="1" ht="12.75" customHeight="1">
      <c r="A219" s="11">
        <v>33</v>
      </c>
      <c r="B219" s="8" t="s">
        <v>60</v>
      </c>
      <c r="C219" s="7">
        <f>SUM(C220:C224)</f>
        <v>426346</v>
      </c>
      <c r="D219" s="7">
        <f>SUM(D220:D224)</f>
        <v>426346</v>
      </c>
      <c r="E219" s="16"/>
    </row>
    <row r="220" spans="1:5" ht="12.75" customHeight="1">
      <c r="A220" s="14"/>
      <c r="B220" s="49" t="s">
        <v>105</v>
      </c>
      <c r="C220" s="12">
        <v>91210</v>
      </c>
      <c r="D220" s="12">
        <v>91210</v>
      </c>
      <c r="E220" s="16"/>
    </row>
    <row r="221" spans="1:5" ht="12.75" customHeight="1">
      <c r="A221" s="14"/>
      <c r="B221" s="49" t="s">
        <v>106</v>
      </c>
      <c r="C221" s="12">
        <v>17042</v>
      </c>
      <c r="D221" s="12">
        <v>17042</v>
      </c>
      <c r="E221" s="16"/>
    </row>
    <row r="222" spans="1:5" ht="12.75" customHeight="1">
      <c r="A222" s="14"/>
      <c r="B222" s="49" t="s">
        <v>107</v>
      </c>
      <c r="C222" s="12">
        <v>23342</v>
      </c>
      <c r="D222" s="12">
        <v>23342</v>
      </c>
      <c r="E222" s="16"/>
    </row>
    <row r="223" spans="1:5" ht="12.75" customHeight="1">
      <c r="A223" s="14"/>
      <c r="B223" s="49" t="s">
        <v>108</v>
      </c>
      <c r="C223" s="12">
        <v>242913</v>
      </c>
      <c r="D223" s="12">
        <v>242913</v>
      </c>
      <c r="E223" s="16"/>
    </row>
    <row r="224" spans="1:5" ht="12.75" customHeight="1">
      <c r="A224" s="14"/>
      <c r="B224" s="49" t="s">
        <v>109</v>
      </c>
      <c r="C224" s="12">
        <v>51839</v>
      </c>
      <c r="D224" s="12">
        <v>51839</v>
      </c>
      <c r="E224" s="16"/>
    </row>
    <row r="225" spans="1:5" s="4" customFormat="1" ht="12.75" customHeight="1">
      <c r="A225" s="11">
        <v>34</v>
      </c>
      <c r="B225" s="8" t="s">
        <v>39</v>
      </c>
      <c r="C225" s="54">
        <f>SUM(C226)</f>
        <v>0</v>
      </c>
      <c r="D225" s="54">
        <f>SUM(D226)</f>
        <v>0</v>
      </c>
      <c r="E225" s="16"/>
    </row>
    <row r="226" spans="1:5" ht="12.75" customHeight="1">
      <c r="A226" s="9"/>
      <c r="B226" s="51"/>
      <c r="C226" s="55">
        <v>0</v>
      </c>
      <c r="D226" s="55">
        <v>0</v>
      </c>
      <c r="E226" s="16"/>
    </row>
    <row r="227" spans="1:5" s="4" customFormat="1" ht="12.75" customHeight="1">
      <c r="A227" s="11">
        <v>35</v>
      </c>
      <c r="B227" s="8" t="s">
        <v>40</v>
      </c>
      <c r="C227" s="7">
        <f>SUM(C228:C233)</f>
        <v>7582427</v>
      </c>
      <c r="D227" s="7">
        <f>SUM(D228:D233)</f>
        <v>7582427</v>
      </c>
      <c r="E227" s="16"/>
    </row>
    <row r="228" spans="1:5" s="4" customFormat="1" ht="12.75" customHeight="1">
      <c r="A228" s="11"/>
      <c r="B228" s="86" t="s">
        <v>62</v>
      </c>
      <c r="C228" s="34">
        <v>2364733</v>
      </c>
      <c r="D228" s="34">
        <v>2364733</v>
      </c>
      <c r="E228" s="16"/>
    </row>
    <row r="229" spans="1:5" s="4" customFormat="1" ht="12.75" customHeight="1">
      <c r="A229" s="11"/>
      <c r="B229" s="86" t="s">
        <v>63</v>
      </c>
      <c r="C229" s="34">
        <v>69371</v>
      </c>
      <c r="D229" s="34">
        <v>69371</v>
      </c>
      <c r="E229" s="16"/>
    </row>
    <row r="230" spans="1:5" s="4" customFormat="1" ht="12.75" customHeight="1">
      <c r="A230" s="11"/>
      <c r="B230" s="86" t="s">
        <v>64</v>
      </c>
      <c r="C230" s="34">
        <v>429034</v>
      </c>
      <c r="D230" s="34">
        <v>429034</v>
      </c>
      <c r="E230" s="16"/>
    </row>
    <row r="231" spans="1:5" s="4" customFormat="1" ht="12.75" customHeight="1">
      <c r="A231" s="11"/>
      <c r="B231" s="86" t="s">
        <v>65</v>
      </c>
      <c r="C231" s="34">
        <v>3173333</v>
      </c>
      <c r="D231" s="34">
        <v>3173333</v>
      </c>
      <c r="E231" s="16"/>
    </row>
    <row r="232" spans="1:5" s="4" customFormat="1" ht="12.75" customHeight="1">
      <c r="A232" s="11"/>
      <c r="B232" s="86" t="s">
        <v>66</v>
      </c>
      <c r="C232" s="34">
        <v>555387</v>
      </c>
      <c r="D232" s="34">
        <v>555387</v>
      </c>
      <c r="E232" s="16"/>
    </row>
    <row r="233" spans="1:5" s="4" customFormat="1" ht="12.75" customHeight="1">
      <c r="A233" s="11"/>
      <c r="B233" s="87" t="s">
        <v>69</v>
      </c>
      <c r="C233" s="34">
        <v>990569</v>
      </c>
      <c r="D233" s="34">
        <v>990569</v>
      </c>
      <c r="E233" s="16"/>
    </row>
    <row r="234" spans="1:5" s="4" customFormat="1" ht="12.75" customHeight="1">
      <c r="A234" s="11">
        <v>36</v>
      </c>
      <c r="B234" s="8" t="s">
        <v>41</v>
      </c>
      <c r="C234" s="7">
        <f>SUM(C235:C246)</f>
        <v>4532284</v>
      </c>
      <c r="D234" s="7">
        <f>SUM(D235:D246)</f>
        <v>4532284</v>
      </c>
      <c r="E234" s="16"/>
    </row>
    <row r="235" spans="1:5" ht="12.75" customHeight="1">
      <c r="A235" s="30"/>
      <c r="B235" s="34" t="s">
        <v>269</v>
      </c>
      <c r="C235" s="34">
        <v>188559</v>
      </c>
      <c r="D235" s="34">
        <v>188559</v>
      </c>
      <c r="E235" s="16"/>
    </row>
    <row r="236" spans="1:5" ht="12.75" customHeight="1">
      <c r="A236" s="30"/>
      <c r="B236" s="34" t="s">
        <v>270</v>
      </c>
      <c r="C236" s="34">
        <v>36224</v>
      </c>
      <c r="D236" s="34">
        <v>36224</v>
      </c>
      <c r="E236" s="16"/>
    </row>
    <row r="237" spans="1:5" ht="12.75" customHeight="1">
      <c r="A237" s="30"/>
      <c r="B237" s="34" t="s">
        <v>271</v>
      </c>
      <c r="C237" s="34">
        <v>2667550</v>
      </c>
      <c r="D237" s="34">
        <v>2667550</v>
      </c>
      <c r="E237" s="16"/>
    </row>
    <row r="238" spans="1:5" ht="12.75" customHeight="1">
      <c r="A238" s="30"/>
      <c r="B238" s="34" t="s">
        <v>272</v>
      </c>
      <c r="C238" s="34">
        <v>574456</v>
      </c>
      <c r="D238" s="34">
        <v>574456</v>
      </c>
      <c r="E238" s="16"/>
    </row>
    <row r="239" spans="1:5" ht="12.75" customHeight="1">
      <c r="A239" s="30"/>
      <c r="B239" s="34" t="s">
        <v>273</v>
      </c>
      <c r="C239" s="34">
        <v>75002</v>
      </c>
      <c r="D239" s="34">
        <v>75002</v>
      </c>
      <c r="E239" s="16"/>
    </row>
    <row r="240" spans="1:5" ht="12.75" customHeight="1">
      <c r="A240" s="30"/>
      <c r="B240" s="34" t="s">
        <v>274</v>
      </c>
      <c r="C240" s="34">
        <v>357257</v>
      </c>
      <c r="D240" s="34">
        <v>357257</v>
      </c>
      <c r="E240" s="16"/>
    </row>
    <row r="241" spans="1:5" ht="12.75" customHeight="1">
      <c r="A241" s="30"/>
      <c r="B241" s="34" t="s">
        <v>275</v>
      </c>
      <c r="C241" s="34">
        <v>62700</v>
      </c>
      <c r="D241" s="34">
        <v>62700</v>
      </c>
      <c r="E241" s="16"/>
    </row>
    <row r="242" spans="1:5" ht="12.75" customHeight="1">
      <c r="A242" s="30"/>
      <c r="B242" s="34" t="s">
        <v>276</v>
      </c>
      <c r="C242" s="34">
        <v>59151</v>
      </c>
      <c r="D242" s="34">
        <v>59151</v>
      </c>
      <c r="E242" s="16"/>
    </row>
    <row r="243" spans="1:5" ht="12.75" customHeight="1">
      <c r="A243" s="30"/>
      <c r="B243" s="34" t="s">
        <v>277</v>
      </c>
      <c r="C243" s="34">
        <v>184267</v>
      </c>
      <c r="D243" s="34">
        <v>184267</v>
      </c>
      <c r="E243" s="16"/>
    </row>
    <row r="244" spans="1:5" ht="12.75" customHeight="1">
      <c r="A244" s="30"/>
      <c r="B244" s="34" t="s">
        <v>278</v>
      </c>
      <c r="C244" s="34">
        <v>290000</v>
      </c>
      <c r="D244" s="34">
        <v>290000</v>
      </c>
      <c r="E244" s="16"/>
    </row>
    <row r="245" spans="1:5" ht="12.75" customHeight="1">
      <c r="A245" s="30"/>
      <c r="B245" s="34" t="s">
        <v>279</v>
      </c>
      <c r="C245" s="34">
        <v>26487</v>
      </c>
      <c r="D245" s="34">
        <v>26487</v>
      </c>
      <c r="E245" s="16"/>
    </row>
    <row r="246" spans="1:5" ht="12.75" customHeight="1">
      <c r="A246" s="30"/>
      <c r="B246" s="34" t="s">
        <v>280</v>
      </c>
      <c r="C246" s="34">
        <v>10631</v>
      </c>
      <c r="D246" s="34">
        <v>10631</v>
      </c>
      <c r="E246" s="16"/>
    </row>
    <row r="247" spans="1:5" s="4" customFormat="1" ht="12.75" customHeight="1">
      <c r="A247" s="23">
        <v>37</v>
      </c>
      <c r="B247" s="19" t="s">
        <v>48</v>
      </c>
      <c r="C247" s="20">
        <f>SUM(C248:C250)</f>
        <v>15360958</v>
      </c>
      <c r="D247" s="20">
        <f>SUM(D248:D250)</f>
        <v>15360958</v>
      </c>
      <c r="E247" s="16"/>
    </row>
    <row r="248" spans="1:5" ht="12.75" customHeight="1">
      <c r="A248" s="24"/>
      <c r="B248" s="33" t="s">
        <v>78</v>
      </c>
      <c r="C248" s="34">
        <v>444033</v>
      </c>
      <c r="D248" s="34">
        <v>444033</v>
      </c>
      <c r="E248" s="16"/>
    </row>
    <row r="249" spans="1:5" ht="12.75" customHeight="1">
      <c r="A249" s="24"/>
      <c r="B249" s="33" t="s">
        <v>79</v>
      </c>
      <c r="C249" s="34">
        <v>1971623</v>
      </c>
      <c r="D249" s="34">
        <v>1971623</v>
      </c>
      <c r="E249" s="16"/>
    </row>
    <row r="250" spans="1:5" ht="12.75" customHeight="1">
      <c r="A250" s="24"/>
      <c r="B250" s="33" t="s">
        <v>80</v>
      </c>
      <c r="C250" s="34">
        <v>12945302</v>
      </c>
      <c r="D250" s="34">
        <v>12945302</v>
      </c>
      <c r="E250" s="16"/>
    </row>
    <row r="251" spans="1:5" s="4" customFormat="1" ht="12.75" customHeight="1">
      <c r="A251" s="11">
        <v>38</v>
      </c>
      <c r="B251" s="8" t="s">
        <v>42</v>
      </c>
      <c r="C251" s="7">
        <f>SUM(C252:C252)</f>
        <v>259024</v>
      </c>
      <c r="D251" s="7">
        <f>SUM(D252:D252)</f>
        <v>259024</v>
      </c>
      <c r="E251" s="16"/>
    </row>
    <row r="252" spans="1:5" s="5" customFormat="1" ht="12.75" customHeight="1">
      <c r="A252" s="66"/>
      <c r="B252" s="77" t="s">
        <v>261</v>
      </c>
      <c r="C252" s="69">
        <v>259024</v>
      </c>
      <c r="D252" s="69">
        <v>259024</v>
      </c>
      <c r="E252" s="1"/>
    </row>
    <row r="253" spans="1:5" s="4" customFormat="1" ht="12.75" customHeight="1">
      <c r="A253" s="11">
        <v>39</v>
      </c>
      <c r="B253" s="8" t="s">
        <v>43</v>
      </c>
      <c r="C253" s="7">
        <f>SUM(C254:C275)</f>
        <v>10832455</v>
      </c>
      <c r="D253" s="7">
        <f>SUM(D254:D275)</f>
        <v>10832455</v>
      </c>
      <c r="E253" s="16"/>
    </row>
    <row r="254" spans="1:5" ht="12.75" customHeight="1">
      <c r="A254" s="12"/>
      <c r="B254" s="52" t="s">
        <v>151</v>
      </c>
      <c r="C254" s="21">
        <v>133800</v>
      </c>
      <c r="D254" s="21">
        <v>133800</v>
      </c>
      <c r="E254" s="16"/>
    </row>
    <row r="255" spans="1:5" ht="12.75" customHeight="1">
      <c r="A255" s="12"/>
      <c r="B255" s="52" t="s">
        <v>152</v>
      </c>
      <c r="C255" s="21">
        <v>40426</v>
      </c>
      <c r="D255" s="21">
        <v>40426</v>
      </c>
      <c r="E255" s="16"/>
    </row>
    <row r="256" spans="1:5" ht="12.75" customHeight="1">
      <c r="A256" s="12"/>
      <c r="B256" s="52" t="s">
        <v>153</v>
      </c>
      <c r="C256" s="21">
        <v>174298</v>
      </c>
      <c r="D256" s="21">
        <v>174298</v>
      </c>
      <c r="E256" s="16"/>
    </row>
    <row r="257" spans="1:5" ht="12.75" customHeight="1">
      <c r="A257" s="12"/>
      <c r="B257" s="52" t="s">
        <v>154</v>
      </c>
      <c r="C257" s="21">
        <v>185634</v>
      </c>
      <c r="D257" s="21">
        <v>185634</v>
      </c>
      <c r="E257" s="16"/>
    </row>
    <row r="258" spans="1:5" ht="12.75" customHeight="1">
      <c r="A258" s="12"/>
      <c r="B258" s="53" t="s">
        <v>155</v>
      </c>
      <c r="C258" s="12">
        <v>59744</v>
      </c>
      <c r="D258" s="12">
        <v>59744</v>
      </c>
      <c r="E258" s="16"/>
    </row>
    <row r="259" spans="1:5" ht="12.75" customHeight="1">
      <c r="A259" s="12"/>
      <c r="B259" s="53" t="s">
        <v>156</v>
      </c>
      <c r="C259" s="12">
        <v>214498</v>
      </c>
      <c r="D259" s="12">
        <v>214498</v>
      </c>
      <c r="E259" s="16"/>
    </row>
    <row r="260" spans="1:5" ht="12.75" customHeight="1">
      <c r="A260" s="12"/>
      <c r="B260" s="53" t="s">
        <v>157</v>
      </c>
      <c r="C260" s="12">
        <v>368009</v>
      </c>
      <c r="D260" s="12">
        <v>368009</v>
      </c>
      <c r="E260" s="16"/>
    </row>
    <row r="261" spans="1:5" ht="12.75" customHeight="1">
      <c r="A261" s="12"/>
      <c r="B261" s="53" t="s">
        <v>158</v>
      </c>
      <c r="C261" s="12">
        <v>274490</v>
      </c>
      <c r="D261" s="12">
        <v>274490</v>
      </c>
      <c r="E261" s="16"/>
    </row>
    <row r="262" spans="1:5" ht="12.75" customHeight="1">
      <c r="A262" s="12"/>
      <c r="B262" s="53" t="s">
        <v>159</v>
      </c>
      <c r="C262" s="12">
        <v>65770</v>
      </c>
      <c r="D262" s="12">
        <v>65770</v>
      </c>
      <c r="E262" s="16"/>
    </row>
    <row r="263" spans="1:5" ht="12.75" customHeight="1">
      <c r="A263" s="12"/>
      <c r="B263" s="53" t="s">
        <v>160</v>
      </c>
      <c r="C263" s="12">
        <v>3647</v>
      </c>
      <c r="D263" s="12">
        <v>3647</v>
      </c>
      <c r="E263" s="16"/>
    </row>
    <row r="264" spans="1:5" ht="12.75" customHeight="1">
      <c r="A264" s="12"/>
      <c r="B264" s="53" t="s">
        <v>161</v>
      </c>
      <c r="C264" s="12">
        <v>1275232</v>
      </c>
      <c r="D264" s="12">
        <v>1275232</v>
      </c>
      <c r="E264" s="16"/>
    </row>
    <row r="265" spans="1:5" ht="12.75" customHeight="1">
      <c r="A265" s="12"/>
      <c r="B265" s="53" t="s">
        <v>162</v>
      </c>
      <c r="C265" s="12">
        <v>225772</v>
      </c>
      <c r="D265" s="12">
        <v>225772</v>
      </c>
      <c r="E265" s="16"/>
    </row>
    <row r="266" spans="1:5" ht="12.75" customHeight="1">
      <c r="A266" s="12"/>
      <c r="B266" s="53" t="s">
        <v>163</v>
      </c>
      <c r="C266" s="12">
        <v>440510</v>
      </c>
      <c r="D266" s="12">
        <v>440510</v>
      </c>
      <c r="E266" s="16"/>
    </row>
    <row r="267" spans="1:5" ht="12.75" customHeight="1">
      <c r="A267" s="12"/>
      <c r="B267" s="53" t="s">
        <v>164</v>
      </c>
      <c r="C267" s="12">
        <v>287230</v>
      </c>
      <c r="D267" s="12">
        <v>287230</v>
      </c>
      <c r="E267" s="16"/>
    </row>
    <row r="268" spans="1:5" ht="12.75" customHeight="1">
      <c r="A268" s="12"/>
      <c r="B268" s="53" t="s">
        <v>165</v>
      </c>
      <c r="C268" s="12">
        <v>2072543</v>
      </c>
      <c r="D268" s="12">
        <v>2072543</v>
      </c>
      <c r="E268" s="16"/>
    </row>
    <row r="269" spans="1:5" ht="12.75" customHeight="1">
      <c r="A269" s="12"/>
      <c r="B269" s="53" t="s">
        <v>166</v>
      </c>
      <c r="C269" s="12">
        <v>7614</v>
      </c>
      <c r="D269" s="12">
        <v>7614</v>
      </c>
      <c r="E269" s="16"/>
    </row>
    <row r="270" spans="1:5" ht="12.75" customHeight="1">
      <c r="A270" s="12"/>
      <c r="B270" s="53" t="s">
        <v>167</v>
      </c>
      <c r="C270" s="12">
        <v>702985</v>
      </c>
      <c r="D270" s="12">
        <v>702985</v>
      </c>
      <c r="E270" s="16"/>
    </row>
    <row r="271" spans="1:5" ht="12.75" customHeight="1">
      <c r="A271" s="12"/>
      <c r="B271" s="53" t="s">
        <v>168</v>
      </c>
      <c r="C271" s="12">
        <v>315434</v>
      </c>
      <c r="D271" s="12">
        <v>315434</v>
      </c>
      <c r="E271" s="16"/>
    </row>
    <row r="272" spans="1:5" ht="12.75" customHeight="1">
      <c r="A272" s="12"/>
      <c r="B272" s="53" t="s">
        <v>169</v>
      </c>
      <c r="C272" s="12">
        <v>317022</v>
      </c>
      <c r="D272" s="12">
        <v>317022</v>
      </c>
      <c r="E272" s="16"/>
    </row>
    <row r="273" spans="1:5" ht="12.75" customHeight="1">
      <c r="A273" s="12"/>
      <c r="B273" s="53" t="s">
        <v>170</v>
      </c>
      <c r="C273" s="12">
        <v>752362</v>
      </c>
      <c r="D273" s="12">
        <v>752362</v>
      </c>
      <c r="E273" s="16"/>
    </row>
    <row r="274" spans="1:5" ht="12.75" customHeight="1">
      <c r="A274" s="12"/>
      <c r="B274" s="53" t="s">
        <v>171</v>
      </c>
      <c r="C274" s="12">
        <v>2906030</v>
      </c>
      <c r="D274" s="12">
        <v>2906030</v>
      </c>
      <c r="E274" s="16"/>
    </row>
    <row r="275" spans="1:5" ht="12.75" customHeight="1">
      <c r="A275" s="12"/>
      <c r="B275" s="53" t="s">
        <v>172</v>
      </c>
      <c r="C275" s="12">
        <v>9405</v>
      </c>
      <c r="D275" s="12">
        <v>9405</v>
      </c>
      <c r="E275" s="16"/>
    </row>
    <row r="276" spans="1:5" s="4" customFormat="1" ht="12.75" customHeight="1">
      <c r="A276" s="11">
        <v>40</v>
      </c>
      <c r="B276" s="8" t="s">
        <v>44</v>
      </c>
      <c r="C276" s="7">
        <f>SUM(C277:C304)</f>
        <v>31453770</v>
      </c>
      <c r="D276" s="7">
        <f>SUM(D277:D304)</f>
        <v>17281488</v>
      </c>
      <c r="E276" s="16"/>
    </row>
    <row r="277" spans="1:5" ht="12.75" customHeight="1">
      <c r="A277" s="14"/>
      <c r="B277" s="74" t="s">
        <v>209</v>
      </c>
      <c r="C277" s="41">
        <v>327401</v>
      </c>
      <c r="D277" s="41">
        <v>327401</v>
      </c>
      <c r="E277" s="16"/>
    </row>
    <row r="278" spans="1:5" ht="12.75" customHeight="1">
      <c r="A278" s="14"/>
      <c r="B278" s="74" t="s">
        <v>210</v>
      </c>
      <c r="C278" s="37">
        <v>2914235</v>
      </c>
      <c r="D278" s="37">
        <v>2914235</v>
      </c>
      <c r="E278" s="16"/>
    </row>
    <row r="279" spans="1:5" ht="12.75" customHeight="1">
      <c r="A279" s="14"/>
      <c r="B279" s="74" t="s">
        <v>211</v>
      </c>
      <c r="C279" s="34">
        <v>2529328</v>
      </c>
      <c r="D279" s="34">
        <v>2529328</v>
      </c>
      <c r="E279" s="16"/>
    </row>
    <row r="280" spans="1:5" ht="12.75" customHeight="1">
      <c r="A280" s="14"/>
      <c r="B280" s="75" t="s">
        <v>212</v>
      </c>
      <c r="C280" s="34">
        <v>648541</v>
      </c>
      <c r="D280" s="34">
        <v>648541</v>
      </c>
      <c r="E280" s="16"/>
    </row>
    <row r="281" spans="1:5" ht="12.75" customHeight="1">
      <c r="A281" s="14"/>
      <c r="B281" s="75" t="s">
        <v>213</v>
      </c>
      <c r="C281" s="34">
        <v>7130</v>
      </c>
      <c r="D281" s="34">
        <v>7130</v>
      </c>
      <c r="E281" s="16"/>
    </row>
    <row r="282" spans="1:5" ht="12.75" customHeight="1">
      <c r="A282" s="14"/>
      <c r="B282" s="75" t="s">
        <v>214</v>
      </c>
      <c r="C282" s="34">
        <v>95000</v>
      </c>
      <c r="D282" s="34">
        <v>95000</v>
      </c>
      <c r="E282" s="16"/>
    </row>
    <row r="283" spans="1:5" ht="12.75" customHeight="1">
      <c r="A283" s="14"/>
      <c r="B283" s="75" t="s">
        <v>215</v>
      </c>
      <c r="C283" s="34">
        <v>951971</v>
      </c>
      <c r="D283" s="34">
        <v>951971</v>
      </c>
      <c r="E283" s="16"/>
    </row>
    <row r="284" spans="1:5" ht="12.75" customHeight="1">
      <c r="A284" s="14"/>
      <c r="B284" s="75" t="s">
        <v>216</v>
      </c>
      <c r="C284" s="34">
        <v>78287</v>
      </c>
      <c r="D284" s="34">
        <v>78287</v>
      </c>
      <c r="E284" s="16"/>
    </row>
    <row r="285" spans="1:5" ht="12.75" customHeight="1">
      <c r="A285" s="14"/>
      <c r="B285" s="75" t="s">
        <v>217</v>
      </c>
      <c r="C285" s="34">
        <v>939501</v>
      </c>
      <c r="D285" s="34">
        <v>939501</v>
      </c>
      <c r="E285" s="16"/>
    </row>
    <row r="286" spans="1:5" ht="12.75" customHeight="1">
      <c r="A286" s="14"/>
      <c r="B286" s="76" t="s">
        <v>218</v>
      </c>
      <c r="C286" s="34">
        <v>42810</v>
      </c>
      <c r="D286" s="34">
        <v>42810</v>
      </c>
      <c r="E286" s="16"/>
    </row>
    <row r="287" spans="1:5" ht="12.75" customHeight="1">
      <c r="A287" s="14"/>
      <c r="B287" s="75" t="s">
        <v>219</v>
      </c>
      <c r="C287" s="34">
        <v>2298</v>
      </c>
      <c r="D287" s="34">
        <v>2298</v>
      </c>
      <c r="E287" s="16"/>
    </row>
    <row r="288" spans="1:5" ht="12.75" customHeight="1">
      <c r="A288" s="14"/>
      <c r="B288" s="83" t="s">
        <v>220</v>
      </c>
      <c r="C288" s="34">
        <v>4249871</v>
      </c>
      <c r="D288" s="34">
        <v>1145198</v>
      </c>
      <c r="E288" s="16"/>
    </row>
    <row r="289" spans="1:5" ht="12.75" customHeight="1">
      <c r="A289" s="14"/>
      <c r="B289" s="83" t="s">
        <v>221</v>
      </c>
      <c r="C289" s="34">
        <v>69982</v>
      </c>
      <c r="D289" s="34">
        <v>69982</v>
      </c>
      <c r="E289" s="16"/>
    </row>
    <row r="290" spans="1:5" ht="12.75" customHeight="1">
      <c r="A290" s="14"/>
      <c r="B290" s="93" t="s">
        <v>222</v>
      </c>
      <c r="C290" s="34">
        <v>97318</v>
      </c>
      <c r="D290" s="34">
        <v>97318</v>
      </c>
      <c r="E290" s="16"/>
    </row>
    <row r="291" spans="1:5" ht="12.75" customHeight="1">
      <c r="A291" s="14"/>
      <c r="B291" s="93" t="s">
        <v>223</v>
      </c>
      <c r="C291" s="34">
        <v>206598</v>
      </c>
      <c r="D291" s="34">
        <v>206598</v>
      </c>
      <c r="E291" s="16"/>
    </row>
    <row r="292" spans="1:5" ht="12.75" customHeight="1">
      <c r="A292" s="14"/>
      <c r="B292" s="75" t="s">
        <v>224</v>
      </c>
      <c r="C292" s="34">
        <v>405073</v>
      </c>
      <c r="D292" s="34">
        <v>405073</v>
      </c>
      <c r="E292" s="16"/>
    </row>
    <row r="293" spans="1:5" ht="12.75" customHeight="1">
      <c r="A293" s="14"/>
      <c r="B293" s="75" t="s">
        <v>225</v>
      </c>
      <c r="C293" s="34">
        <v>275555</v>
      </c>
      <c r="D293" s="34">
        <v>275555</v>
      </c>
      <c r="E293" s="16"/>
    </row>
    <row r="294" spans="1:5" ht="12.75" customHeight="1">
      <c r="A294" s="14"/>
      <c r="B294" s="75" t="s">
        <v>226</v>
      </c>
      <c r="C294" s="34">
        <v>68113</v>
      </c>
      <c r="D294" s="34">
        <v>68113</v>
      </c>
      <c r="E294" s="16"/>
    </row>
    <row r="295" spans="1:5" ht="12.75" customHeight="1">
      <c r="A295" s="14"/>
      <c r="B295" s="75" t="s">
        <v>227</v>
      </c>
      <c r="C295" s="34">
        <v>9834518</v>
      </c>
      <c r="D295" s="34">
        <v>515044</v>
      </c>
      <c r="E295" s="16"/>
    </row>
    <row r="296" spans="1:5" ht="12.75" customHeight="1">
      <c r="A296" s="14"/>
      <c r="B296" s="75" t="s">
        <v>228</v>
      </c>
      <c r="C296" s="34">
        <v>112977</v>
      </c>
      <c r="D296" s="34">
        <v>112977</v>
      </c>
      <c r="E296" s="16"/>
    </row>
    <row r="297" spans="1:5" ht="12.75" customHeight="1">
      <c r="A297" s="14"/>
      <c r="B297" s="76" t="s">
        <v>229</v>
      </c>
      <c r="C297" s="34">
        <v>6438</v>
      </c>
      <c r="D297" s="34">
        <v>6438</v>
      </c>
      <c r="E297" s="16"/>
    </row>
    <row r="298" spans="1:5" ht="12.75" customHeight="1">
      <c r="A298" s="14"/>
      <c r="B298" s="75" t="s">
        <v>230</v>
      </c>
      <c r="C298" s="34">
        <v>1113489</v>
      </c>
      <c r="D298" s="34">
        <v>1113489</v>
      </c>
      <c r="E298" s="16"/>
    </row>
    <row r="299" spans="1:5" ht="12.75" customHeight="1">
      <c r="A299" s="14"/>
      <c r="B299" s="75" t="s">
        <v>87</v>
      </c>
      <c r="C299" s="34">
        <v>907862</v>
      </c>
      <c r="D299" s="34">
        <v>907862</v>
      </c>
      <c r="E299" s="16"/>
    </row>
    <row r="300" spans="1:5" ht="12.75" customHeight="1">
      <c r="A300" s="14"/>
      <c r="B300" s="75" t="s">
        <v>231</v>
      </c>
      <c r="C300" s="34">
        <v>457753</v>
      </c>
      <c r="D300" s="34">
        <v>457753</v>
      </c>
      <c r="E300" s="16"/>
    </row>
    <row r="301" spans="1:5" ht="12.75" customHeight="1">
      <c r="A301" s="14"/>
      <c r="B301" s="75" t="s">
        <v>232</v>
      </c>
      <c r="C301" s="34">
        <v>820314</v>
      </c>
      <c r="D301" s="34">
        <v>820314</v>
      </c>
      <c r="E301" s="16"/>
    </row>
    <row r="302" spans="1:5" ht="12.75" customHeight="1">
      <c r="A302" s="14"/>
      <c r="B302" s="75" t="s">
        <v>233</v>
      </c>
      <c r="C302" s="34">
        <v>1396730</v>
      </c>
      <c r="D302" s="34">
        <v>1396730</v>
      </c>
      <c r="E302" s="16"/>
    </row>
    <row r="303" spans="1:5" ht="12.75" customHeight="1">
      <c r="A303" s="14"/>
      <c r="B303" s="83" t="s">
        <v>234</v>
      </c>
      <c r="C303" s="34">
        <v>491512</v>
      </c>
      <c r="D303" s="34">
        <v>491512</v>
      </c>
      <c r="E303" s="16"/>
    </row>
    <row r="304" spans="1:5" ht="12.75" customHeight="1">
      <c r="A304" s="14"/>
      <c r="B304" s="83" t="s">
        <v>235</v>
      </c>
      <c r="C304" s="40">
        <v>2403165</v>
      </c>
      <c r="D304" s="40">
        <v>655030</v>
      </c>
      <c r="E304" s="16"/>
    </row>
    <row r="305" spans="1:5" s="4" customFormat="1" ht="12.75" customHeight="1">
      <c r="A305" s="11">
        <v>41</v>
      </c>
      <c r="B305" s="8" t="s">
        <v>45</v>
      </c>
      <c r="C305" s="7">
        <f>SUM(C306:C307)</f>
        <v>2080894</v>
      </c>
      <c r="D305" s="7">
        <f>SUM(D306:D307)</f>
        <v>2080894</v>
      </c>
      <c r="E305" s="16"/>
    </row>
    <row r="306" spans="1:5" s="4" customFormat="1" ht="12.75" customHeight="1">
      <c r="A306" s="11"/>
      <c r="B306" s="64" t="s">
        <v>315</v>
      </c>
      <c r="C306" s="35">
        <v>110200</v>
      </c>
      <c r="D306" s="35">
        <v>110200</v>
      </c>
      <c r="E306" s="16"/>
    </row>
    <row r="307" spans="1:5" s="4" customFormat="1" ht="12.75" customHeight="1">
      <c r="A307" s="11"/>
      <c r="B307" s="99" t="s">
        <v>316</v>
      </c>
      <c r="C307" s="35">
        <v>1970694</v>
      </c>
      <c r="D307" s="35">
        <v>1970694</v>
      </c>
      <c r="E307" s="16"/>
    </row>
    <row r="308" spans="1:5" s="4" customFormat="1" ht="12.75" customHeight="1">
      <c r="A308" s="11">
        <v>42</v>
      </c>
      <c r="B308" s="17" t="s">
        <v>46</v>
      </c>
      <c r="C308" s="18">
        <f>SUM(C309:C310)</f>
        <v>3245557</v>
      </c>
      <c r="D308" s="18">
        <f>SUM(D309:D310)</f>
        <v>3245557</v>
      </c>
      <c r="E308" s="16"/>
    </row>
    <row r="309" spans="1:5" s="4" customFormat="1" ht="12.75" customHeight="1">
      <c r="A309" s="11"/>
      <c r="B309" s="49" t="s">
        <v>176</v>
      </c>
      <c r="C309" s="12">
        <v>364035</v>
      </c>
      <c r="D309" s="12">
        <v>364035</v>
      </c>
      <c r="E309" s="16"/>
    </row>
    <row r="310" spans="1:5" s="4" customFormat="1" ht="12.75" customHeight="1">
      <c r="A310" s="11"/>
      <c r="B310" s="49" t="s">
        <v>177</v>
      </c>
      <c r="C310" s="12">
        <v>2881522</v>
      </c>
      <c r="D310" s="12">
        <v>2881522</v>
      </c>
      <c r="E310" s="16"/>
    </row>
  </sheetData>
  <sheetProtection selectLockedCells="1" selectUnlockedCells="1"/>
  <mergeCells count="6">
    <mergeCell ref="A2:D2"/>
    <mergeCell ref="A6:A7"/>
    <mergeCell ref="B6:B7"/>
    <mergeCell ref="C6:D6"/>
    <mergeCell ref="A3:D3"/>
    <mergeCell ref="A4:D4"/>
  </mergeCells>
  <printOptions horizontalCentered="1"/>
  <pageMargins left="0" right="0" top="0.3937007874015748" bottom="0.5905511811023623" header="0.11811023622047245" footer="0.11811023622047245"/>
  <pageSetup horizontalDpi="600" verticalDpi="600" orientation="portrait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Z38"/>
  <sheetViews>
    <sheetView zoomScalePageLayoutView="0" workbookViewId="0" topLeftCell="J28">
      <selection activeCell="AB38" sqref="AB38"/>
    </sheetView>
  </sheetViews>
  <sheetFormatPr defaultColWidth="9.140625" defaultRowHeight="12.75"/>
  <cols>
    <col min="1" max="3" width="8.7109375" style="48" customWidth="1"/>
    <col min="4" max="4" width="10.8515625" style="0" customWidth="1"/>
    <col min="5" max="5" width="9.8515625" style="0" customWidth="1"/>
  </cols>
  <sheetData>
    <row r="2" spans="1:25" ht="12">
      <c r="A2" s="48" t="s">
        <v>9</v>
      </c>
      <c r="B2" s="48" t="s">
        <v>49</v>
      </c>
      <c r="C2" s="48" t="s">
        <v>12</v>
      </c>
      <c r="D2" s="48" t="s">
        <v>50</v>
      </c>
      <c r="E2" s="48" t="s">
        <v>14</v>
      </c>
      <c r="F2" s="48" t="s">
        <v>15</v>
      </c>
      <c r="G2" s="48" t="s">
        <v>17</v>
      </c>
      <c r="H2" s="48" t="s">
        <v>51</v>
      </c>
      <c r="I2" s="48" t="s">
        <v>20</v>
      </c>
      <c r="J2" s="48" t="s">
        <v>22</v>
      </c>
      <c r="K2" s="48" t="s">
        <v>52</v>
      </c>
      <c r="L2" s="48" t="s">
        <v>26</v>
      </c>
      <c r="M2" s="48" t="s">
        <v>27</v>
      </c>
      <c r="N2" s="48" t="s">
        <v>28</v>
      </c>
      <c r="O2" s="48" t="s">
        <v>30</v>
      </c>
      <c r="P2" s="48" t="s">
        <v>53</v>
      </c>
      <c r="Q2" s="48" t="s">
        <v>54</v>
      </c>
      <c r="R2" s="48" t="s">
        <v>55</v>
      </c>
      <c r="S2" s="48" t="s">
        <v>56</v>
      </c>
      <c r="T2" s="48" t="s">
        <v>57</v>
      </c>
      <c r="U2" s="48" t="s">
        <v>58</v>
      </c>
      <c r="V2" s="48" t="s">
        <v>59</v>
      </c>
      <c r="W2" s="48" t="s">
        <v>42</v>
      </c>
      <c r="X2" s="48" t="s">
        <v>44</v>
      </c>
      <c r="Y2" s="48" t="s">
        <v>45</v>
      </c>
    </row>
    <row r="3" spans="4:25" ht="12"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5" ht="12">
      <c r="A4" s="48">
        <v>80</v>
      </c>
      <c r="B4" s="48">
        <v>232</v>
      </c>
      <c r="C4" s="48">
        <v>28</v>
      </c>
      <c r="D4" s="48">
        <v>198</v>
      </c>
      <c r="E4" s="48">
        <v>6041</v>
      </c>
      <c r="F4" s="48">
        <v>29</v>
      </c>
      <c r="G4" s="48">
        <v>8927</v>
      </c>
      <c r="H4" s="48">
        <v>872</v>
      </c>
      <c r="I4" s="48">
        <v>578</v>
      </c>
      <c r="J4" s="48">
        <v>452</v>
      </c>
      <c r="K4" s="48">
        <v>397</v>
      </c>
      <c r="L4" s="48">
        <v>115</v>
      </c>
      <c r="M4" s="48">
        <v>6776</v>
      </c>
      <c r="N4" s="48">
        <v>326</v>
      </c>
      <c r="O4" s="48">
        <v>330</v>
      </c>
      <c r="P4" s="48">
        <v>14</v>
      </c>
      <c r="Q4" s="48">
        <v>969</v>
      </c>
      <c r="R4" s="48">
        <v>10</v>
      </c>
      <c r="S4" s="48">
        <v>28</v>
      </c>
      <c r="T4" s="48">
        <v>507</v>
      </c>
      <c r="U4" s="48">
        <v>906</v>
      </c>
      <c r="V4" s="48">
        <v>1162</v>
      </c>
      <c r="W4" s="48">
        <v>102</v>
      </c>
      <c r="X4" s="48">
        <v>5</v>
      </c>
      <c r="Y4" s="48">
        <v>8024</v>
      </c>
    </row>
    <row r="5" spans="1:25" ht="12">
      <c r="A5" s="48">
        <v>4</v>
      </c>
      <c r="B5" s="48">
        <v>133</v>
      </c>
      <c r="C5" s="48">
        <v>43</v>
      </c>
      <c r="D5" s="48">
        <v>37</v>
      </c>
      <c r="E5" s="48">
        <v>558</v>
      </c>
      <c r="F5" s="48">
        <v>9</v>
      </c>
      <c r="G5" s="48">
        <v>71</v>
      </c>
      <c r="H5" s="48">
        <v>70</v>
      </c>
      <c r="I5" s="48">
        <v>103</v>
      </c>
      <c r="J5" s="48">
        <v>648</v>
      </c>
      <c r="K5" s="48"/>
      <c r="L5" s="48">
        <v>25</v>
      </c>
      <c r="M5" s="48">
        <v>5</v>
      </c>
      <c r="N5" s="48">
        <v>22</v>
      </c>
      <c r="O5" s="48">
        <v>19</v>
      </c>
      <c r="P5" s="48">
        <v>6</v>
      </c>
      <c r="Q5" s="48">
        <v>131</v>
      </c>
      <c r="R5" s="48">
        <v>230</v>
      </c>
      <c r="S5" s="48">
        <v>31</v>
      </c>
      <c r="T5" s="48">
        <v>26</v>
      </c>
      <c r="U5" s="48">
        <v>23</v>
      </c>
      <c r="V5" s="48">
        <v>6</v>
      </c>
      <c r="W5" s="48">
        <v>170</v>
      </c>
      <c r="X5" s="48">
        <v>735</v>
      </c>
      <c r="Y5" s="48">
        <v>13</v>
      </c>
    </row>
    <row r="6" spans="1:25" ht="12">
      <c r="A6" s="48">
        <v>14</v>
      </c>
      <c r="B6" s="48">
        <v>120</v>
      </c>
      <c r="C6" s="48">
        <v>32</v>
      </c>
      <c r="D6" s="48">
        <v>168</v>
      </c>
      <c r="E6" s="48">
        <v>75</v>
      </c>
      <c r="F6" s="48">
        <v>3</v>
      </c>
      <c r="G6" s="48">
        <v>38</v>
      </c>
      <c r="H6" s="48">
        <v>628</v>
      </c>
      <c r="I6" s="48">
        <v>197</v>
      </c>
      <c r="J6" s="48">
        <v>111</v>
      </c>
      <c r="K6" s="48"/>
      <c r="L6" s="48">
        <v>44</v>
      </c>
      <c r="M6" s="48">
        <v>20</v>
      </c>
      <c r="N6" s="48">
        <v>79</v>
      </c>
      <c r="O6" s="48">
        <v>30</v>
      </c>
      <c r="P6" s="48">
        <v>1240</v>
      </c>
      <c r="Q6" s="48">
        <v>427</v>
      </c>
      <c r="R6" s="48">
        <v>5</v>
      </c>
      <c r="S6" s="48">
        <v>211</v>
      </c>
      <c r="T6" s="48">
        <v>107</v>
      </c>
      <c r="U6" s="48">
        <v>41</v>
      </c>
      <c r="V6" s="48">
        <v>5</v>
      </c>
      <c r="W6" s="48">
        <v>20</v>
      </c>
      <c r="X6" s="48">
        <v>394</v>
      </c>
      <c r="Y6" s="48">
        <v>5</v>
      </c>
    </row>
    <row r="7" spans="1:25" ht="12">
      <c r="A7" s="48">
        <v>8</v>
      </c>
      <c r="B7" s="48">
        <v>24</v>
      </c>
      <c r="C7" s="48">
        <v>42</v>
      </c>
      <c r="D7" s="48">
        <v>182</v>
      </c>
      <c r="E7" s="48">
        <v>21</v>
      </c>
      <c r="F7" s="48"/>
      <c r="G7" s="48">
        <v>97</v>
      </c>
      <c r="H7" s="48">
        <v>15</v>
      </c>
      <c r="I7" s="48">
        <v>367</v>
      </c>
      <c r="J7" s="48">
        <v>46</v>
      </c>
      <c r="K7" s="48"/>
      <c r="L7" s="48">
        <v>233</v>
      </c>
      <c r="M7" s="48">
        <v>164</v>
      </c>
      <c r="N7" s="48">
        <v>31</v>
      </c>
      <c r="O7" s="48">
        <v>13</v>
      </c>
      <c r="P7" s="48">
        <v>52</v>
      </c>
      <c r="Q7" s="48">
        <v>164</v>
      </c>
      <c r="R7" s="48">
        <v>56</v>
      </c>
      <c r="S7" s="48">
        <v>418</v>
      </c>
      <c r="T7" s="48">
        <v>30</v>
      </c>
      <c r="U7" s="48">
        <v>46</v>
      </c>
      <c r="V7" s="48">
        <v>5</v>
      </c>
      <c r="W7" s="48">
        <v>62</v>
      </c>
      <c r="X7" s="48">
        <v>1035</v>
      </c>
      <c r="Y7" s="48">
        <v>7</v>
      </c>
    </row>
    <row r="8" spans="1:25" ht="12">
      <c r="A8" s="48">
        <v>6</v>
      </c>
      <c r="B8" s="48">
        <v>12</v>
      </c>
      <c r="C8" s="48">
        <v>27</v>
      </c>
      <c r="D8" s="48">
        <v>5</v>
      </c>
      <c r="E8" s="48">
        <v>8</v>
      </c>
      <c r="F8" s="48"/>
      <c r="G8" s="48">
        <v>117</v>
      </c>
      <c r="H8" s="48">
        <v>19</v>
      </c>
      <c r="I8" s="48">
        <v>272</v>
      </c>
      <c r="J8" s="48">
        <v>7</v>
      </c>
      <c r="K8" s="48"/>
      <c r="L8" s="48">
        <v>68</v>
      </c>
      <c r="M8" s="48">
        <v>154</v>
      </c>
      <c r="N8" s="48">
        <v>54</v>
      </c>
      <c r="O8" s="48">
        <v>38</v>
      </c>
      <c r="P8" s="48">
        <v>22</v>
      </c>
      <c r="Q8" s="48">
        <v>132</v>
      </c>
      <c r="R8" s="48">
        <v>881</v>
      </c>
      <c r="S8" s="48"/>
      <c r="T8" s="48">
        <v>23</v>
      </c>
      <c r="U8" s="48">
        <v>23</v>
      </c>
      <c r="V8" s="48">
        <v>2</v>
      </c>
      <c r="W8" s="48">
        <v>74</v>
      </c>
      <c r="X8" s="48">
        <v>260</v>
      </c>
      <c r="Y8" s="48">
        <v>19</v>
      </c>
    </row>
    <row r="9" spans="1:25" ht="12">
      <c r="A9" s="48">
        <v>5</v>
      </c>
      <c r="B9" s="48">
        <v>85</v>
      </c>
      <c r="C9" s="48">
        <v>50</v>
      </c>
      <c r="D9" s="48">
        <v>51</v>
      </c>
      <c r="E9" s="48">
        <v>5</v>
      </c>
      <c r="F9" s="48"/>
      <c r="G9" s="48">
        <v>230</v>
      </c>
      <c r="H9" s="48">
        <v>12</v>
      </c>
      <c r="I9" s="48">
        <v>24</v>
      </c>
      <c r="J9" s="48">
        <v>43</v>
      </c>
      <c r="K9" s="48"/>
      <c r="L9" s="48">
        <v>134</v>
      </c>
      <c r="M9" s="48">
        <v>172</v>
      </c>
      <c r="N9" s="48">
        <v>65</v>
      </c>
      <c r="O9" s="48">
        <v>10</v>
      </c>
      <c r="P9" s="48">
        <v>20</v>
      </c>
      <c r="Q9" s="48">
        <v>7</v>
      </c>
      <c r="R9" s="48">
        <v>66</v>
      </c>
      <c r="S9" s="48"/>
      <c r="T9" s="48">
        <v>112</v>
      </c>
      <c r="U9" s="48">
        <v>2</v>
      </c>
      <c r="V9" s="48">
        <v>62</v>
      </c>
      <c r="W9" s="48">
        <v>83</v>
      </c>
      <c r="X9" s="48">
        <v>214</v>
      </c>
      <c r="Y9" s="48">
        <v>84</v>
      </c>
    </row>
    <row r="10" spans="1:25" ht="12">
      <c r="A10" s="48">
        <v>3</v>
      </c>
      <c r="B10" s="48">
        <v>279</v>
      </c>
      <c r="C10" s="48">
        <v>288</v>
      </c>
      <c r="D10" s="48">
        <v>20</v>
      </c>
      <c r="E10" s="48">
        <v>63</v>
      </c>
      <c r="F10" s="48"/>
      <c r="G10" s="48">
        <v>64</v>
      </c>
      <c r="H10" s="48">
        <v>19</v>
      </c>
      <c r="I10" s="48">
        <v>138</v>
      </c>
      <c r="J10" s="48">
        <v>83</v>
      </c>
      <c r="K10" s="48"/>
      <c r="L10" s="48">
        <v>310</v>
      </c>
      <c r="M10" s="48">
        <v>72</v>
      </c>
      <c r="N10" s="48">
        <v>10</v>
      </c>
      <c r="O10" s="48">
        <v>13</v>
      </c>
      <c r="P10" s="48">
        <v>23</v>
      </c>
      <c r="Q10" s="48">
        <v>138</v>
      </c>
      <c r="R10" s="48">
        <v>5</v>
      </c>
      <c r="S10" s="48"/>
      <c r="T10" s="48">
        <v>46</v>
      </c>
      <c r="U10" s="48">
        <v>3</v>
      </c>
      <c r="V10" s="48">
        <v>657</v>
      </c>
      <c r="W10" s="48">
        <v>16</v>
      </c>
      <c r="X10" s="48">
        <v>245</v>
      </c>
      <c r="Y10" s="48">
        <v>645</v>
      </c>
    </row>
    <row r="11" spans="1:25" ht="12">
      <c r="A11" s="48">
        <v>90</v>
      </c>
      <c r="D11" s="48">
        <v>23</v>
      </c>
      <c r="E11" s="48">
        <v>58</v>
      </c>
      <c r="F11" s="48"/>
      <c r="G11" s="48">
        <v>101</v>
      </c>
      <c r="H11" s="48">
        <v>7</v>
      </c>
      <c r="I11" s="48">
        <v>57</v>
      </c>
      <c r="J11" s="48">
        <v>111</v>
      </c>
      <c r="K11" s="48"/>
      <c r="L11" s="48">
        <v>170</v>
      </c>
      <c r="M11" s="48">
        <v>204</v>
      </c>
      <c r="N11" s="48">
        <v>24</v>
      </c>
      <c r="O11" s="48">
        <v>20</v>
      </c>
      <c r="P11" s="48">
        <v>148</v>
      </c>
      <c r="Q11" s="48">
        <v>79</v>
      </c>
      <c r="R11" s="48">
        <v>12</v>
      </c>
      <c r="S11" s="48"/>
      <c r="T11" s="48">
        <v>90</v>
      </c>
      <c r="U11" s="48">
        <v>5</v>
      </c>
      <c r="V11" s="48">
        <v>8</v>
      </c>
      <c r="W11" s="48">
        <v>240</v>
      </c>
      <c r="X11" s="48">
        <v>204</v>
      </c>
      <c r="Y11" s="48">
        <v>38</v>
      </c>
    </row>
    <row r="12" spans="4:25" ht="12">
      <c r="D12" s="48">
        <v>28</v>
      </c>
      <c r="E12" s="48">
        <v>88</v>
      </c>
      <c r="F12" s="48"/>
      <c r="G12" s="48">
        <v>269</v>
      </c>
      <c r="H12" s="48">
        <v>2</v>
      </c>
      <c r="I12" s="48">
        <v>175</v>
      </c>
      <c r="J12" s="48">
        <v>8</v>
      </c>
      <c r="K12" s="48"/>
      <c r="L12" s="48"/>
      <c r="M12" s="48">
        <v>5</v>
      </c>
      <c r="N12" s="48">
        <v>5</v>
      </c>
      <c r="O12" s="48">
        <v>12</v>
      </c>
      <c r="P12" s="48">
        <v>152</v>
      </c>
      <c r="Q12" s="48">
        <v>61</v>
      </c>
      <c r="R12" s="48">
        <v>3</v>
      </c>
      <c r="S12" s="48"/>
      <c r="T12" s="48"/>
      <c r="U12" s="48">
        <v>7</v>
      </c>
      <c r="V12" s="48">
        <v>29</v>
      </c>
      <c r="W12" s="48"/>
      <c r="X12" s="48">
        <v>624</v>
      </c>
      <c r="Y12" s="48">
        <v>182</v>
      </c>
    </row>
    <row r="13" spans="4:25" ht="12">
      <c r="D13" s="48">
        <v>5</v>
      </c>
      <c r="E13" s="48">
        <v>97</v>
      </c>
      <c r="F13" s="48"/>
      <c r="G13" s="48"/>
      <c r="H13" s="48">
        <v>6</v>
      </c>
      <c r="I13" s="48">
        <v>930</v>
      </c>
      <c r="J13" s="48">
        <v>89</v>
      </c>
      <c r="K13" s="48"/>
      <c r="L13" s="48"/>
      <c r="M13" s="48">
        <v>7</v>
      </c>
      <c r="N13" s="48">
        <v>37</v>
      </c>
      <c r="O13" s="48">
        <v>46</v>
      </c>
      <c r="P13" s="48">
        <v>209</v>
      </c>
      <c r="Q13" s="48">
        <v>53</v>
      </c>
      <c r="R13" s="48">
        <v>5</v>
      </c>
      <c r="S13" s="48"/>
      <c r="T13" s="48"/>
      <c r="U13" s="48">
        <v>36</v>
      </c>
      <c r="V13" s="48">
        <v>5</v>
      </c>
      <c r="W13" s="48"/>
      <c r="X13" s="48">
        <v>272</v>
      </c>
      <c r="Y13" s="48">
        <v>56</v>
      </c>
    </row>
    <row r="14" spans="4:25" ht="12">
      <c r="D14" s="48">
        <v>427</v>
      </c>
      <c r="E14" s="48">
        <v>19</v>
      </c>
      <c r="F14" s="48"/>
      <c r="G14" s="48"/>
      <c r="H14" s="48">
        <v>26</v>
      </c>
      <c r="I14" s="48">
        <v>526</v>
      </c>
      <c r="J14" s="48">
        <v>55</v>
      </c>
      <c r="K14" s="48"/>
      <c r="L14" s="48"/>
      <c r="M14" s="48">
        <v>117</v>
      </c>
      <c r="N14" s="48">
        <v>458</v>
      </c>
      <c r="O14" s="48">
        <v>27</v>
      </c>
      <c r="P14" s="48">
        <v>139</v>
      </c>
      <c r="Q14" s="48">
        <v>274</v>
      </c>
      <c r="R14" s="48">
        <v>35</v>
      </c>
      <c r="S14" s="48"/>
      <c r="T14" s="48"/>
      <c r="U14" s="48">
        <v>7</v>
      </c>
      <c r="V14" s="48">
        <v>3</v>
      </c>
      <c r="W14" s="48"/>
      <c r="X14" s="48">
        <v>207</v>
      </c>
      <c r="Y14" s="48">
        <v>29</v>
      </c>
    </row>
    <row r="15" spans="4:25" ht="12">
      <c r="D15" s="48">
        <v>135</v>
      </c>
      <c r="E15" s="48">
        <v>10</v>
      </c>
      <c r="F15" s="48"/>
      <c r="G15" s="48"/>
      <c r="H15" s="48">
        <v>114</v>
      </c>
      <c r="I15" s="48">
        <v>1458</v>
      </c>
      <c r="J15" s="48">
        <v>221</v>
      </c>
      <c r="K15" s="48"/>
      <c r="L15" s="48"/>
      <c r="M15" s="48">
        <v>57</v>
      </c>
      <c r="N15" s="48">
        <v>10</v>
      </c>
      <c r="O15" s="48">
        <v>342</v>
      </c>
      <c r="P15" s="48">
        <v>67</v>
      </c>
      <c r="Q15" s="48">
        <v>943</v>
      </c>
      <c r="R15" s="48">
        <v>7</v>
      </c>
      <c r="S15" s="48"/>
      <c r="T15" s="48"/>
      <c r="U15" s="48">
        <v>5</v>
      </c>
      <c r="V15" s="48">
        <v>18</v>
      </c>
      <c r="W15" s="48"/>
      <c r="X15" s="48">
        <v>214</v>
      </c>
      <c r="Y15" s="48">
        <v>170</v>
      </c>
    </row>
    <row r="16" spans="4:25" ht="12">
      <c r="D16" s="48"/>
      <c r="E16" s="48"/>
      <c r="F16" s="48"/>
      <c r="G16" s="48"/>
      <c r="H16" s="48">
        <v>10</v>
      </c>
      <c r="I16" s="48">
        <v>77</v>
      </c>
      <c r="J16" s="48">
        <v>220</v>
      </c>
      <c r="K16" s="48"/>
      <c r="L16" s="48"/>
      <c r="M16" s="48">
        <v>5</v>
      </c>
      <c r="N16" s="48">
        <v>7</v>
      </c>
      <c r="O16" s="48">
        <v>29</v>
      </c>
      <c r="P16" s="48">
        <v>4</v>
      </c>
      <c r="Q16" s="48">
        <v>279</v>
      </c>
      <c r="R16" s="48">
        <v>256</v>
      </c>
      <c r="S16" s="48"/>
      <c r="T16" s="48"/>
      <c r="U16" s="48">
        <v>5</v>
      </c>
      <c r="V16" s="48">
        <v>21</v>
      </c>
      <c r="W16" s="48"/>
      <c r="X16" s="48">
        <v>921</v>
      </c>
      <c r="Y16" s="48">
        <v>5</v>
      </c>
    </row>
    <row r="17" spans="4:25" ht="12">
      <c r="D17" s="48"/>
      <c r="E17" s="48"/>
      <c r="F17" s="48"/>
      <c r="G17" s="48"/>
      <c r="H17" s="48">
        <v>833</v>
      </c>
      <c r="I17" s="48">
        <v>84</v>
      </c>
      <c r="J17" s="48">
        <v>174</v>
      </c>
      <c r="K17" s="48"/>
      <c r="L17" s="48"/>
      <c r="M17" s="48">
        <v>50</v>
      </c>
      <c r="N17" s="48">
        <v>6</v>
      </c>
      <c r="O17" s="48">
        <v>39</v>
      </c>
      <c r="P17" s="48">
        <v>310</v>
      </c>
      <c r="Q17" s="48">
        <v>107</v>
      </c>
      <c r="R17" s="48">
        <v>74</v>
      </c>
      <c r="S17" s="48"/>
      <c r="T17" s="48"/>
      <c r="U17" s="48">
        <v>125</v>
      </c>
      <c r="V17" s="48">
        <v>16</v>
      </c>
      <c r="W17" s="48"/>
      <c r="X17" s="48">
        <v>209</v>
      </c>
      <c r="Y17" s="48">
        <v>7</v>
      </c>
    </row>
    <row r="18" spans="4:25" ht="12">
      <c r="D18" s="48"/>
      <c r="E18" s="48"/>
      <c r="F18" s="48"/>
      <c r="G18" s="48"/>
      <c r="H18" s="48">
        <v>10</v>
      </c>
      <c r="I18" s="48">
        <v>933</v>
      </c>
      <c r="J18" s="48"/>
      <c r="K18" s="48"/>
      <c r="L18" s="48"/>
      <c r="M18" s="48">
        <v>525</v>
      </c>
      <c r="N18" s="48">
        <v>1043</v>
      </c>
      <c r="O18" s="48">
        <v>138</v>
      </c>
      <c r="P18" s="48">
        <v>5</v>
      </c>
      <c r="Q18" s="48">
        <v>147</v>
      </c>
      <c r="R18" s="48">
        <v>26</v>
      </c>
      <c r="S18" s="48"/>
      <c r="T18" s="48"/>
      <c r="U18" s="48">
        <v>80</v>
      </c>
      <c r="V18" s="48"/>
      <c r="W18" s="48"/>
      <c r="X18" s="48"/>
      <c r="Y18" s="48">
        <v>14</v>
      </c>
    </row>
    <row r="19" spans="4:25" ht="12">
      <c r="D19" s="48"/>
      <c r="E19" s="48"/>
      <c r="F19" s="48"/>
      <c r="G19" s="48"/>
      <c r="H19" s="48">
        <v>6</v>
      </c>
      <c r="I19" s="48">
        <v>397</v>
      </c>
      <c r="J19" s="48"/>
      <c r="K19" s="48"/>
      <c r="L19" s="48"/>
      <c r="M19" s="48">
        <v>18</v>
      </c>
      <c r="N19" s="48">
        <v>57</v>
      </c>
      <c r="O19" s="48">
        <v>55</v>
      </c>
      <c r="P19" s="48">
        <v>5</v>
      </c>
      <c r="Q19" s="48">
        <v>227</v>
      </c>
      <c r="R19" s="48">
        <v>80</v>
      </c>
      <c r="S19" s="48"/>
      <c r="T19" s="48"/>
      <c r="U19" s="48">
        <v>17</v>
      </c>
      <c r="V19" s="48"/>
      <c r="W19" s="48"/>
      <c r="X19" s="48"/>
      <c r="Y19" s="48">
        <v>72</v>
      </c>
    </row>
    <row r="20" spans="4:25" ht="12">
      <c r="D20" s="48"/>
      <c r="E20" s="48"/>
      <c r="F20" s="48"/>
      <c r="G20" s="48"/>
      <c r="H20" s="48">
        <v>92</v>
      </c>
      <c r="I20" s="48">
        <v>1016</v>
      </c>
      <c r="J20" s="48"/>
      <c r="K20" s="48"/>
      <c r="L20" s="48"/>
      <c r="M20" s="48">
        <v>752</v>
      </c>
      <c r="N20" s="48">
        <v>33</v>
      </c>
      <c r="O20" s="48">
        <v>33</v>
      </c>
      <c r="P20" s="48">
        <v>36</v>
      </c>
      <c r="Q20" s="48">
        <v>259</v>
      </c>
      <c r="R20" s="48">
        <v>100</v>
      </c>
      <c r="S20" s="48"/>
      <c r="T20" s="48"/>
      <c r="U20" s="48">
        <v>28</v>
      </c>
      <c r="V20" s="48"/>
      <c r="W20" s="48"/>
      <c r="X20" s="48"/>
      <c r="Y20" s="48">
        <v>19</v>
      </c>
    </row>
    <row r="21" spans="4:25" ht="12">
      <c r="D21" s="48"/>
      <c r="E21" s="48"/>
      <c r="F21" s="48"/>
      <c r="G21" s="48"/>
      <c r="H21" s="48">
        <v>3</v>
      </c>
      <c r="I21" s="48">
        <v>59</v>
      </c>
      <c r="J21" s="48"/>
      <c r="K21" s="48"/>
      <c r="L21" s="48"/>
      <c r="M21" s="48">
        <v>151</v>
      </c>
      <c r="N21" s="48">
        <v>1385</v>
      </c>
      <c r="O21" s="48">
        <v>84</v>
      </c>
      <c r="P21" s="48">
        <v>21</v>
      </c>
      <c r="Q21" s="48">
        <v>35</v>
      </c>
      <c r="R21" s="48"/>
      <c r="S21" s="48"/>
      <c r="T21" s="48"/>
      <c r="U21" s="48">
        <v>26</v>
      </c>
      <c r="V21" s="48"/>
      <c r="W21" s="48"/>
      <c r="X21" s="48"/>
      <c r="Y21" s="48">
        <v>14</v>
      </c>
    </row>
    <row r="22" spans="4:25" ht="12">
      <c r="D22" s="48"/>
      <c r="E22" s="48"/>
      <c r="F22" s="48"/>
      <c r="G22" s="48"/>
      <c r="H22" s="48"/>
      <c r="I22" s="48">
        <v>75</v>
      </c>
      <c r="J22" s="48"/>
      <c r="K22" s="48"/>
      <c r="L22" s="48"/>
      <c r="M22" s="48">
        <v>246</v>
      </c>
      <c r="N22" s="48">
        <v>165</v>
      </c>
      <c r="O22" s="48">
        <v>5</v>
      </c>
      <c r="P22" s="48">
        <v>28</v>
      </c>
      <c r="Q22" s="48">
        <v>177</v>
      </c>
      <c r="R22" s="48"/>
      <c r="S22" s="48"/>
      <c r="T22" s="48"/>
      <c r="U22" s="48">
        <v>177</v>
      </c>
      <c r="V22" s="48"/>
      <c r="W22" s="48"/>
      <c r="X22" s="48"/>
      <c r="Y22" s="48">
        <v>23</v>
      </c>
    </row>
    <row r="23" spans="4:25" ht="12">
      <c r="D23" s="48"/>
      <c r="E23" s="48"/>
      <c r="F23" s="48"/>
      <c r="G23" s="48"/>
      <c r="H23" s="48"/>
      <c r="I23" s="48">
        <v>236</v>
      </c>
      <c r="J23" s="48"/>
      <c r="K23" s="48"/>
      <c r="L23" s="48"/>
      <c r="M23" s="48">
        <v>7</v>
      </c>
      <c r="N23" s="48">
        <v>293</v>
      </c>
      <c r="O23" s="48">
        <v>55</v>
      </c>
      <c r="P23" s="48">
        <v>6</v>
      </c>
      <c r="Q23" s="48">
        <v>230</v>
      </c>
      <c r="R23" s="48"/>
      <c r="S23" s="48"/>
      <c r="T23" s="48"/>
      <c r="U23" s="48">
        <v>5</v>
      </c>
      <c r="V23" s="48"/>
      <c r="W23" s="48"/>
      <c r="X23" s="48"/>
      <c r="Y23" s="48">
        <v>22</v>
      </c>
    </row>
    <row r="24" spans="4:25" ht="12">
      <c r="D24" s="48"/>
      <c r="E24" s="48"/>
      <c r="F24" s="48"/>
      <c r="G24" s="48"/>
      <c r="H24" s="48"/>
      <c r="I24" s="48">
        <v>12</v>
      </c>
      <c r="J24" s="48"/>
      <c r="K24" s="48"/>
      <c r="L24" s="48"/>
      <c r="M24" s="48"/>
      <c r="N24" s="48">
        <v>56</v>
      </c>
      <c r="O24" s="48">
        <v>80</v>
      </c>
      <c r="P24" s="48">
        <v>26</v>
      </c>
      <c r="Q24" s="48">
        <v>284</v>
      </c>
      <c r="R24" s="48"/>
      <c r="S24" s="48"/>
      <c r="T24" s="48"/>
      <c r="U24" s="48">
        <v>41</v>
      </c>
      <c r="V24" s="48"/>
      <c r="W24" s="48"/>
      <c r="X24" s="48"/>
      <c r="Y24" s="48">
        <v>19</v>
      </c>
    </row>
    <row r="25" spans="4:25" ht="12">
      <c r="D25" s="48"/>
      <c r="E25" s="48"/>
      <c r="F25" s="48"/>
      <c r="G25" s="48"/>
      <c r="H25" s="48"/>
      <c r="I25" s="48">
        <v>33</v>
      </c>
      <c r="J25" s="48"/>
      <c r="K25" s="48"/>
      <c r="L25" s="48"/>
      <c r="M25" s="48"/>
      <c r="N25" s="48">
        <v>62</v>
      </c>
      <c r="O25" s="48">
        <v>10</v>
      </c>
      <c r="P25" s="48">
        <v>20</v>
      </c>
      <c r="Q25" s="48">
        <v>897</v>
      </c>
      <c r="R25" s="48"/>
      <c r="S25" s="48"/>
      <c r="T25" s="48"/>
      <c r="U25" s="48">
        <v>36</v>
      </c>
      <c r="V25" s="48"/>
      <c r="W25" s="48"/>
      <c r="X25" s="48"/>
      <c r="Y25" s="48">
        <v>48</v>
      </c>
    </row>
    <row r="26" spans="4:25" ht="12">
      <c r="D26" s="48"/>
      <c r="E26" s="48"/>
      <c r="F26" s="48"/>
      <c r="G26" s="48"/>
      <c r="H26" s="48"/>
      <c r="I26" s="48">
        <v>1142</v>
      </c>
      <c r="J26" s="48"/>
      <c r="K26" s="48"/>
      <c r="L26" s="48"/>
      <c r="M26" s="48"/>
      <c r="N26" s="48">
        <v>40</v>
      </c>
      <c r="O26" s="48">
        <v>72</v>
      </c>
      <c r="P26" s="48">
        <v>23</v>
      </c>
      <c r="Q26" s="48">
        <v>283</v>
      </c>
      <c r="R26" s="48"/>
      <c r="S26" s="48"/>
      <c r="T26" s="48"/>
      <c r="U26" s="48">
        <v>5</v>
      </c>
      <c r="V26" s="48"/>
      <c r="W26" s="48"/>
      <c r="X26" s="48"/>
      <c r="Y26" s="48">
        <v>161</v>
      </c>
    </row>
    <row r="27" spans="4:25" ht="12">
      <c r="D27" s="48"/>
      <c r="E27" s="48"/>
      <c r="F27" s="48"/>
      <c r="G27" s="48"/>
      <c r="H27" s="48"/>
      <c r="I27" s="48">
        <v>43</v>
      </c>
      <c r="J27" s="48"/>
      <c r="K27" s="48"/>
      <c r="L27" s="48"/>
      <c r="M27" s="48"/>
      <c r="N27" s="48">
        <v>10</v>
      </c>
      <c r="O27" s="48">
        <v>318</v>
      </c>
      <c r="P27" s="48">
        <v>5</v>
      </c>
      <c r="Q27" s="48">
        <v>759</v>
      </c>
      <c r="R27" s="48"/>
      <c r="S27" s="48"/>
      <c r="T27" s="48"/>
      <c r="U27" s="48">
        <v>71</v>
      </c>
      <c r="V27" s="48"/>
      <c r="W27" s="48"/>
      <c r="X27" s="48"/>
      <c r="Y27" s="48">
        <v>72</v>
      </c>
    </row>
    <row r="28" spans="4:25" ht="12"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>
        <v>29</v>
      </c>
      <c r="O28" s="48">
        <v>1</v>
      </c>
      <c r="P28" s="48">
        <v>15</v>
      </c>
      <c r="Q28" s="48">
        <v>164</v>
      </c>
      <c r="R28" s="48"/>
      <c r="S28" s="48"/>
      <c r="T28" s="48"/>
      <c r="U28" s="48">
        <v>66</v>
      </c>
      <c r="V28" s="48"/>
      <c r="W28" s="48"/>
      <c r="X28" s="48"/>
      <c r="Y28" s="48">
        <v>5</v>
      </c>
    </row>
    <row r="29" spans="4:25" ht="12"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>
        <v>1616</v>
      </c>
      <c r="O29" s="48">
        <v>5</v>
      </c>
      <c r="P29" s="48">
        <v>88</v>
      </c>
      <c r="Q29" s="48"/>
      <c r="R29" s="48"/>
      <c r="S29" s="48"/>
      <c r="T29" s="48"/>
      <c r="U29" s="48">
        <v>33</v>
      </c>
      <c r="V29" s="48"/>
      <c r="W29" s="48"/>
      <c r="X29" s="48"/>
      <c r="Y29" s="48">
        <v>5</v>
      </c>
    </row>
    <row r="30" spans="4:25" ht="12"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>
        <v>37</v>
      </c>
      <c r="O30" s="48">
        <v>197</v>
      </c>
      <c r="P30" s="48"/>
      <c r="Q30" s="48"/>
      <c r="R30" s="48"/>
      <c r="S30" s="48"/>
      <c r="T30" s="48"/>
      <c r="U30" s="48">
        <v>18</v>
      </c>
      <c r="V30" s="48"/>
      <c r="W30" s="48"/>
      <c r="X30" s="48"/>
      <c r="Y30" s="48">
        <v>27</v>
      </c>
    </row>
    <row r="31" spans="4:25" ht="12"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>
        <v>28</v>
      </c>
      <c r="O31" s="48">
        <v>32</v>
      </c>
      <c r="P31" s="48"/>
      <c r="Q31" s="48"/>
      <c r="R31" s="48"/>
      <c r="S31" s="48"/>
      <c r="T31" s="48"/>
      <c r="U31" s="48">
        <v>12</v>
      </c>
      <c r="V31" s="48"/>
      <c r="W31" s="48"/>
      <c r="X31" s="48"/>
      <c r="Y31" s="48">
        <v>34</v>
      </c>
    </row>
    <row r="32" spans="4:25" ht="12"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>
        <v>53</v>
      </c>
      <c r="P32" s="48"/>
      <c r="Q32" s="48"/>
      <c r="R32" s="48"/>
      <c r="S32" s="48"/>
      <c r="T32" s="48"/>
      <c r="U32" s="48">
        <v>86</v>
      </c>
      <c r="V32" s="48"/>
      <c r="W32" s="48"/>
      <c r="X32" s="48"/>
      <c r="Y32" s="48">
        <v>9</v>
      </c>
    </row>
    <row r="33" spans="4:25" ht="12"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>
        <v>11</v>
      </c>
      <c r="P33" s="48"/>
      <c r="Q33" s="48"/>
      <c r="R33" s="48"/>
      <c r="S33" s="48"/>
      <c r="T33" s="48"/>
      <c r="U33" s="48">
        <v>2</v>
      </c>
      <c r="V33" s="48"/>
      <c r="W33" s="48"/>
      <c r="X33" s="48"/>
      <c r="Y33" s="48">
        <v>61</v>
      </c>
    </row>
    <row r="34" spans="4:25" ht="12"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>
        <v>33</v>
      </c>
      <c r="P34" s="48"/>
      <c r="Q34" s="48"/>
      <c r="R34" s="48"/>
      <c r="S34" s="48"/>
      <c r="T34" s="48"/>
      <c r="U34" s="48">
        <v>4</v>
      </c>
      <c r="V34" s="48"/>
      <c r="W34" s="48"/>
      <c r="X34" s="48"/>
      <c r="Y34" s="48">
        <v>5</v>
      </c>
    </row>
    <row r="35" spans="4:25" ht="12"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>
        <v>143</v>
      </c>
    </row>
    <row r="36" spans="4:25" ht="12"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>
        <v>58</v>
      </c>
    </row>
    <row r="37" spans="4:25" ht="12"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:26" ht="12">
      <c r="A38" s="48">
        <f aca="true" t="shared" si="0" ref="A38:Y38">SUM(A4:A37)</f>
        <v>210</v>
      </c>
      <c r="B38" s="48">
        <f t="shared" si="0"/>
        <v>885</v>
      </c>
      <c r="C38" s="48">
        <f t="shared" si="0"/>
        <v>510</v>
      </c>
      <c r="D38" s="48">
        <f t="shared" si="0"/>
        <v>1279</v>
      </c>
      <c r="E38" s="48">
        <f t="shared" si="0"/>
        <v>7043</v>
      </c>
      <c r="F38" s="48">
        <f t="shared" si="0"/>
        <v>41</v>
      </c>
      <c r="G38" s="48">
        <f t="shared" si="0"/>
        <v>9914</v>
      </c>
      <c r="H38" s="48">
        <f t="shared" si="0"/>
        <v>2744</v>
      </c>
      <c r="I38" s="48">
        <f t="shared" si="0"/>
        <v>8932</v>
      </c>
      <c r="J38" s="48">
        <f t="shared" si="0"/>
        <v>2268</v>
      </c>
      <c r="K38" s="48">
        <f t="shared" si="0"/>
        <v>397</v>
      </c>
      <c r="L38" s="48">
        <f t="shared" si="0"/>
        <v>1099</v>
      </c>
      <c r="M38" s="48">
        <f t="shared" si="0"/>
        <v>9507</v>
      </c>
      <c r="N38" s="48">
        <f t="shared" si="0"/>
        <v>5988</v>
      </c>
      <c r="O38" s="48">
        <f t="shared" si="0"/>
        <v>2150</v>
      </c>
      <c r="P38" s="48">
        <f t="shared" si="0"/>
        <v>2684</v>
      </c>
      <c r="Q38" s="48">
        <f t="shared" si="0"/>
        <v>7226</v>
      </c>
      <c r="R38" s="48">
        <f t="shared" si="0"/>
        <v>1851</v>
      </c>
      <c r="S38" s="48">
        <f t="shared" si="0"/>
        <v>688</v>
      </c>
      <c r="T38" s="48">
        <f t="shared" si="0"/>
        <v>941</v>
      </c>
      <c r="U38" s="48">
        <f t="shared" si="0"/>
        <v>1941</v>
      </c>
      <c r="V38" s="48">
        <f t="shared" si="0"/>
        <v>1999</v>
      </c>
      <c r="W38" s="48">
        <f t="shared" si="0"/>
        <v>767</v>
      </c>
      <c r="X38" s="48">
        <f t="shared" si="0"/>
        <v>5539</v>
      </c>
      <c r="Y38" s="48">
        <f t="shared" si="0"/>
        <v>10095</v>
      </c>
      <c r="Z38" s="48">
        <f>SUM(A38:Y38)</f>
        <v>86698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MARIANA---ADRIANA VODOINA</dc:creator>
  <cp:keywords/>
  <dc:description/>
  <cp:lastModifiedBy>MARIANA---ADRIANA VODOINA</cp:lastModifiedBy>
  <cp:lastPrinted>2018-03-21T08:46:15Z</cp:lastPrinted>
  <dcterms:created xsi:type="dcterms:W3CDTF">2018-05-18T10:00:02Z</dcterms:created>
  <dcterms:modified xsi:type="dcterms:W3CDTF">2018-05-18T10:00:09Z</dcterms:modified>
  <cp:category/>
  <cp:version/>
  <cp:contentType/>
  <cp:contentStatus/>
</cp:coreProperties>
</file>