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 21-25.09" sheetId="1" r:id="rId1"/>
    <sheet name="personal" sheetId="2" r:id="rId2"/>
    <sheet name="materiale" sheetId="3" r:id="rId3"/>
    <sheet name="proiecte" sheetId="4" r:id="rId4"/>
    <sheet name="juridice" sheetId="5" r:id="rId5"/>
    <sheet name="despagubiri" sheetId="6" r:id="rId6"/>
  </sheets>
  <definedNames>
    <definedName name="_xlnm.Print_Area" localSheetId="1">'personal'!$C$1:$G$54</definedName>
    <definedName name="_xlnm.Print_Area" localSheetId="0">'personal 21-25.09'!$C$1:$G$58</definedName>
    <definedName name="Excel_BuiltIn_Print_Area" localSheetId="1">#REF!</definedName>
  </definedNames>
  <calcPr fullCalcOnLoad="1"/>
</workbook>
</file>

<file path=xl/sharedStrings.xml><?xml version="1.0" encoding="utf-8"?>
<sst xmlns="http://schemas.openxmlformats.org/spreadsheetml/2006/main" count="369" uniqueCount="181">
  <si>
    <t>MINISTERUL  FINANTELOR  PUBLICE</t>
  </si>
  <si>
    <t xml:space="preserve">CAP 51 01 "AUTORITATI PUBLICE SI ACTIUNI EXTERNE" </t>
  </si>
  <si>
    <t>TITL. 10 "CHELTUIELI DE PERSONAL"</t>
  </si>
  <si>
    <t>perioada:</t>
  </si>
  <si>
    <t>21.09.-25.09.2015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</si>
  <si>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</si>
  <si>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</si>
  <si>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</si>
  <si>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</si>
  <si>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</si>
  <si>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</si>
  <si>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</si>
  <si>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septembrie</t>
  </si>
  <si>
    <t xml:space="preserve">reglare sal 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</si>
  <si>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</si>
  <si>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</si>
  <si>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</si>
  <si>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</si>
  <si>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</si>
  <si>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</si>
  <si>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</si>
  <si>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</si>
  <si>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</si>
  <si>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</si>
  <si>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retur alim card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</si>
  <si>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</si>
  <si>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</si>
  <si>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</si>
  <si>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</si>
  <si>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</si>
  <si>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</si>
  <si>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</si>
  <si>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</si>
  <si>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</si>
  <si>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</si>
  <si>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</si>
  <si>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</si>
  <si>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</si>
  <si>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</si>
  <si>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</si>
  <si>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</si>
  <si>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</si>
  <si>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</si>
  <si>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</si>
  <si>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</si>
  <si>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</si>
  <si>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și boli prof instit ret com</t>
  </si>
  <si>
    <t>Total 10.03.04</t>
  </si>
  <si>
    <t>Subtotal 10.03.06</t>
  </si>
  <si>
    <t>10.03.06</t>
  </si>
  <si>
    <t>Total 10.03.06</t>
  </si>
  <si>
    <t>28.09.-02.10.2015</t>
  </si>
  <si>
    <t>storno execuție pt ANAP</t>
  </si>
  <si>
    <t>alim numerar diurna depl</t>
  </si>
  <si>
    <t>octombrie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</si>
  <si>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</si>
  <si>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</si>
  <si>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</si>
  <si>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</si>
  <si>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</si>
  <si>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</si>
  <si>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</si>
  <si>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28,09,2015</t>
  </si>
  <si>
    <t>Depozitarul Central</t>
  </si>
  <si>
    <t>servicii alocare cod isin</t>
  </si>
  <si>
    <t>30,09,2015</t>
  </si>
  <si>
    <t>MMSC</t>
  </si>
  <si>
    <t>tmau</t>
  </si>
  <si>
    <t>Monitorul Oficial</t>
  </si>
  <si>
    <t>publicare ordine</t>
  </si>
  <si>
    <t>Grupul de Presa Roman</t>
  </si>
  <si>
    <t>publicare anunț</t>
  </si>
  <si>
    <t>apa rece</t>
  </si>
  <si>
    <t>Orange Roamania</t>
  </si>
  <si>
    <t>servicii swift</t>
  </si>
  <si>
    <t>Rolfcard</t>
  </si>
  <si>
    <t>cartele proximitate</t>
  </si>
  <si>
    <t>Olimpic Internațional</t>
  </si>
  <si>
    <t>bilet avion</t>
  </si>
  <si>
    <t>Danco pro Communication</t>
  </si>
  <si>
    <t>02,10,2015</t>
  </si>
  <si>
    <t>Ultra Fresh</t>
  </si>
  <si>
    <t>materiale curățenie</t>
  </si>
  <si>
    <t>Rebu</t>
  </si>
  <si>
    <t>salubritate</t>
  </si>
  <si>
    <t>ANAF</t>
  </si>
  <si>
    <t>Auto Marcus Grup</t>
  </si>
  <si>
    <t>revizii tehnice</t>
  </si>
  <si>
    <t xml:space="preserve">Fabi Total </t>
  </si>
  <si>
    <t>servicii cuartenie</t>
  </si>
  <si>
    <t>Clean Prest</t>
  </si>
  <si>
    <t>mentenanta MV</t>
  </si>
  <si>
    <t>service ascensoare</t>
  </si>
  <si>
    <t>Rasirom</t>
  </si>
  <si>
    <t>reparații sistem acces</t>
  </si>
  <si>
    <t xml:space="preserve">Nakita Prod </t>
  </si>
  <si>
    <t>echipamente protecția</t>
  </si>
  <si>
    <t>Certsign</t>
  </si>
  <si>
    <t>servicii certificare digitala</t>
  </si>
  <si>
    <t>BNR</t>
  </si>
  <si>
    <t>inchiriere birou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</si>
  <si>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</si>
  <si>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</si>
  <si>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</si>
  <si>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</si>
  <si>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</si>
  <si>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</si>
  <si>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</si>
  <si>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</si>
  <si>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</si>
  <si>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8843</t>
  </si>
  <si>
    <t>Bilet avion Bruxelles –  Proiect SEE Norvegian UCAAPI 1580 – 56.27.02</t>
  </si>
  <si>
    <t>Olimpic Internațional Turism</t>
  </si>
  <si>
    <t>OP 8873</t>
  </si>
  <si>
    <t>Bilet avion  Paris – SMIS 14887 – 56.19.01</t>
  </si>
  <si>
    <t>Danco Pro Comunication</t>
  </si>
  <si>
    <t>OP 8874</t>
  </si>
  <si>
    <t>Bilet avion  Paris – SMIS 14887 – 56.19.02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</si>
  <si>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</si>
  <si>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</si>
  <si>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</si>
  <si>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</si>
  <si>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</si>
  <si>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</si>
  <si>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</si>
  <si>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</si>
  <si>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9018/84/2010</t>
  </si>
  <si>
    <t>BUGET DE STAT</t>
  </si>
  <si>
    <t>chelt judiciare dosar 10793/215/2009</t>
  </si>
  <si>
    <t>chelt judiciare dosar 3094/120/2015</t>
  </si>
  <si>
    <t>chelt judiciare dosar 1472/102/2015</t>
  </si>
  <si>
    <t>PERSOANA JURIDICA</t>
  </si>
  <si>
    <t>chelt judecată dosar 9318/100/2010, DE 188/2013</t>
  </si>
  <si>
    <t>chelt judecată dosar 25/113/2014</t>
  </si>
  <si>
    <t>chelt judecată dosar 1164/101/2014</t>
  </si>
  <si>
    <t>chelt judecată dosar 23276/211/2011</t>
  </si>
  <si>
    <t>chelt judecată dosar 9849/118/13/a1</t>
  </si>
  <si>
    <t>chelt judecată dosar 2769/93/2013/a1</t>
  </si>
  <si>
    <t>chelt judiciare dosar 10797/215/2009</t>
  </si>
  <si>
    <t>chelt judiciare dosar 1739/208/2015</t>
  </si>
  <si>
    <t>chelt judiciare dosar 7605/55/2015</t>
  </si>
  <si>
    <t>chelt judiciare dosar 2870/226/2015</t>
  </si>
  <si>
    <t>chelt judiciare dosar 5444/55/2015</t>
  </si>
  <si>
    <t>chelt judiciare dosar 2179/115/2015</t>
  </si>
  <si>
    <t>chelt judecată dosar 2662/219/2013</t>
  </si>
  <si>
    <t>chelt judecată dosar 11374/109/2012</t>
  </si>
  <si>
    <t>onorariu curator dosar 3293/85/2014</t>
  </si>
  <si>
    <t>chelt judiciare dosar 2172/115/2015</t>
  </si>
  <si>
    <t>chelt judiciare dosar 2752/104/2014</t>
  </si>
  <si>
    <t>chelt judiciare dosar 732/176/2015</t>
  </si>
  <si>
    <t>chelt judecată dosar 1395/109/2013</t>
  </si>
  <si>
    <t>onorariu curator dosar 3003/85/14</t>
  </si>
  <si>
    <t>chelt judiciare dosar 9105/P/2012</t>
  </si>
  <si>
    <t>chelt judecată dosar 8308/320/2013</t>
  </si>
  <si>
    <t>chelt judecată dosar 6152/105/2014</t>
  </si>
  <si>
    <t>onorariu curator dosar 9849/118/13/a1</t>
  </si>
  <si>
    <t>chelt judecată dosar 9118/279/2013</t>
  </si>
  <si>
    <t>chelt judecată și execut. Dosar 1865/175/2007, DE 653/2013</t>
  </si>
  <si>
    <t>chelt judecată dosar 23288/212/2013</t>
  </si>
  <si>
    <t>chelt judecată dosar 1752/83/2014</t>
  </si>
  <si>
    <t>chelt judecată dosar 1725/83/2014</t>
  </si>
  <si>
    <t>BIROU EXPERTIZE</t>
  </si>
  <si>
    <t>onorariu expertiza dosar 28446/216/2014</t>
  </si>
  <si>
    <t>EXPERT CONT SRL</t>
  </si>
  <si>
    <t xml:space="preserve">expertiza contabila </t>
  </si>
  <si>
    <t>TOTAL</t>
  </si>
  <si>
    <t>TITLUL 59 "ALTE CHELTUIELI"</t>
  </si>
  <si>
    <t>despag CEDO</t>
  </si>
  <si>
    <t xml:space="preserve">despag dosar 9018/84/2010 DE 957/2015 </t>
  </si>
  <si>
    <t>BUG.ASIG.SOC. DE STAT</t>
  </si>
  <si>
    <t>contributii sociale cf dosar 10056/30/2008</t>
  </si>
  <si>
    <t>impozit salariu cf dosar 10056/30/2008</t>
  </si>
  <si>
    <t>poprire DE 1095/2014</t>
  </si>
  <si>
    <t>poprire DE 155/2015</t>
  </si>
  <si>
    <t>poprire DE 259/2015</t>
  </si>
  <si>
    <t>poprire DE 116/2015</t>
  </si>
  <si>
    <t>poprire DE 2/2015</t>
  </si>
  <si>
    <t>poprire DE 134/2015</t>
  </si>
  <si>
    <t>poprire DE 12/2015</t>
  </si>
  <si>
    <t>poprire DE 399/2015</t>
  </si>
  <si>
    <t>poprire DE 1001/2014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</si>
</sst>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5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8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0" fillId="0" borderId="25" xfId="0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Border="1" applyAlignment="1">
      <alignment/>
    </xf>
    <xf numFmtId="168" fontId="0" fillId="0" borderId="30" xfId="0" applyNumberFormat="1" applyBorder="1" applyAlignment="1">
      <alignment/>
    </xf>
    <xf numFmtId="164" fontId="0" fillId="0" borderId="30" xfId="0" applyFill="1" applyBorder="1" applyAlignment="1">
      <alignment/>
    </xf>
    <xf numFmtId="164" fontId="0" fillId="0" borderId="30" xfId="0" applyBorder="1" applyAlignment="1">
      <alignment/>
    </xf>
    <xf numFmtId="164" fontId="19" fillId="0" borderId="30" xfId="0" applyFont="1" applyBorder="1" applyAlignment="1">
      <alignment horizontal="right"/>
    </xf>
    <xf numFmtId="165" fontId="19" fillId="0" borderId="31" xfId="15" applyFont="1" applyFill="1" applyBorder="1" applyAlignment="1" applyProtection="1">
      <alignment/>
      <protection/>
    </xf>
    <xf numFmtId="164" fontId="14" fillId="0" borderId="0" xfId="58" applyFont="1" applyAlignment="1">
      <alignment horizontal="center"/>
      <protection/>
    </xf>
    <xf numFmtId="164" fontId="14" fillId="0" borderId="0" xfId="58" applyFont="1">
      <alignment/>
      <protection/>
    </xf>
    <xf numFmtId="164" fontId="20" fillId="0" borderId="0" xfId="58" applyFont="1" applyAlignment="1">
      <alignment horizontal="left"/>
      <protection/>
    </xf>
    <xf numFmtId="164" fontId="20" fillId="0" borderId="0" xfId="58" applyFont="1" applyAlignment="1">
      <alignment horizontal="center"/>
      <protection/>
    </xf>
    <xf numFmtId="164" fontId="19" fillId="24" borderId="0" xfId="58" applyNumberFormat="1" applyFont="1" applyFill="1" applyBorder="1" applyAlignment="1">
      <alignment horizontal="left" wrapText="1"/>
      <protection/>
    </xf>
    <xf numFmtId="164" fontId="19" fillId="24" borderId="0" xfId="58" applyNumberFormat="1" applyFont="1" applyFill="1" applyBorder="1" applyAlignment="1">
      <alignment horizontal="center" wrapText="1"/>
      <protection/>
    </xf>
    <xf numFmtId="164" fontId="19" fillId="0" borderId="0" xfId="58" applyFont="1" applyBorder="1" applyAlignment="1">
      <alignment horizontal="center" wrapText="1"/>
      <protection/>
    </xf>
    <xf numFmtId="164" fontId="19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19" fillId="0" borderId="0" xfId="58" applyFont="1" applyFill="1" applyBorder="1" applyAlignment="1">
      <alignment horizontal="center"/>
      <protection/>
    </xf>
    <xf numFmtId="164" fontId="20" fillId="0" borderId="32" xfId="58" applyFont="1" applyBorder="1" applyAlignment="1">
      <alignment horizontal="center"/>
      <protection/>
    </xf>
    <xf numFmtId="164" fontId="20" fillId="0" borderId="33" xfId="58" applyFont="1" applyBorder="1" applyAlignment="1">
      <alignment horizontal="center"/>
      <protection/>
    </xf>
    <xf numFmtId="164" fontId="20" fillId="0" borderId="34" xfId="58" applyFont="1" applyBorder="1" applyAlignment="1">
      <alignment horizontal="center" wrapText="1"/>
      <protection/>
    </xf>
    <xf numFmtId="164" fontId="20" fillId="0" borderId="35" xfId="58" applyFont="1" applyBorder="1" applyAlignment="1">
      <alignment horizontal="center"/>
      <protection/>
    </xf>
    <xf numFmtId="168" fontId="14" fillId="0" borderId="28" xfId="0" applyNumberFormat="1" applyFont="1" applyBorder="1" applyAlignment="1">
      <alignment horizontal="center"/>
    </xf>
    <xf numFmtId="168" fontId="14" fillId="0" borderId="10" xfId="0" applyNumberFormat="1" applyFont="1" applyBorder="1" applyAlignment="1">
      <alignment horizontal="left"/>
    </xf>
    <xf numFmtId="164" fontId="0" fillId="0" borderId="10" xfId="0" applyFont="1" applyBorder="1" applyAlignment="1">
      <alignment wrapText="1"/>
    </xf>
    <xf numFmtId="164" fontId="14" fillId="0" borderId="10" xfId="0" applyFont="1" applyBorder="1" applyAlignment="1">
      <alignment horizontal="center" wrapText="1"/>
    </xf>
    <xf numFmtId="166" fontId="14" fillId="0" borderId="24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0" xfId="0" applyFont="1" applyBorder="1" applyAlignment="1">
      <alignment/>
    </xf>
    <xf numFmtId="164" fontId="14" fillId="0" borderId="1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8" fontId="14" fillId="0" borderId="10" xfId="0" applyNumberFormat="1" applyFont="1" applyBorder="1" applyAlignment="1">
      <alignment horizontal="center"/>
    </xf>
    <xf numFmtId="164" fontId="14" fillId="0" borderId="10" xfId="0" applyFont="1" applyBorder="1" applyAlignment="1">
      <alignment horizontal="center" vertical="center"/>
    </xf>
    <xf numFmtId="164" fontId="14" fillId="0" borderId="13" xfId="0" applyFont="1" applyBorder="1" applyAlignment="1">
      <alignment horizontal="center" wrapText="1"/>
    </xf>
    <xf numFmtId="166" fontId="14" fillId="0" borderId="10" xfId="0" applyNumberFormat="1" applyFont="1" applyBorder="1" applyAlignment="1">
      <alignment/>
    </xf>
    <xf numFmtId="164" fontId="14" fillId="0" borderId="13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8" fontId="14" fillId="0" borderId="36" xfId="0" applyNumberFormat="1" applyFont="1" applyBorder="1" applyAlignment="1">
      <alignment horizontal="center"/>
    </xf>
    <xf numFmtId="164" fontId="14" fillId="0" borderId="10" xfId="0" applyFont="1" applyBorder="1" applyAlignment="1">
      <alignment vertical="center" wrapText="1"/>
    </xf>
    <xf numFmtId="164" fontId="14" fillId="0" borderId="10" xfId="0" applyFont="1" applyBorder="1" applyAlignment="1">
      <alignment horizontal="left" wrapText="1"/>
    </xf>
    <xf numFmtId="164" fontId="20" fillId="0" borderId="37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8" xfId="58" applyNumberFormat="1" applyFont="1" applyBorder="1">
      <alignment/>
      <protection/>
    </xf>
    <xf numFmtId="164" fontId="20" fillId="0" borderId="0" xfId="0" applyFont="1" applyAlignment="1">
      <alignment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6" xfId="60" applyNumberForma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8" fontId="0" fillId="0" borderId="10" xfId="60" applyNumberFormat="1" applyFont="1" applyBorder="1" applyAlignment="1">
      <alignment horizontal="center"/>
      <protection/>
    </xf>
    <xf numFmtId="166" fontId="0" fillId="0" borderId="40" xfId="60" applyNumberFormat="1" applyFont="1" applyBorder="1" applyAlignment="1">
      <alignment horizontal="right" vertical="center"/>
      <protection/>
    </xf>
    <xf numFmtId="166" fontId="0" fillId="0" borderId="16" xfId="0" applyNumberFormat="1" applyBorder="1" applyAlignment="1">
      <alignment/>
    </xf>
    <xf numFmtId="164" fontId="21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3" applyFont="1" applyBorder="1" applyAlignment="1">
      <alignment horizontal="center" vertical="center"/>
      <protection/>
    </xf>
    <xf numFmtId="166" fontId="21" fillId="0" borderId="40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1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1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tabSelected="1" workbookViewId="0" topLeftCell="C1">
      <selection activeCell="G3" sqref="G3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10.7109375" style="0" customWidth="1"/>
    <col min="5" max="5" width="6.57421875" style="0" customWidth="1"/>
    <col min="6" max="6" width="15.7109375" style="0" customWidth="1"/>
    <col min="7" max="7" width="28.003906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1"/>
      <c r="E5" s="1"/>
      <c r="F5" s="1"/>
      <c r="K5" s="2"/>
    </row>
    <row r="6" spans="3:11" ht="14.25">
      <c r="C6" s="1"/>
      <c r="D6" s="3"/>
      <c r="E6" s="1"/>
      <c r="F6" s="4" t="s">
        <v>3</v>
      </c>
      <c r="G6" s="5" t="s">
        <v>4</v>
      </c>
      <c r="K6" s="2"/>
    </row>
    <row r="7" spans="4:6" ht="14.25">
      <c r="D7" s="1"/>
      <c r="E7" s="1"/>
      <c r="F7" s="1"/>
    </row>
    <row r="8" spans="3:10" ht="25.5" customHeight="1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/>
      <c r="I8" s="7"/>
      <c r="J8" s="7"/>
    </row>
    <row r="9" spans="3:10" ht="12.75" customHeight="1">
      <c r="C9" s="8" t="s">
        <v>10</v>
      </c>
      <c r="D9" s="6"/>
      <c r="E9" s="6"/>
      <c r="F9" s="9">
        <v>66008001</v>
      </c>
      <c r="G9" s="6"/>
      <c r="H9" s="7"/>
      <c r="I9" s="7"/>
      <c r="J9" s="7"/>
    </row>
    <row r="10" spans="3:10" ht="14.25">
      <c r="C10" s="10" t="s">
        <v>11</v>
      </c>
      <c r="D10" s="11" t="s">
        <v>12</v>
      </c>
      <c r="E10" s="12">
        <v>24</v>
      </c>
      <c r="F10" s="13">
        <f>-1655+-4965</f>
        <v>-6620</v>
      </c>
      <c r="G10" s="12" t="s">
        <v>13</v>
      </c>
      <c r="H10" s="7"/>
      <c r="I10" s="7"/>
      <c r="J10" s="7"/>
    </row>
    <row r="11" spans="3:10" ht="14.25">
      <c r="C11" s="10"/>
      <c r="D11" s="11"/>
      <c r="E11" s="12"/>
      <c r="F11" s="13"/>
      <c r="G11" s="12"/>
      <c r="H11" s="7"/>
      <c r="I11" s="7"/>
      <c r="J11" s="7"/>
    </row>
    <row r="12" spans="3:10" ht="14.25">
      <c r="C12" s="14" t="s">
        <v>14</v>
      </c>
      <c r="D12" s="15"/>
      <c r="E12" s="16"/>
      <c r="F12" s="17">
        <f>SUM(F9:F11)</f>
        <v>66001381</v>
      </c>
      <c r="G12" s="16"/>
      <c r="H12" s="7"/>
      <c r="I12" s="7"/>
      <c r="J12" s="7"/>
    </row>
    <row r="13" spans="3:10" ht="14.25">
      <c r="C13" s="18" t="s">
        <v>15</v>
      </c>
      <c r="D13" s="19"/>
      <c r="E13" s="20"/>
      <c r="F13" s="21">
        <v>190949</v>
      </c>
      <c r="G13" s="20"/>
      <c r="H13" s="7"/>
      <c r="I13" s="7"/>
      <c r="J13" s="7"/>
    </row>
    <row r="14" spans="3:10" ht="14.25">
      <c r="C14" s="22" t="s">
        <v>16</v>
      </c>
      <c r="D14" s="12" t="s">
        <v>12</v>
      </c>
      <c r="E14" s="12">
        <v>22</v>
      </c>
      <c r="F14" s="13">
        <v>1701</v>
      </c>
      <c r="G14" s="12" t="s">
        <v>17</v>
      </c>
      <c r="H14" s="7"/>
      <c r="I14" s="7"/>
      <c r="J14" s="7"/>
    </row>
    <row r="15" spans="3:10" ht="14.25" hidden="1">
      <c r="C15" s="22"/>
      <c r="D15" s="12"/>
      <c r="E15" s="12"/>
      <c r="F15" s="13"/>
      <c r="G15" s="12"/>
      <c r="H15" s="7"/>
      <c r="I15" s="7"/>
      <c r="J15" s="7"/>
    </row>
    <row r="16" spans="3:10" ht="14.25" hidden="1">
      <c r="C16" s="22"/>
      <c r="D16" s="12"/>
      <c r="E16" s="12"/>
      <c r="F16" s="13"/>
      <c r="G16" s="12"/>
      <c r="H16" s="7"/>
      <c r="I16" s="7"/>
      <c r="J16" s="7"/>
    </row>
    <row r="17" spans="3:10" ht="14.25" hidden="1">
      <c r="C17" s="23"/>
      <c r="D17" s="20"/>
      <c r="E17" s="20"/>
      <c r="F17" s="21"/>
      <c r="G17" s="12"/>
      <c r="H17" s="7"/>
      <c r="I17" s="7"/>
      <c r="J17" s="7"/>
    </row>
    <row r="18" spans="3:10" ht="14.25" hidden="1">
      <c r="C18" s="23"/>
      <c r="D18" s="20"/>
      <c r="E18" s="20"/>
      <c r="F18" s="21"/>
      <c r="G18" s="12"/>
      <c r="H18" s="7"/>
      <c r="I18" s="7"/>
      <c r="J18" s="7"/>
    </row>
    <row r="19" spans="3:10" ht="14.25" hidden="1">
      <c r="C19" s="23"/>
      <c r="D19" s="20"/>
      <c r="E19" s="20"/>
      <c r="F19" s="21"/>
      <c r="G19" s="12"/>
      <c r="H19" s="7"/>
      <c r="I19" s="7"/>
      <c r="J19" s="7"/>
    </row>
    <row r="20" spans="3:10" ht="14.25" hidden="1">
      <c r="C20" s="14" t="s">
        <v>18</v>
      </c>
      <c r="D20" s="16"/>
      <c r="E20" s="16"/>
      <c r="F20" s="17">
        <f>SUM(F13:F19)</f>
        <v>192650</v>
      </c>
      <c r="G20" s="16"/>
      <c r="H20" s="7"/>
      <c r="I20" s="7"/>
      <c r="J20" s="7"/>
    </row>
    <row r="21" spans="3:10" ht="14.25" hidden="1">
      <c r="C21" s="18" t="s">
        <v>19</v>
      </c>
      <c r="D21" s="24"/>
      <c r="E21" s="24"/>
      <c r="F21" s="25">
        <v>241958</v>
      </c>
      <c r="G21" s="26"/>
      <c r="H21" s="27"/>
      <c r="I21" s="7"/>
      <c r="J21" s="7"/>
    </row>
    <row r="22" spans="3:10" ht="14.25" hidden="1">
      <c r="C22" s="22" t="s">
        <v>20</v>
      </c>
      <c r="E22" s="12"/>
      <c r="F22" s="13"/>
      <c r="G22" s="12"/>
      <c r="H22" s="27"/>
      <c r="I22" s="7"/>
      <c r="J22" s="7"/>
    </row>
    <row r="23" spans="3:10" ht="14.25">
      <c r="C23" s="23"/>
      <c r="D23" s="18"/>
      <c r="E23" s="18"/>
      <c r="F23" s="21"/>
      <c r="G23" s="20"/>
      <c r="H23" s="27"/>
      <c r="I23" s="7"/>
      <c r="J23" s="7"/>
    </row>
    <row r="24" spans="3:10" ht="14.25">
      <c r="C24" s="14" t="s">
        <v>21</v>
      </c>
      <c r="D24" s="14"/>
      <c r="E24" s="14"/>
      <c r="F24" s="17">
        <f>SUM(F21:F23)</f>
        <v>241958</v>
      </c>
      <c r="G24" s="16"/>
      <c r="H24" s="27"/>
      <c r="I24" s="7"/>
      <c r="J24" s="7"/>
    </row>
    <row r="25" spans="3:10" ht="14.25">
      <c r="C25" s="18" t="s">
        <v>22</v>
      </c>
      <c r="D25" s="18"/>
      <c r="E25" s="18"/>
      <c r="F25" s="21">
        <v>112932</v>
      </c>
      <c r="G25" s="20"/>
      <c r="H25" s="27"/>
      <c r="I25" s="7"/>
      <c r="J25" s="7"/>
    </row>
    <row r="26" spans="3:10" ht="14.25">
      <c r="C26" s="23" t="s">
        <v>23</v>
      </c>
      <c r="D26" s="11" t="s">
        <v>12</v>
      </c>
      <c r="E26" s="18">
        <v>22</v>
      </c>
      <c r="F26" s="21">
        <v>359</v>
      </c>
      <c r="G26" s="12" t="s">
        <v>17</v>
      </c>
      <c r="H26" s="27"/>
      <c r="I26" s="7"/>
      <c r="J26" s="7"/>
    </row>
    <row r="27" spans="3:10" ht="14.25">
      <c r="C27" s="23"/>
      <c r="D27" s="18"/>
      <c r="E27" s="18"/>
      <c r="F27" s="21"/>
      <c r="G27" s="12"/>
      <c r="H27" s="27"/>
      <c r="I27" s="7"/>
      <c r="J27" s="7"/>
    </row>
    <row r="28" spans="3:10" ht="14.25">
      <c r="C28" s="23"/>
      <c r="D28" s="18"/>
      <c r="E28" s="18">
        <v>24</v>
      </c>
      <c r="F28" s="21">
        <v>-39</v>
      </c>
      <c r="G28" s="12" t="s">
        <v>24</v>
      </c>
      <c r="H28" s="27"/>
      <c r="I28" s="7"/>
      <c r="J28" s="7"/>
    </row>
    <row r="29" spans="3:10" ht="14.25">
      <c r="C29" s="23"/>
      <c r="D29" s="18"/>
      <c r="E29" s="18"/>
      <c r="F29" s="21"/>
      <c r="G29" s="12"/>
      <c r="H29" s="27"/>
      <c r="I29" s="7"/>
      <c r="J29" s="7"/>
    </row>
    <row r="30" spans="3:10" ht="14.25">
      <c r="C30" s="14" t="s">
        <v>25</v>
      </c>
      <c r="D30" s="14"/>
      <c r="E30" s="14"/>
      <c r="F30" s="17">
        <f>SUM(F25:F29)</f>
        <v>113252</v>
      </c>
      <c r="G30" s="16"/>
      <c r="H30" s="27"/>
      <c r="I30" s="7"/>
      <c r="J30" s="7"/>
    </row>
    <row r="31" spans="3:10" ht="14.25">
      <c r="C31" s="24" t="s">
        <v>26</v>
      </c>
      <c r="D31" s="24"/>
      <c r="E31" s="24"/>
      <c r="F31" s="25">
        <v>270986.08</v>
      </c>
      <c r="G31" s="24"/>
      <c r="H31" s="27"/>
      <c r="I31" s="7"/>
      <c r="J31" s="7"/>
    </row>
    <row r="32" spans="3:10" ht="14.25">
      <c r="C32" s="22" t="s">
        <v>27</v>
      </c>
      <c r="D32" s="11" t="s">
        <v>12</v>
      </c>
      <c r="E32" s="11"/>
      <c r="F32" s="13"/>
      <c r="G32" s="12"/>
      <c r="H32" s="27"/>
      <c r="I32" s="7"/>
      <c r="J32" s="7"/>
    </row>
    <row r="33" spans="3:10" ht="14.25">
      <c r="C33" s="23"/>
      <c r="D33" s="28"/>
      <c r="E33" s="18"/>
      <c r="F33" s="21"/>
      <c r="G33" s="12"/>
      <c r="H33" s="27"/>
      <c r="I33" s="7"/>
      <c r="J33" s="7"/>
    </row>
    <row r="34" spans="3:10" ht="14.25">
      <c r="C34" s="16" t="s">
        <v>28</v>
      </c>
      <c r="D34" s="14"/>
      <c r="E34" s="14"/>
      <c r="F34" s="17">
        <f>SUM(F31:F33)</f>
        <v>270986.08</v>
      </c>
      <c r="G34" s="29"/>
      <c r="H34" s="27"/>
      <c r="I34" s="7"/>
      <c r="J34" s="7"/>
    </row>
    <row r="35" spans="3:10" ht="14.25">
      <c r="C35" s="24" t="s">
        <v>29</v>
      </c>
      <c r="D35" s="24"/>
      <c r="E35" s="24"/>
      <c r="F35" s="25">
        <v>4111170</v>
      </c>
      <c r="G35" s="24"/>
      <c r="H35" s="27"/>
      <c r="I35" s="7"/>
      <c r="J35" s="7"/>
    </row>
    <row r="36" spans="3:10" ht="14.25">
      <c r="C36" s="30" t="s">
        <v>30</v>
      </c>
      <c r="E36" s="11"/>
      <c r="F36" s="13"/>
      <c r="G36" s="12"/>
      <c r="H36" s="27"/>
      <c r="I36" s="7"/>
      <c r="J36" s="7"/>
    </row>
    <row r="37" spans="3:10" ht="14.25">
      <c r="C37" s="22"/>
      <c r="D37" s="18"/>
      <c r="E37" s="18"/>
      <c r="F37" s="21"/>
      <c r="G37" s="12"/>
      <c r="H37" s="27"/>
      <c r="I37" s="7"/>
      <c r="J37" s="7"/>
    </row>
    <row r="38" spans="3:10" ht="14.25">
      <c r="C38" s="14" t="s">
        <v>31</v>
      </c>
      <c r="D38" s="14"/>
      <c r="E38" s="14"/>
      <c r="F38" s="17">
        <f>SUM(F35:F37)</f>
        <v>4111170</v>
      </c>
      <c r="G38" s="31"/>
      <c r="H38" s="27"/>
      <c r="I38" s="7"/>
      <c r="J38" s="7"/>
    </row>
    <row r="39" spans="3:10" ht="14.25">
      <c r="C39" s="24" t="s">
        <v>32</v>
      </c>
      <c r="D39" s="24"/>
      <c r="E39" s="24"/>
      <c r="F39" s="25">
        <v>11133323</v>
      </c>
      <c r="G39" s="24"/>
      <c r="H39" s="27"/>
      <c r="I39" s="7"/>
      <c r="J39" s="7"/>
    </row>
    <row r="40" spans="3:10" ht="14.25">
      <c r="C40" s="22" t="s">
        <v>33</v>
      </c>
      <c r="D40" s="11" t="s">
        <v>12</v>
      </c>
      <c r="E40" s="11">
        <v>22</v>
      </c>
      <c r="F40" s="13">
        <v>325</v>
      </c>
      <c r="G40" s="12" t="s">
        <v>34</v>
      </c>
      <c r="H40" s="27"/>
      <c r="I40" s="7"/>
      <c r="J40" s="7"/>
    </row>
    <row r="41" spans="3:10" ht="14.25">
      <c r="C41" s="22"/>
      <c r="E41" s="11"/>
      <c r="F41" s="13"/>
      <c r="G41" s="12"/>
      <c r="H41" s="27"/>
      <c r="I41" s="7"/>
      <c r="J41" s="7"/>
    </row>
    <row r="42" spans="3:11" ht="14.25">
      <c r="C42" s="14" t="s">
        <v>35</v>
      </c>
      <c r="D42" s="14"/>
      <c r="E42" s="14"/>
      <c r="F42" s="17">
        <f>SUM(F39:F41)</f>
        <v>11133648</v>
      </c>
      <c r="G42" s="29"/>
      <c r="H42" s="32"/>
      <c r="I42" s="33"/>
      <c r="J42" s="7"/>
      <c r="K42" s="7"/>
    </row>
    <row r="43" spans="3:11" ht="14.25">
      <c r="C43" s="24" t="s">
        <v>36</v>
      </c>
      <c r="D43" s="24"/>
      <c r="E43" s="24"/>
      <c r="F43" s="25">
        <v>350893</v>
      </c>
      <c r="G43" s="26"/>
      <c r="H43" s="32"/>
      <c r="I43" s="33"/>
      <c r="J43" s="7"/>
      <c r="K43" s="7"/>
    </row>
    <row r="44" spans="3:10" ht="14.25">
      <c r="C44" s="22" t="s">
        <v>37</v>
      </c>
      <c r="D44" s="11" t="s">
        <v>12</v>
      </c>
      <c r="E44" s="11">
        <v>22</v>
      </c>
      <c r="F44" s="25">
        <v>8</v>
      </c>
      <c r="G44" s="12" t="s">
        <v>38</v>
      </c>
      <c r="H44" s="27"/>
      <c r="I44" s="7"/>
      <c r="J44" s="7"/>
    </row>
    <row r="45" spans="3:10" ht="14.25">
      <c r="C45" s="22"/>
      <c r="D45" s="11"/>
      <c r="E45" s="11"/>
      <c r="F45" s="25"/>
      <c r="G45" s="12"/>
      <c r="H45" s="27"/>
      <c r="I45" s="7"/>
      <c r="J45" s="7"/>
    </row>
    <row r="46" spans="3:10" ht="14.25">
      <c r="C46" s="14" t="s">
        <v>39</v>
      </c>
      <c r="D46" s="14"/>
      <c r="E46" s="14"/>
      <c r="F46" s="17">
        <f>SUM(F43:F45)</f>
        <v>350901</v>
      </c>
      <c r="G46" s="29"/>
      <c r="H46" s="27"/>
      <c r="I46" s="7"/>
      <c r="J46" s="7"/>
    </row>
    <row r="47" spans="3:10" ht="14.25">
      <c r="C47" s="34" t="s">
        <v>40</v>
      </c>
      <c r="D47" s="34"/>
      <c r="E47" s="34"/>
      <c r="F47" s="35">
        <v>3671669</v>
      </c>
      <c r="G47" s="36"/>
      <c r="H47" s="27"/>
      <c r="I47" s="7"/>
      <c r="J47" s="7"/>
    </row>
    <row r="48" spans="3:10" ht="14.25">
      <c r="C48" s="30" t="s">
        <v>41</v>
      </c>
      <c r="D48" s="11" t="s">
        <v>12</v>
      </c>
      <c r="E48" s="11">
        <v>22</v>
      </c>
      <c r="F48" s="25">
        <v>107</v>
      </c>
      <c r="G48" s="12" t="s">
        <v>42</v>
      </c>
      <c r="H48" s="27"/>
      <c r="I48" s="7"/>
      <c r="J48" s="7"/>
    </row>
    <row r="49" spans="3:10" ht="14.25">
      <c r="C49" s="22"/>
      <c r="D49" s="11"/>
      <c r="E49" s="11"/>
      <c r="F49" s="13"/>
      <c r="G49" s="12"/>
      <c r="H49" s="27"/>
      <c r="I49" s="7"/>
      <c r="J49" s="7"/>
    </row>
    <row r="50" spans="3:10" ht="14.25">
      <c r="C50" s="14" t="s">
        <v>43</v>
      </c>
      <c r="D50" s="14"/>
      <c r="E50" s="14"/>
      <c r="F50" s="17">
        <f>SUM(F47:F49)</f>
        <v>3671776</v>
      </c>
      <c r="G50" s="29"/>
      <c r="H50" s="27"/>
      <c r="I50" s="7"/>
      <c r="J50" s="7"/>
    </row>
    <row r="51" spans="3:10" ht="14.25">
      <c r="C51" s="24" t="s">
        <v>44</v>
      </c>
      <c r="D51" s="11"/>
      <c r="E51" s="24"/>
      <c r="F51" s="25">
        <v>105568</v>
      </c>
      <c r="G51" s="26"/>
      <c r="H51" s="27"/>
      <c r="I51" s="7"/>
      <c r="J51" s="7"/>
    </row>
    <row r="52" spans="3:10" ht="14.25">
      <c r="C52" s="22" t="s">
        <v>45</v>
      </c>
      <c r="D52" s="37" t="s">
        <v>12</v>
      </c>
      <c r="E52" s="11">
        <v>22</v>
      </c>
      <c r="F52" s="13">
        <v>3</v>
      </c>
      <c r="G52" s="12" t="s">
        <v>46</v>
      </c>
      <c r="H52" s="27"/>
      <c r="I52" s="7"/>
      <c r="J52" s="7"/>
    </row>
    <row r="53" spans="3:10" ht="14.25">
      <c r="C53" s="22"/>
      <c r="D53" s="11"/>
      <c r="E53" s="11"/>
      <c r="F53" s="13"/>
      <c r="G53" s="12"/>
      <c r="H53" s="27"/>
      <c r="I53" s="7"/>
      <c r="J53" s="7"/>
    </row>
    <row r="54" spans="3:10" ht="14.25">
      <c r="C54" s="14" t="s">
        <v>47</v>
      </c>
      <c r="D54" s="14"/>
      <c r="E54" s="14"/>
      <c r="F54" s="17">
        <f>SUM(F51:F53)</f>
        <v>105571</v>
      </c>
      <c r="G54" s="29"/>
      <c r="H54" s="27"/>
      <c r="I54" s="7"/>
      <c r="J54" s="7"/>
    </row>
    <row r="55" spans="3:10" ht="14.25">
      <c r="C55" s="24" t="s">
        <v>48</v>
      </c>
      <c r="D55" s="24"/>
      <c r="E55" s="24"/>
      <c r="F55" s="25">
        <v>880049</v>
      </c>
      <c r="G55" s="24"/>
      <c r="H55" s="27"/>
      <c r="I55" s="7"/>
      <c r="J55" s="7"/>
    </row>
    <row r="56" spans="3:10" ht="14.25">
      <c r="C56" s="30" t="s">
        <v>49</v>
      </c>
      <c r="D56" s="11" t="s">
        <v>12</v>
      </c>
      <c r="E56" s="11"/>
      <c r="F56" s="21"/>
      <c r="G56" s="12"/>
      <c r="H56" s="27"/>
      <c r="I56" s="7"/>
      <c r="J56" s="7"/>
    </row>
    <row r="57" spans="3:10" ht="14.25">
      <c r="C57" s="23"/>
      <c r="D57" s="18"/>
      <c r="E57" s="18"/>
      <c r="F57" s="21"/>
      <c r="G57" s="12"/>
      <c r="H57" s="27"/>
      <c r="I57" s="7"/>
      <c r="J57" s="7"/>
    </row>
    <row r="58" spans="3:10" ht="14.25">
      <c r="C58" s="14" t="s">
        <v>50</v>
      </c>
      <c r="D58" s="14"/>
      <c r="E58" s="14"/>
      <c r="F58" s="17">
        <f>SUM(F55:F57)</f>
        <v>880049</v>
      </c>
      <c r="G58" s="29"/>
      <c r="H58" s="27"/>
      <c r="I58" s="7"/>
      <c r="J58" s="7"/>
    </row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5"/>
  <sheetViews>
    <sheetView workbookViewId="0" topLeftCell="C1">
      <selection activeCell="F4" sqref="F4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22.00390625" style="0" customWidth="1"/>
    <col min="8" max="16384" width="8.7109375" style="0" customWidth="1"/>
  </cols>
  <sheetData>
    <row r="1" spans="3:7" ht="14.25">
      <c r="C1" s="1" t="s">
        <v>1</v>
      </c>
      <c r="D1" s="1"/>
      <c r="E1" s="1"/>
      <c r="F1" s="1"/>
      <c r="G1" s="1"/>
    </row>
    <row r="2" spans="3:11" ht="14.25">
      <c r="C2" s="1" t="s">
        <v>2</v>
      </c>
      <c r="D2" s="1"/>
      <c r="E2" s="1"/>
      <c r="F2" s="1"/>
      <c r="K2" s="2"/>
    </row>
    <row r="3" spans="3:11" ht="14.25">
      <c r="C3" s="1"/>
      <c r="D3" s="1"/>
      <c r="E3" s="1"/>
      <c r="F3" s="1"/>
      <c r="K3" s="2"/>
    </row>
    <row r="4" spans="3:11" ht="14.25">
      <c r="C4" s="1"/>
      <c r="D4" s="3"/>
      <c r="E4" s="1"/>
      <c r="F4" s="4" t="s">
        <v>3</v>
      </c>
      <c r="G4" s="5" t="s">
        <v>51</v>
      </c>
      <c r="K4" s="2"/>
    </row>
    <row r="5" spans="4:6" ht="14.25">
      <c r="D5" s="1"/>
      <c r="E5" s="1"/>
      <c r="F5" s="1"/>
    </row>
    <row r="6" spans="3:10" ht="25.5" customHeight="1"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/>
      <c r="I6" s="7"/>
      <c r="J6" s="7"/>
    </row>
    <row r="7" spans="3:10" ht="12.75" customHeight="1">
      <c r="C7" s="8" t="s">
        <v>10</v>
      </c>
      <c r="D7" s="6"/>
      <c r="E7" s="6"/>
      <c r="F7" s="9">
        <v>66001381</v>
      </c>
      <c r="G7" s="6"/>
      <c r="H7" s="7"/>
      <c r="I7" s="7"/>
      <c r="J7" s="7"/>
    </row>
    <row r="8" spans="3:10" ht="14.25">
      <c r="C8" s="10" t="s">
        <v>11</v>
      </c>
      <c r="D8" s="11" t="s">
        <v>12</v>
      </c>
      <c r="E8" s="12">
        <v>29</v>
      </c>
      <c r="F8" s="13">
        <v>-2133000</v>
      </c>
      <c r="G8" s="12" t="s">
        <v>52</v>
      </c>
      <c r="H8" s="7"/>
      <c r="I8" s="7"/>
      <c r="J8" s="7"/>
    </row>
    <row r="9" spans="3:10" ht="14.25">
      <c r="C9" s="10"/>
      <c r="D9" s="11"/>
      <c r="E9" s="12"/>
      <c r="F9" s="13"/>
      <c r="G9" s="12"/>
      <c r="H9" s="7"/>
      <c r="I9" s="7"/>
      <c r="J9" s="7"/>
    </row>
    <row r="10" spans="3:10" ht="14.25">
      <c r="C10" s="14" t="s">
        <v>14</v>
      </c>
      <c r="D10" s="15"/>
      <c r="E10" s="16"/>
      <c r="F10" s="17">
        <f>SUM(F7:F9)</f>
        <v>63868381</v>
      </c>
      <c r="G10" s="16"/>
      <c r="H10" s="7"/>
      <c r="I10" s="7"/>
      <c r="J10" s="7"/>
    </row>
    <row r="11" spans="3:10" ht="14.25">
      <c r="C11" s="18" t="s">
        <v>15</v>
      </c>
      <c r="D11" s="19"/>
      <c r="E11" s="20"/>
      <c r="F11" s="21">
        <v>192650</v>
      </c>
      <c r="G11" s="20"/>
      <c r="H11" s="7"/>
      <c r="I11" s="7"/>
      <c r="J11" s="7"/>
    </row>
    <row r="12" spans="3:10" ht="14.25">
      <c r="C12" s="22" t="s">
        <v>16</v>
      </c>
      <c r="D12" s="12"/>
      <c r="E12" s="12"/>
      <c r="F12" s="13"/>
      <c r="G12" s="12"/>
      <c r="H12" s="7"/>
      <c r="I12" s="7"/>
      <c r="J12" s="7"/>
    </row>
    <row r="13" spans="3:10" ht="14.25" hidden="1">
      <c r="C13" s="22"/>
      <c r="D13" s="12"/>
      <c r="E13" s="12"/>
      <c r="F13" s="13"/>
      <c r="G13" s="12"/>
      <c r="H13" s="7"/>
      <c r="I13" s="7"/>
      <c r="J13" s="7"/>
    </row>
    <row r="14" spans="3:10" ht="14.25" hidden="1">
      <c r="C14" s="22"/>
      <c r="D14" s="12"/>
      <c r="E14" s="12"/>
      <c r="F14" s="13"/>
      <c r="G14" s="12"/>
      <c r="H14" s="7"/>
      <c r="I14" s="7"/>
      <c r="J14" s="7"/>
    </row>
    <row r="15" spans="3:10" ht="14.25" hidden="1">
      <c r="C15" s="23"/>
      <c r="D15" s="20"/>
      <c r="E15" s="20"/>
      <c r="F15" s="21"/>
      <c r="G15" s="12"/>
      <c r="H15" s="7"/>
      <c r="I15" s="7"/>
      <c r="J15" s="7"/>
    </row>
    <row r="16" spans="3:10" ht="14.25" hidden="1">
      <c r="C16" s="23"/>
      <c r="D16" s="20"/>
      <c r="E16" s="20"/>
      <c r="F16" s="21"/>
      <c r="G16" s="12"/>
      <c r="H16" s="7"/>
      <c r="I16" s="7"/>
      <c r="J16" s="7"/>
    </row>
    <row r="17" spans="3:10" ht="14.25" hidden="1">
      <c r="C17" s="23"/>
      <c r="D17" s="20"/>
      <c r="E17" s="20"/>
      <c r="F17" s="21"/>
      <c r="G17" s="12"/>
      <c r="H17" s="7"/>
      <c r="I17" s="7"/>
      <c r="J17" s="7"/>
    </row>
    <row r="18" spans="3:10" ht="14.25" hidden="1">
      <c r="C18" s="14" t="s">
        <v>18</v>
      </c>
      <c r="D18" s="16"/>
      <c r="E18" s="16"/>
      <c r="F18" s="17">
        <f>SUM(F11:F17)</f>
        <v>192650</v>
      </c>
      <c r="G18" s="16"/>
      <c r="H18" s="7"/>
      <c r="I18" s="7"/>
      <c r="J18" s="7"/>
    </row>
    <row r="19" spans="3:10" ht="14.25" hidden="1">
      <c r="C19" s="18" t="s">
        <v>19</v>
      </c>
      <c r="D19" s="24"/>
      <c r="E19" s="24"/>
      <c r="F19" s="25">
        <v>241958</v>
      </c>
      <c r="G19" s="26"/>
      <c r="H19" s="27"/>
      <c r="I19" s="7"/>
      <c r="J19" s="7"/>
    </row>
    <row r="20" spans="3:10" ht="14.25" hidden="1">
      <c r="C20" s="22" t="s">
        <v>20</v>
      </c>
      <c r="D20" t="s">
        <v>12</v>
      </c>
      <c r="E20" s="12">
        <v>29</v>
      </c>
      <c r="F20" s="13">
        <v>-48531</v>
      </c>
      <c r="G20" s="12" t="s">
        <v>52</v>
      </c>
      <c r="H20" s="27"/>
      <c r="I20" s="7"/>
      <c r="J20" s="7"/>
    </row>
    <row r="21" spans="3:10" ht="14.25">
      <c r="C21" s="14" t="s">
        <v>21</v>
      </c>
      <c r="D21" s="14"/>
      <c r="E21" s="14"/>
      <c r="F21" s="17">
        <f>SUM(F19:F20)</f>
        <v>193427</v>
      </c>
      <c r="G21" s="16"/>
      <c r="H21" s="27"/>
      <c r="I21" s="7"/>
      <c r="J21" s="7"/>
    </row>
    <row r="22" spans="3:10" ht="14.25">
      <c r="C22" s="18" t="s">
        <v>22</v>
      </c>
      <c r="D22" s="18"/>
      <c r="E22" s="18"/>
      <c r="F22" s="21">
        <v>113252</v>
      </c>
      <c r="G22" s="20"/>
      <c r="H22" s="27"/>
      <c r="I22" s="7"/>
      <c r="J22" s="7"/>
    </row>
    <row r="23" spans="3:10" ht="14.25">
      <c r="C23" s="23" t="s">
        <v>23</v>
      </c>
      <c r="D23" s="11" t="s">
        <v>12</v>
      </c>
      <c r="E23" s="18"/>
      <c r="F23" s="21"/>
      <c r="G23" s="12"/>
      <c r="H23" s="27"/>
      <c r="I23" s="7"/>
      <c r="J23" s="7"/>
    </row>
    <row r="24" spans="3:10" ht="14.25">
      <c r="C24" s="23"/>
      <c r="D24" s="18"/>
      <c r="E24" s="18"/>
      <c r="F24" s="21"/>
      <c r="G24" s="12"/>
      <c r="H24" s="27"/>
      <c r="I24" s="7"/>
      <c r="J24" s="7"/>
    </row>
    <row r="25" spans="3:10" ht="14.25">
      <c r="C25" s="14" t="s">
        <v>25</v>
      </c>
      <c r="D25" s="14"/>
      <c r="E25" s="14"/>
      <c r="F25" s="17">
        <f>SUM(F22:F24)</f>
        <v>113252</v>
      </c>
      <c r="G25" s="16"/>
      <c r="H25" s="27"/>
      <c r="I25" s="7"/>
      <c r="J25" s="7"/>
    </row>
    <row r="26" spans="3:10" ht="14.25">
      <c r="C26" s="24" t="s">
        <v>26</v>
      </c>
      <c r="D26" s="24"/>
      <c r="E26" s="24"/>
      <c r="F26" s="25">
        <v>270986.08</v>
      </c>
      <c r="G26" s="24"/>
      <c r="H26" s="27"/>
      <c r="I26" s="7"/>
      <c r="J26" s="7"/>
    </row>
    <row r="27" spans="3:10" ht="14.25">
      <c r="C27" s="22" t="s">
        <v>27</v>
      </c>
      <c r="D27" s="11" t="s">
        <v>12</v>
      </c>
      <c r="E27" s="11">
        <v>28</v>
      </c>
      <c r="F27" s="13">
        <v>500</v>
      </c>
      <c r="G27" s="12" t="s">
        <v>53</v>
      </c>
      <c r="H27" s="27"/>
      <c r="I27" s="7"/>
      <c r="J27" s="7"/>
    </row>
    <row r="28" spans="3:10" ht="14.25">
      <c r="C28" s="23"/>
      <c r="D28" s="31"/>
      <c r="E28" s="31">
        <v>29</v>
      </c>
      <c r="F28" s="31">
        <v>-1000</v>
      </c>
      <c r="G28" s="31" t="s">
        <v>52</v>
      </c>
      <c r="H28" s="27"/>
      <c r="I28" s="7"/>
      <c r="J28" s="7"/>
    </row>
    <row r="29" spans="3:10" ht="14.25">
      <c r="C29" s="23"/>
      <c r="D29" s="28" t="s">
        <v>54</v>
      </c>
      <c r="E29" s="18">
        <v>1</v>
      </c>
      <c r="F29" s="21">
        <v>500</v>
      </c>
      <c r="G29" s="12" t="s">
        <v>53</v>
      </c>
      <c r="H29" s="27"/>
      <c r="I29" s="7"/>
      <c r="J29" s="7"/>
    </row>
    <row r="30" spans="3:10" ht="14.25">
      <c r="C30" s="16" t="s">
        <v>28</v>
      </c>
      <c r="D30" s="14"/>
      <c r="E30" s="14"/>
      <c r="F30" s="17">
        <f>SUM(F26:F29)</f>
        <v>270986.08</v>
      </c>
      <c r="G30" s="29"/>
      <c r="H30" s="27"/>
      <c r="I30" s="7"/>
      <c r="J30" s="7"/>
    </row>
    <row r="31" spans="3:10" ht="14.25">
      <c r="C31" s="24" t="s">
        <v>29</v>
      </c>
      <c r="D31" s="24"/>
      <c r="E31" s="24"/>
      <c r="F31" s="25">
        <v>4111170</v>
      </c>
      <c r="G31" s="24"/>
      <c r="H31" s="27"/>
      <c r="I31" s="7"/>
      <c r="J31" s="7"/>
    </row>
    <row r="32" spans="3:10" ht="14.25">
      <c r="C32" s="30" t="s">
        <v>30</v>
      </c>
      <c r="D32" t="s">
        <v>12</v>
      </c>
      <c r="E32" s="11">
        <v>29</v>
      </c>
      <c r="F32" s="13">
        <v>-36621</v>
      </c>
      <c r="G32" s="12" t="s">
        <v>52</v>
      </c>
      <c r="H32" s="27"/>
      <c r="I32" s="7"/>
      <c r="J32" s="7"/>
    </row>
    <row r="33" spans="3:10" ht="14.25">
      <c r="C33" s="22"/>
      <c r="D33" s="18"/>
      <c r="E33" s="18"/>
      <c r="F33" s="21"/>
      <c r="G33" s="12"/>
      <c r="H33" s="27"/>
      <c r="I33" s="7"/>
      <c r="J33" s="7"/>
    </row>
    <row r="34" spans="3:10" ht="14.25">
      <c r="C34" s="14" t="s">
        <v>31</v>
      </c>
      <c r="D34" s="14"/>
      <c r="E34" s="14"/>
      <c r="F34" s="17">
        <f>SUM(F31:F33)</f>
        <v>4074549</v>
      </c>
      <c r="G34" s="31"/>
      <c r="H34" s="27"/>
      <c r="I34" s="7"/>
      <c r="J34" s="7"/>
    </row>
    <row r="35" spans="3:10" ht="14.25">
      <c r="C35" s="24" t="s">
        <v>32</v>
      </c>
      <c r="D35" s="24"/>
      <c r="E35" s="24"/>
      <c r="F35" s="25">
        <v>11133648</v>
      </c>
      <c r="G35" s="24"/>
      <c r="H35" s="27"/>
      <c r="I35" s="7"/>
      <c r="J35" s="7"/>
    </row>
    <row r="36" spans="3:10" ht="14.25">
      <c r="C36" s="22" t="s">
        <v>33</v>
      </c>
      <c r="D36" s="11" t="s">
        <v>12</v>
      </c>
      <c r="E36" s="11">
        <v>29</v>
      </c>
      <c r="F36" s="13">
        <v>-350513</v>
      </c>
      <c r="G36" s="12" t="s">
        <v>52</v>
      </c>
      <c r="H36" s="27"/>
      <c r="I36" s="7"/>
      <c r="J36" s="7"/>
    </row>
    <row r="37" spans="3:10" ht="14.25">
      <c r="C37" s="22"/>
      <c r="E37" s="11"/>
      <c r="F37" s="13"/>
      <c r="G37" s="12"/>
      <c r="H37" s="27"/>
      <c r="I37" s="7"/>
      <c r="J37" s="7"/>
    </row>
    <row r="38" spans="3:11" ht="14.25">
      <c r="C38" s="14" t="s">
        <v>35</v>
      </c>
      <c r="D38" s="14"/>
      <c r="E38" s="14"/>
      <c r="F38" s="17">
        <f>SUM(F35:F37)</f>
        <v>10783135</v>
      </c>
      <c r="G38" s="29"/>
      <c r="H38" s="32"/>
      <c r="I38" s="33"/>
      <c r="J38" s="7"/>
      <c r="K38" s="7"/>
    </row>
    <row r="39" spans="3:11" ht="14.25">
      <c r="C39" s="24" t="s">
        <v>36</v>
      </c>
      <c r="D39" s="24"/>
      <c r="E39" s="24"/>
      <c r="F39" s="25">
        <v>350901</v>
      </c>
      <c r="G39" s="26"/>
      <c r="H39" s="32"/>
      <c r="I39" s="33"/>
      <c r="J39" s="7"/>
      <c r="K39" s="7"/>
    </row>
    <row r="40" spans="3:10" ht="14.25">
      <c r="C40" s="22" t="s">
        <v>37</v>
      </c>
      <c r="D40" s="11" t="s">
        <v>12</v>
      </c>
      <c r="E40" s="11">
        <v>29</v>
      </c>
      <c r="F40" s="25">
        <v>-11000</v>
      </c>
      <c r="G40" s="12" t="s">
        <v>52</v>
      </c>
      <c r="H40" s="27"/>
      <c r="I40" s="7"/>
      <c r="J40" s="7"/>
    </row>
    <row r="41" spans="3:10" ht="14.25">
      <c r="C41" s="22"/>
      <c r="D41" s="11"/>
      <c r="E41" s="11"/>
      <c r="F41" s="25"/>
      <c r="G41" s="12"/>
      <c r="H41" s="27"/>
      <c r="I41" s="7"/>
      <c r="J41" s="7"/>
    </row>
    <row r="42" spans="3:10" ht="14.25">
      <c r="C42" s="14" t="s">
        <v>39</v>
      </c>
      <c r="D42" s="14"/>
      <c r="E42" s="14"/>
      <c r="F42" s="17">
        <f>SUM(F39:F41)</f>
        <v>339901</v>
      </c>
      <c r="G42" s="29"/>
      <c r="H42" s="27"/>
      <c r="I42" s="7"/>
      <c r="J42" s="7"/>
    </row>
    <row r="43" spans="3:10" ht="14.25">
      <c r="C43" s="34" t="s">
        <v>40</v>
      </c>
      <c r="D43" s="34"/>
      <c r="E43" s="34"/>
      <c r="F43" s="35">
        <v>3671776</v>
      </c>
      <c r="G43" s="36"/>
      <c r="H43" s="27"/>
      <c r="I43" s="7"/>
      <c r="J43" s="7"/>
    </row>
    <row r="44" spans="3:10" ht="14.25">
      <c r="C44" s="30" t="s">
        <v>41</v>
      </c>
      <c r="D44" s="11" t="s">
        <v>12</v>
      </c>
      <c r="E44" s="11">
        <v>29</v>
      </c>
      <c r="F44" s="25">
        <v>-115359</v>
      </c>
      <c r="G44" s="12" t="s">
        <v>52</v>
      </c>
      <c r="H44" s="27"/>
      <c r="I44" s="7"/>
      <c r="J44" s="7"/>
    </row>
    <row r="45" spans="3:10" ht="14.25">
      <c r="C45" s="22"/>
      <c r="D45" s="11"/>
      <c r="E45" s="11"/>
      <c r="F45" s="13"/>
      <c r="G45" s="12"/>
      <c r="H45" s="27"/>
      <c r="I45" s="7"/>
      <c r="J45" s="7"/>
    </row>
    <row r="46" spans="3:10" ht="14.25">
      <c r="C46" s="14" t="s">
        <v>43</v>
      </c>
      <c r="D46" s="14"/>
      <c r="E46" s="14"/>
      <c r="F46" s="17">
        <f>SUM(F43:F45)</f>
        <v>3556417</v>
      </c>
      <c r="G46" s="29"/>
      <c r="H46" s="27"/>
      <c r="I46" s="7"/>
      <c r="J46" s="7"/>
    </row>
    <row r="47" spans="3:10" ht="14.25">
      <c r="C47" s="24" t="s">
        <v>44</v>
      </c>
      <c r="D47" s="11"/>
      <c r="E47" s="24"/>
      <c r="F47" s="25">
        <v>105571</v>
      </c>
      <c r="G47" s="26"/>
      <c r="H47" s="27"/>
      <c r="I47" s="7"/>
      <c r="J47" s="7"/>
    </row>
    <row r="48" spans="3:10" ht="14.25">
      <c r="C48" s="22" t="s">
        <v>45</v>
      </c>
      <c r="D48" s="37" t="s">
        <v>12</v>
      </c>
      <c r="E48" s="11">
        <v>29</v>
      </c>
      <c r="F48" s="13">
        <v>-3000</v>
      </c>
      <c r="G48" s="12" t="s">
        <v>52</v>
      </c>
      <c r="H48" s="27"/>
      <c r="I48" s="7"/>
      <c r="J48" s="7"/>
    </row>
    <row r="49" spans="3:10" ht="14.25">
      <c r="C49" s="22"/>
      <c r="D49" s="11"/>
      <c r="E49" s="11"/>
      <c r="F49" s="13"/>
      <c r="G49" s="12"/>
      <c r="H49" s="27"/>
      <c r="I49" s="7"/>
      <c r="J49" s="7"/>
    </row>
    <row r="50" spans="3:10" ht="14.25">
      <c r="C50" s="14" t="s">
        <v>47</v>
      </c>
      <c r="D50" s="14"/>
      <c r="E50" s="14"/>
      <c r="F50" s="17">
        <f>SUM(F47:F49)</f>
        <v>102571</v>
      </c>
      <c r="G50" s="29"/>
      <c r="H50" s="27"/>
      <c r="I50" s="7"/>
      <c r="J50" s="7"/>
    </row>
    <row r="51" spans="3:10" ht="14.25">
      <c r="C51" s="24" t="s">
        <v>48</v>
      </c>
      <c r="D51" s="24"/>
      <c r="E51" s="24"/>
      <c r="F51" s="25">
        <v>880049</v>
      </c>
      <c r="G51" s="24"/>
      <c r="H51" s="27"/>
      <c r="I51" s="7"/>
      <c r="J51" s="7"/>
    </row>
    <row r="52" spans="3:10" ht="14.25">
      <c r="C52" s="30" t="s">
        <v>49</v>
      </c>
      <c r="D52" s="11" t="s">
        <v>12</v>
      </c>
      <c r="E52" s="11"/>
      <c r="F52" s="21"/>
      <c r="G52" s="12"/>
      <c r="H52" s="27"/>
      <c r="I52" s="7"/>
      <c r="J52" s="7"/>
    </row>
    <row r="53" spans="3:10" ht="14.25">
      <c r="C53" s="23"/>
      <c r="D53" s="18"/>
      <c r="E53" s="18"/>
      <c r="F53" s="21"/>
      <c r="G53" s="12"/>
      <c r="H53" s="27"/>
      <c r="I53" s="7"/>
      <c r="J53" s="7"/>
    </row>
    <row r="54" spans="3:10" ht="14.25">
      <c r="C54" s="14" t="s">
        <v>50</v>
      </c>
      <c r="D54" s="14"/>
      <c r="E54" s="14"/>
      <c r="F54" s="17">
        <f>SUM(F51:F53)</f>
        <v>880049</v>
      </c>
      <c r="G54" s="29"/>
      <c r="H54" s="27"/>
      <c r="I54" s="7"/>
      <c r="J54" s="7"/>
    </row>
    <row r="55" spans="3:10" ht="14.25">
      <c r="C55" s="24"/>
      <c r="D55" s="24"/>
      <c r="E55" s="24"/>
      <c r="F55" s="25"/>
      <c r="G55" s="24"/>
      <c r="H55" s="27"/>
      <c r="I55" s="7"/>
      <c r="J55" s="7"/>
    </row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55</v>
      </c>
    </row>
    <row r="4" ht="14.25">
      <c r="B4" s="1"/>
    </row>
    <row r="5" spans="2:4" ht="14.25">
      <c r="B5" s="1"/>
      <c r="C5" s="4" t="s">
        <v>3</v>
      </c>
      <c r="D5" s="5" t="s">
        <v>51</v>
      </c>
    </row>
    <row r="7" spans="1:6" ht="77.25" customHeight="1">
      <c r="A7" s="38" t="s">
        <v>56</v>
      </c>
      <c r="B7" s="38" t="s">
        <v>57</v>
      </c>
      <c r="C7" s="39" t="s">
        <v>58</v>
      </c>
      <c r="D7" s="38" t="s">
        <v>59</v>
      </c>
      <c r="E7" s="40" t="s">
        <v>60</v>
      </c>
      <c r="F7" s="38" t="s">
        <v>61</v>
      </c>
    </row>
    <row r="8" spans="1:6" ht="14.25">
      <c r="A8" s="41">
        <v>1</v>
      </c>
      <c r="B8" s="42" t="s">
        <v>62</v>
      </c>
      <c r="C8" s="43">
        <v>8831</v>
      </c>
      <c r="D8" s="12" t="s">
        <v>63</v>
      </c>
      <c r="E8" s="12" t="s">
        <v>64</v>
      </c>
      <c r="F8" s="44">
        <v>496</v>
      </c>
    </row>
    <row r="9" spans="1:6" ht="14.25">
      <c r="A9" s="45">
        <v>2</v>
      </c>
      <c r="B9" s="46" t="s">
        <v>65</v>
      </c>
      <c r="C9" s="12">
        <v>7880</v>
      </c>
      <c r="D9" s="47" t="s">
        <v>66</v>
      </c>
      <c r="E9" s="47" t="s">
        <v>67</v>
      </c>
      <c r="F9" s="48">
        <v>16.12</v>
      </c>
    </row>
    <row r="10" spans="1:6" ht="14.25">
      <c r="A10" s="49">
        <v>3</v>
      </c>
      <c r="B10" s="46" t="s">
        <v>65</v>
      </c>
      <c r="C10" s="47">
        <v>8881</v>
      </c>
      <c r="D10" s="12" t="s">
        <v>68</v>
      </c>
      <c r="E10" s="12" t="s">
        <v>69</v>
      </c>
      <c r="F10" s="48">
        <v>36.5</v>
      </c>
    </row>
    <row r="11" spans="1:6" ht="14.25">
      <c r="A11" s="49">
        <v>4</v>
      </c>
      <c r="B11" s="46" t="s">
        <v>65</v>
      </c>
      <c r="C11" s="12">
        <v>8848</v>
      </c>
      <c r="D11" s="47" t="s">
        <v>70</v>
      </c>
      <c r="E11" s="47" t="s">
        <v>71</v>
      </c>
      <c r="F11" s="48">
        <v>81.6</v>
      </c>
    </row>
    <row r="12" spans="1:6" ht="14.25">
      <c r="A12" s="50">
        <v>5</v>
      </c>
      <c r="B12" s="46" t="s">
        <v>65</v>
      </c>
      <c r="C12" s="20">
        <v>8879</v>
      </c>
      <c r="D12" s="47" t="s">
        <v>66</v>
      </c>
      <c r="E12" s="12" t="s">
        <v>72</v>
      </c>
      <c r="F12" s="51">
        <v>694.1</v>
      </c>
    </row>
    <row r="13" spans="1:6" ht="14.25">
      <c r="A13" s="50">
        <v>6</v>
      </c>
      <c r="B13" s="46" t="s">
        <v>65</v>
      </c>
      <c r="C13" s="20">
        <v>8849</v>
      </c>
      <c r="D13" s="52" t="s">
        <v>73</v>
      </c>
      <c r="E13" s="52" t="s">
        <v>74</v>
      </c>
      <c r="F13" s="51">
        <v>9746.77</v>
      </c>
    </row>
    <row r="14" spans="1:6" ht="14.25">
      <c r="A14" s="50">
        <v>7</v>
      </c>
      <c r="B14" s="46" t="s">
        <v>65</v>
      </c>
      <c r="C14" s="20">
        <v>8882</v>
      </c>
      <c r="D14" s="12" t="s">
        <v>75</v>
      </c>
      <c r="E14" s="12" t="s">
        <v>76</v>
      </c>
      <c r="F14" s="51">
        <v>74.4</v>
      </c>
    </row>
    <row r="15" spans="1:6" ht="14.25">
      <c r="A15" s="50">
        <v>8</v>
      </c>
      <c r="B15" s="53" t="s">
        <v>65</v>
      </c>
      <c r="C15" s="20">
        <v>8871</v>
      </c>
      <c r="D15" s="20" t="s">
        <v>77</v>
      </c>
      <c r="E15" s="20" t="s">
        <v>78</v>
      </c>
      <c r="F15" s="51">
        <v>8552.15</v>
      </c>
    </row>
    <row r="16" spans="1:6" ht="14.25">
      <c r="A16" s="54">
        <v>9</v>
      </c>
      <c r="B16" s="46" t="s">
        <v>65</v>
      </c>
      <c r="C16" s="12">
        <v>8872</v>
      </c>
      <c r="D16" s="12" t="s">
        <v>79</v>
      </c>
      <c r="E16" s="12" t="s">
        <v>78</v>
      </c>
      <c r="F16" s="48">
        <v>19857.96</v>
      </c>
    </row>
    <row r="17" spans="1:6" ht="14.25">
      <c r="A17" s="54">
        <v>10</v>
      </c>
      <c r="B17" s="46" t="s">
        <v>80</v>
      </c>
      <c r="C17" s="12">
        <v>8919</v>
      </c>
      <c r="D17" s="12" t="s">
        <v>81</v>
      </c>
      <c r="E17" s="12" t="s">
        <v>82</v>
      </c>
      <c r="F17" s="48">
        <v>449.7</v>
      </c>
    </row>
    <row r="18" spans="1:6" ht="14.25">
      <c r="A18" s="54">
        <v>11</v>
      </c>
      <c r="B18" s="46" t="s">
        <v>80</v>
      </c>
      <c r="C18" s="12">
        <v>8922</v>
      </c>
      <c r="D18" s="12" t="s">
        <v>83</v>
      </c>
      <c r="E18" s="12" t="s">
        <v>84</v>
      </c>
      <c r="F18" s="48">
        <v>4010.16</v>
      </c>
    </row>
    <row r="19" spans="1:6" ht="14.25">
      <c r="A19" s="54">
        <v>12</v>
      </c>
      <c r="B19" s="46" t="s">
        <v>80</v>
      </c>
      <c r="C19" s="12">
        <v>8912</v>
      </c>
      <c r="D19" s="12" t="s">
        <v>85</v>
      </c>
      <c r="E19" s="12" t="s">
        <v>72</v>
      </c>
      <c r="F19" s="48">
        <v>216.55</v>
      </c>
    </row>
    <row r="20" spans="1:6" ht="14.25">
      <c r="A20" s="54">
        <v>13</v>
      </c>
      <c r="B20" s="46" t="s">
        <v>80</v>
      </c>
      <c r="C20" s="12">
        <v>8923</v>
      </c>
      <c r="D20" s="12" t="s">
        <v>86</v>
      </c>
      <c r="E20" s="12" t="s">
        <v>87</v>
      </c>
      <c r="F20" s="48">
        <v>525.54</v>
      </c>
    </row>
    <row r="21" spans="1:6" ht="14.25">
      <c r="A21" s="54">
        <v>14</v>
      </c>
      <c r="B21" s="46" t="s">
        <v>80</v>
      </c>
      <c r="C21" s="12">
        <v>8921</v>
      </c>
      <c r="D21" s="12" t="s">
        <v>88</v>
      </c>
      <c r="E21" s="12" t="s">
        <v>89</v>
      </c>
      <c r="F21" s="48">
        <v>10912</v>
      </c>
    </row>
    <row r="22" spans="1:6" ht="14.25">
      <c r="A22" s="54">
        <v>15</v>
      </c>
      <c r="B22" s="46" t="s">
        <v>80</v>
      </c>
      <c r="C22" s="12">
        <v>8916</v>
      </c>
      <c r="D22" s="12" t="s">
        <v>90</v>
      </c>
      <c r="E22" s="12" t="s">
        <v>91</v>
      </c>
      <c r="F22" s="48">
        <v>30247.32</v>
      </c>
    </row>
    <row r="23" spans="1:6" ht="14.25">
      <c r="A23" s="54">
        <v>16</v>
      </c>
      <c r="B23" s="46" t="s">
        <v>80</v>
      </c>
      <c r="C23" s="12">
        <v>8911</v>
      </c>
      <c r="D23" s="12" t="s">
        <v>66</v>
      </c>
      <c r="E23" s="12" t="s">
        <v>92</v>
      </c>
      <c r="F23" s="48">
        <v>195.89</v>
      </c>
    </row>
    <row r="24" spans="1:6" ht="14.25">
      <c r="A24" s="54">
        <v>17</v>
      </c>
      <c r="B24" s="46" t="s">
        <v>80</v>
      </c>
      <c r="C24" s="12">
        <v>8925</v>
      </c>
      <c r="D24" s="12" t="s">
        <v>93</v>
      </c>
      <c r="E24" s="12" t="s">
        <v>94</v>
      </c>
      <c r="F24" s="48">
        <v>893.92</v>
      </c>
    </row>
    <row r="25" spans="1:6" ht="14.25">
      <c r="A25" s="54">
        <v>18</v>
      </c>
      <c r="B25" s="46" t="s">
        <v>80</v>
      </c>
      <c r="C25" s="12">
        <v>8850</v>
      </c>
      <c r="D25" s="12" t="s">
        <v>95</v>
      </c>
      <c r="E25" s="12" t="s">
        <v>96</v>
      </c>
      <c r="F25" s="48">
        <v>757.02</v>
      </c>
    </row>
    <row r="26" spans="1:6" ht="14.25">
      <c r="A26" s="54">
        <v>19</v>
      </c>
      <c r="B26" s="46" t="s">
        <v>80</v>
      </c>
      <c r="C26" s="12">
        <v>8920</v>
      </c>
      <c r="D26" s="12" t="s">
        <v>68</v>
      </c>
      <c r="E26" s="12" t="s">
        <v>69</v>
      </c>
      <c r="F26" s="48">
        <v>547.5</v>
      </c>
    </row>
    <row r="27" spans="1:6" ht="14.25">
      <c r="A27" s="54">
        <v>20</v>
      </c>
      <c r="B27" s="46" t="s">
        <v>80</v>
      </c>
      <c r="C27" s="12">
        <v>8944</v>
      </c>
      <c r="D27" s="12" t="s">
        <v>70</v>
      </c>
      <c r="E27" s="12" t="s">
        <v>71</v>
      </c>
      <c r="F27" s="48">
        <v>69.94</v>
      </c>
    </row>
    <row r="28" spans="1:6" ht="14.25">
      <c r="A28" s="54">
        <v>21</v>
      </c>
      <c r="B28" s="46" t="s">
        <v>80</v>
      </c>
      <c r="C28" s="12">
        <v>8832</v>
      </c>
      <c r="D28" s="12" t="s">
        <v>97</v>
      </c>
      <c r="E28" s="12" t="s">
        <v>98</v>
      </c>
      <c r="F28" s="48">
        <v>471.2</v>
      </c>
    </row>
    <row r="29" spans="1:6" ht="14.25">
      <c r="A29" s="54">
        <f aca="true" t="shared" si="0" ref="A29:A30">A28+1</f>
        <v>22</v>
      </c>
      <c r="B29" s="46" t="s">
        <v>80</v>
      </c>
      <c r="C29" s="12">
        <v>8914</v>
      </c>
      <c r="D29" s="12" t="s">
        <v>85</v>
      </c>
      <c r="E29" s="12" t="s">
        <v>67</v>
      </c>
      <c r="F29" s="48">
        <v>2.77</v>
      </c>
    </row>
    <row r="30" spans="1:6" ht="14.25">
      <c r="A30" s="54">
        <f t="shared" si="0"/>
        <v>23</v>
      </c>
      <c r="B30" s="46" t="s">
        <v>80</v>
      </c>
      <c r="C30" s="12">
        <v>8926</v>
      </c>
      <c r="D30" s="12" t="s">
        <v>99</v>
      </c>
      <c r="E30" s="12" t="s">
        <v>100</v>
      </c>
      <c r="F30" s="48">
        <v>9201.18</v>
      </c>
    </row>
    <row r="31" spans="1:6" ht="14.25">
      <c r="A31" s="55"/>
      <c r="B31" s="56"/>
      <c r="C31" s="57"/>
      <c r="D31" s="58"/>
      <c r="E31" s="59" t="s">
        <v>101</v>
      </c>
      <c r="F31" s="60">
        <f>SUM(F8:F30)</f>
        <v>98056.29000000001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1" customWidth="1"/>
    <col min="2" max="2" width="22.140625" style="61" customWidth="1"/>
    <col min="3" max="3" width="60.421875" style="62" customWidth="1"/>
    <col min="4" max="4" width="28.7109375" style="61" customWidth="1"/>
    <col min="5" max="5" width="14.7109375" style="62" customWidth="1"/>
    <col min="6" max="6" width="12.7109375" style="62" customWidth="1"/>
    <col min="7" max="16384" width="9.140625" style="62" customWidth="1"/>
  </cols>
  <sheetData>
    <row r="1" spans="1:4" ht="14.25">
      <c r="A1" s="63" t="s">
        <v>102</v>
      </c>
      <c r="B1" s="64"/>
      <c r="C1" s="63"/>
      <c r="D1" s="64"/>
    </row>
    <row r="6" spans="1:4" ht="15.75" customHeight="1">
      <c r="A6" s="65" t="s">
        <v>103</v>
      </c>
      <c r="B6" s="65"/>
      <c r="C6" s="65"/>
      <c r="D6" s="66"/>
    </row>
    <row r="7" spans="1:10" ht="15" customHeight="1">
      <c r="A7" s="67" t="s">
        <v>104</v>
      </c>
      <c r="B7" s="67"/>
      <c r="C7" s="67"/>
      <c r="D7" s="67"/>
      <c r="E7" s="67"/>
      <c r="F7" s="68"/>
      <c r="G7" s="68"/>
      <c r="H7" s="68"/>
      <c r="I7" s="69"/>
      <c r="J7" s="69"/>
    </row>
    <row r="8" spans="1:10" ht="14.25">
      <c r="A8" s="70"/>
      <c r="B8" s="67"/>
      <c r="C8" s="67"/>
      <c r="D8" s="67"/>
      <c r="E8" s="68"/>
      <c r="F8" s="68"/>
      <c r="G8" s="68"/>
      <c r="H8" s="68"/>
      <c r="I8" s="69"/>
      <c r="J8" s="69"/>
    </row>
    <row r="9" spans="1:10" ht="14.25">
      <c r="A9" s="70"/>
      <c r="B9" s="4" t="s">
        <v>3</v>
      </c>
      <c r="C9" s="5" t="s">
        <v>51</v>
      </c>
      <c r="D9" s="67"/>
      <c r="E9" s="68"/>
      <c r="F9" s="68"/>
      <c r="G9" s="68"/>
      <c r="H9" s="68"/>
      <c r="I9" s="69"/>
      <c r="J9" s="69"/>
    </row>
    <row r="11" spans="1:5" ht="15">
      <c r="A11" s="71" t="s">
        <v>105</v>
      </c>
      <c r="B11" s="72" t="s">
        <v>106</v>
      </c>
      <c r="C11" s="72" t="s">
        <v>107</v>
      </c>
      <c r="D11" s="73" t="s">
        <v>108</v>
      </c>
      <c r="E11" s="74" t="s">
        <v>109</v>
      </c>
    </row>
    <row r="12" spans="1:5" s="80" customFormat="1" ht="15">
      <c r="A12" s="75">
        <v>42275</v>
      </c>
      <c r="B12" s="76" t="s">
        <v>110</v>
      </c>
      <c r="C12" s="77" t="s">
        <v>111</v>
      </c>
      <c r="D12" s="78" t="s">
        <v>112</v>
      </c>
      <c r="E12" s="79">
        <v>4967.22</v>
      </c>
    </row>
    <row r="13" spans="1:5" s="80" customFormat="1" ht="15">
      <c r="A13" s="75">
        <v>42277</v>
      </c>
      <c r="B13" s="81" t="s">
        <v>113</v>
      </c>
      <c r="C13" s="77" t="s">
        <v>114</v>
      </c>
      <c r="D13" s="78" t="s">
        <v>115</v>
      </c>
      <c r="E13" s="79">
        <v>2189.84</v>
      </c>
    </row>
    <row r="14" spans="1:6" s="80" customFormat="1" ht="15">
      <c r="A14" s="75">
        <v>42277</v>
      </c>
      <c r="B14" s="81" t="s">
        <v>116</v>
      </c>
      <c r="C14" s="77" t="s">
        <v>117</v>
      </c>
      <c r="D14" s="82" t="s">
        <v>115</v>
      </c>
      <c r="E14" s="79">
        <v>8759.34</v>
      </c>
      <c r="F14" s="83"/>
    </row>
    <row r="15" spans="1:5" s="80" customFormat="1" ht="14.25" hidden="1">
      <c r="A15" s="84"/>
      <c r="B15" s="85"/>
      <c r="C15" s="77"/>
      <c r="D15" s="86"/>
      <c r="E15" s="87"/>
    </row>
    <row r="16" spans="1:5" s="80" customFormat="1" ht="14.25" hidden="1">
      <c r="A16" s="84"/>
      <c r="B16" s="85"/>
      <c r="C16" s="77"/>
      <c r="D16" s="86"/>
      <c r="E16" s="87"/>
    </row>
    <row r="17" spans="1:6" s="80" customFormat="1" ht="14.25" hidden="1">
      <c r="A17" s="84"/>
      <c r="B17" s="85"/>
      <c r="C17" s="77"/>
      <c r="D17" s="86"/>
      <c r="E17" s="87"/>
      <c r="F17" s="83"/>
    </row>
    <row r="18" spans="1:6" s="80" customFormat="1" ht="14.25" hidden="1">
      <c r="A18" s="84"/>
      <c r="B18" s="82"/>
      <c r="C18" s="77"/>
      <c r="D18" s="86"/>
      <c r="E18" s="87"/>
      <c r="F18" s="83"/>
    </row>
    <row r="19" spans="1:5" s="80" customFormat="1" ht="14.25" hidden="1">
      <c r="A19" s="84"/>
      <c r="B19" s="82"/>
      <c r="C19" s="77"/>
      <c r="D19" s="86"/>
      <c r="E19" s="87"/>
    </row>
    <row r="20" spans="1:5" s="80" customFormat="1" ht="14.25" hidden="1">
      <c r="A20" s="84"/>
      <c r="B20" s="88"/>
      <c r="C20" s="77"/>
      <c r="D20" s="89"/>
      <c r="E20" s="87"/>
    </row>
    <row r="21" spans="1:5" s="80" customFormat="1" ht="14.25" hidden="1">
      <c r="A21" s="84"/>
      <c r="B21" s="88"/>
      <c r="C21" s="77"/>
      <c r="D21" s="86"/>
      <c r="E21" s="87"/>
    </row>
    <row r="22" spans="1:5" s="80" customFormat="1" ht="14.25" hidden="1">
      <c r="A22" s="84"/>
      <c r="B22" s="88"/>
      <c r="C22" s="77"/>
      <c r="D22" s="86"/>
      <c r="E22" s="87"/>
    </row>
    <row r="23" spans="1:6" s="80" customFormat="1" ht="14.25" hidden="1">
      <c r="A23" s="84"/>
      <c r="B23" s="88"/>
      <c r="C23" s="77"/>
      <c r="D23" s="86"/>
      <c r="E23" s="87"/>
      <c r="F23" s="83"/>
    </row>
    <row r="24" spans="1:6" s="80" customFormat="1" ht="14.25" hidden="1">
      <c r="A24" s="84"/>
      <c r="B24" s="88"/>
      <c r="C24" s="77"/>
      <c r="D24" s="86"/>
      <c r="E24" s="87"/>
      <c r="F24" s="83"/>
    </row>
    <row r="25" spans="1:6" s="80" customFormat="1" ht="14.25" hidden="1">
      <c r="A25" s="90"/>
      <c r="B25" s="88"/>
      <c r="C25" s="77"/>
      <c r="D25" s="86"/>
      <c r="E25" s="87"/>
      <c r="F25" s="83"/>
    </row>
    <row r="26" spans="1:6" s="80" customFormat="1" ht="14.25" hidden="1">
      <c r="A26" s="90"/>
      <c r="B26" s="88"/>
      <c r="C26" s="91"/>
      <c r="D26" s="86"/>
      <c r="E26" s="87"/>
      <c r="F26" s="83"/>
    </row>
    <row r="27" spans="1:6" s="80" customFormat="1" ht="14.25" hidden="1">
      <c r="A27" s="90"/>
      <c r="B27" s="88"/>
      <c r="C27" s="91"/>
      <c r="D27" s="86"/>
      <c r="E27" s="87"/>
      <c r="F27" s="83"/>
    </row>
    <row r="28" spans="1:6" s="80" customFormat="1" ht="14.25" hidden="1">
      <c r="A28" s="90"/>
      <c r="B28" s="88"/>
      <c r="C28" s="91"/>
      <c r="D28" s="86"/>
      <c r="E28" s="87"/>
      <c r="F28" s="83"/>
    </row>
    <row r="29" spans="1:6" s="80" customFormat="1" ht="14.25" hidden="1">
      <c r="A29" s="90"/>
      <c r="B29" s="88"/>
      <c r="C29" s="92"/>
      <c r="D29" s="86"/>
      <c r="E29" s="87"/>
      <c r="F29" s="83"/>
    </row>
    <row r="30" spans="1:6" s="80" customFormat="1" ht="14.25" hidden="1">
      <c r="A30" s="90"/>
      <c r="B30" s="88"/>
      <c r="C30" s="92"/>
      <c r="D30" s="86"/>
      <c r="E30" s="87"/>
      <c r="F30" s="83"/>
    </row>
    <row r="31" spans="1:6" s="80" customFormat="1" ht="14.25" hidden="1">
      <c r="A31" s="90"/>
      <c r="B31" s="88"/>
      <c r="C31" s="92"/>
      <c r="D31" s="86"/>
      <c r="E31" s="87"/>
      <c r="F31" s="83"/>
    </row>
    <row r="32" spans="1:5" s="80" customFormat="1" ht="14.25" hidden="1">
      <c r="A32" s="90"/>
      <c r="B32" s="88"/>
      <c r="C32" s="92"/>
      <c r="D32" s="86"/>
      <c r="E32" s="87"/>
    </row>
    <row r="33" spans="1:5" s="97" customFormat="1" ht="14.25">
      <c r="A33" s="93" t="s">
        <v>118</v>
      </c>
      <c r="B33" s="94"/>
      <c r="C33" s="95"/>
      <c r="D33" s="94"/>
      <c r="E33" s="96">
        <f>SUM(E12:E32)</f>
        <v>15916.400000000001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98" customWidth="1"/>
    <col min="2" max="2" width="17.421875" style="98" customWidth="1"/>
    <col min="3" max="3" width="12.8515625" style="98" customWidth="1"/>
    <col min="4" max="4" width="28.28125" style="98" customWidth="1"/>
    <col min="5" max="5" width="42.421875" style="98" customWidth="1"/>
    <col min="6" max="6" width="13.7109375" style="98" customWidth="1"/>
    <col min="7" max="16384" width="9.140625" style="98" customWidth="1"/>
  </cols>
  <sheetData>
    <row r="1" spans="1:6" ht="12.75" customHeight="1">
      <c r="A1" s="99" t="s">
        <v>119</v>
      </c>
      <c r="B1" s="100"/>
      <c r="C1" s="101"/>
      <c r="D1" s="101"/>
      <c r="E1" s="100"/>
      <c r="F1" s="100"/>
    </row>
    <row r="2" spans="2:6" ht="12.75" customHeight="1">
      <c r="B2" s="100"/>
      <c r="C2" s="100"/>
      <c r="D2" s="100"/>
      <c r="E2" s="100"/>
      <c r="F2" s="100"/>
    </row>
    <row r="3" spans="1:6" ht="12.75" customHeight="1">
      <c r="A3" s="99" t="s">
        <v>120</v>
      </c>
      <c r="B3" s="101"/>
      <c r="C3" s="100"/>
      <c r="D3" s="101"/>
      <c r="E3" s="102"/>
      <c r="F3" s="100"/>
    </row>
    <row r="4" spans="1:6" ht="12.75" customHeight="1">
      <c r="A4" s="99" t="s">
        <v>121</v>
      </c>
      <c r="B4" s="101"/>
      <c r="C4" s="100"/>
      <c r="D4" s="101"/>
      <c r="E4" s="100"/>
      <c r="F4" s="101"/>
    </row>
    <row r="5" spans="1:6" ht="12.75" customHeight="1">
      <c r="A5" s="100"/>
      <c r="B5" s="101"/>
      <c r="C5" s="100"/>
      <c r="D5" s="100"/>
      <c r="E5" s="100"/>
      <c r="F5" s="100"/>
    </row>
    <row r="6" spans="1:6" ht="12.75" customHeight="1">
      <c r="A6" s="100"/>
      <c r="B6" s="103"/>
      <c r="C6" s="4" t="s">
        <v>3</v>
      </c>
      <c r="D6" s="5" t="s">
        <v>51</v>
      </c>
      <c r="E6" s="100"/>
      <c r="F6" s="100"/>
    </row>
    <row r="7" spans="1:6" ht="12.75" customHeight="1">
      <c r="A7" s="100"/>
      <c r="B7" s="100"/>
      <c r="C7" s="100"/>
      <c r="D7" s="100"/>
      <c r="E7" s="100"/>
      <c r="F7" s="100"/>
    </row>
    <row r="8" spans="1:6" ht="50.25" customHeight="1">
      <c r="A8" s="104" t="s">
        <v>56</v>
      </c>
      <c r="B8" s="105" t="s">
        <v>57</v>
      </c>
      <c r="C8" s="106" t="s">
        <v>58</v>
      </c>
      <c r="D8" s="105" t="s">
        <v>122</v>
      </c>
      <c r="E8" s="105" t="s">
        <v>123</v>
      </c>
      <c r="F8" s="107" t="s">
        <v>124</v>
      </c>
    </row>
    <row r="9" spans="1:6" ht="15" customHeight="1">
      <c r="A9" s="108">
        <v>1</v>
      </c>
      <c r="B9" s="109">
        <v>42276</v>
      </c>
      <c r="C9" s="110">
        <v>8846</v>
      </c>
      <c r="D9" s="89" t="s">
        <v>125</v>
      </c>
      <c r="E9" s="111" t="s">
        <v>126</v>
      </c>
      <c r="F9" s="112">
        <v>1000</v>
      </c>
    </row>
    <row r="10" spans="1:6" ht="15" customHeight="1">
      <c r="A10" s="108">
        <v>2</v>
      </c>
      <c r="B10" s="109">
        <v>42276</v>
      </c>
      <c r="C10" s="110">
        <v>8868</v>
      </c>
      <c r="D10" s="110" t="s">
        <v>127</v>
      </c>
      <c r="E10" s="111" t="s">
        <v>128</v>
      </c>
      <c r="F10" s="112">
        <v>100</v>
      </c>
    </row>
    <row r="11" spans="1:6" ht="14.25" customHeight="1">
      <c r="A11" s="108">
        <v>3</v>
      </c>
      <c r="B11" s="109">
        <v>42276</v>
      </c>
      <c r="C11" s="110">
        <v>8852</v>
      </c>
      <c r="D11" s="110" t="s">
        <v>127</v>
      </c>
      <c r="E11" s="111" t="s">
        <v>129</v>
      </c>
      <c r="F11" s="112">
        <v>100</v>
      </c>
    </row>
    <row r="12" spans="1:6" ht="15" customHeight="1">
      <c r="A12" s="108">
        <v>4</v>
      </c>
      <c r="B12" s="109">
        <v>42276</v>
      </c>
      <c r="C12" s="110">
        <v>8851</v>
      </c>
      <c r="D12" s="110" t="s">
        <v>127</v>
      </c>
      <c r="E12" s="111" t="s">
        <v>130</v>
      </c>
      <c r="F12" s="112">
        <v>30</v>
      </c>
    </row>
    <row r="13" spans="1:6" ht="15" customHeight="1">
      <c r="A13" s="108">
        <v>5</v>
      </c>
      <c r="B13" s="109">
        <v>42276</v>
      </c>
      <c r="C13" s="110">
        <v>8869</v>
      </c>
      <c r="D13" s="110" t="s">
        <v>131</v>
      </c>
      <c r="E13" s="111" t="s">
        <v>132</v>
      </c>
      <c r="F13" s="112">
        <v>570.05</v>
      </c>
    </row>
    <row r="14" spans="1:6" ht="15" customHeight="1">
      <c r="A14" s="108">
        <v>6</v>
      </c>
      <c r="B14" s="109">
        <v>42276</v>
      </c>
      <c r="C14" s="110">
        <v>8847</v>
      </c>
      <c r="D14" s="110" t="s">
        <v>131</v>
      </c>
      <c r="E14" s="111" t="s">
        <v>133</v>
      </c>
      <c r="F14" s="112">
        <v>100</v>
      </c>
    </row>
    <row r="15" spans="1:6" ht="15" customHeight="1">
      <c r="A15" s="108">
        <v>7</v>
      </c>
      <c r="B15" s="109">
        <v>42276</v>
      </c>
      <c r="C15" s="110">
        <v>8867</v>
      </c>
      <c r="D15" s="110" t="s">
        <v>131</v>
      </c>
      <c r="E15" s="111" t="s">
        <v>134</v>
      </c>
      <c r="F15" s="112">
        <v>4000</v>
      </c>
    </row>
    <row r="16" spans="1:6" ht="15" customHeight="1">
      <c r="A16" s="108">
        <v>8</v>
      </c>
      <c r="B16" s="109">
        <v>42276</v>
      </c>
      <c r="C16" s="110">
        <v>8870</v>
      </c>
      <c r="D16" s="110" t="s">
        <v>131</v>
      </c>
      <c r="E16" s="111" t="s">
        <v>135</v>
      </c>
      <c r="F16" s="112">
        <v>823</v>
      </c>
    </row>
    <row r="17" spans="1:6" ht="14.25" customHeight="1">
      <c r="A17" s="108">
        <v>9</v>
      </c>
      <c r="B17" s="109">
        <v>42276</v>
      </c>
      <c r="C17" s="110">
        <v>8876</v>
      </c>
      <c r="D17" s="89" t="s">
        <v>125</v>
      </c>
      <c r="E17" s="111" t="s">
        <v>136</v>
      </c>
      <c r="F17" s="112">
        <v>100</v>
      </c>
    </row>
    <row r="18" spans="1:6" ht="15" customHeight="1">
      <c r="A18" s="108">
        <v>10</v>
      </c>
      <c r="B18" s="109">
        <v>42277</v>
      </c>
      <c r="C18" s="110">
        <v>8875</v>
      </c>
      <c r="D18" s="89" t="s">
        <v>125</v>
      </c>
      <c r="E18" s="111" t="s">
        <v>137</v>
      </c>
      <c r="F18" s="112">
        <v>200</v>
      </c>
    </row>
    <row r="19" spans="1:6" ht="15" customHeight="1">
      <c r="A19" s="108">
        <v>11</v>
      </c>
      <c r="B19" s="109">
        <v>42277</v>
      </c>
      <c r="C19" s="110">
        <v>8884</v>
      </c>
      <c r="D19" s="110" t="s">
        <v>127</v>
      </c>
      <c r="E19" s="111" t="s">
        <v>138</v>
      </c>
      <c r="F19" s="112">
        <v>30</v>
      </c>
    </row>
    <row r="20" spans="1:6" ht="15" customHeight="1">
      <c r="A20" s="108">
        <v>12</v>
      </c>
      <c r="B20" s="109">
        <v>42277</v>
      </c>
      <c r="C20" s="110">
        <v>8885</v>
      </c>
      <c r="D20" s="110" t="s">
        <v>127</v>
      </c>
      <c r="E20" s="111" t="s">
        <v>139</v>
      </c>
      <c r="F20" s="112">
        <v>50</v>
      </c>
    </row>
    <row r="21" spans="1:6" ht="15" customHeight="1">
      <c r="A21" s="108">
        <v>13</v>
      </c>
      <c r="B21" s="109">
        <v>42277</v>
      </c>
      <c r="C21" s="110">
        <v>8887</v>
      </c>
      <c r="D21" s="110" t="s">
        <v>127</v>
      </c>
      <c r="E21" s="111" t="s">
        <v>140</v>
      </c>
      <c r="F21" s="112">
        <v>300</v>
      </c>
    </row>
    <row r="22" spans="1:6" ht="15" customHeight="1">
      <c r="A22" s="108">
        <v>14</v>
      </c>
      <c r="B22" s="109">
        <v>42277</v>
      </c>
      <c r="C22" s="110">
        <v>8883</v>
      </c>
      <c r="D22" s="110" t="s">
        <v>127</v>
      </c>
      <c r="E22" s="111" t="s">
        <v>141</v>
      </c>
      <c r="F22" s="112">
        <v>30</v>
      </c>
    </row>
    <row r="23" spans="1:6" ht="15" customHeight="1">
      <c r="A23" s="108">
        <v>15</v>
      </c>
      <c r="B23" s="109">
        <v>42277</v>
      </c>
      <c r="C23" s="110">
        <v>8888</v>
      </c>
      <c r="D23" s="110" t="s">
        <v>127</v>
      </c>
      <c r="E23" s="111" t="s">
        <v>142</v>
      </c>
      <c r="F23" s="112">
        <v>100</v>
      </c>
    </row>
    <row r="24" spans="1:6" ht="15" customHeight="1">
      <c r="A24" s="108">
        <v>16</v>
      </c>
      <c r="B24" s="109">
        <v>42277</v>
      </c>
      <c r="C24" s="110">
        <v>8886</v>
      </c>
      <c r="D24" s="110" t="s">
        <v>127</v>
      </c>
      <c r="E24" s="111" t="s">
        <v>143</v>
      </c>
      <c r="F24" s="112">
        <v>50</v>
      </c>
    </row>
    <row r="25" spans="1:6" ht="15" customHeight="1">
      <c r="A25" s="108">
        <v>17</v>
      </c>
      <c r="B25" s="109">
        <v>42278</v>
      </c>
      <c r="C25" s="110">
        <v>8889</v>
      </c>
      <c r="D25" s="89" t="s">
        <v>125</v>
      </c>
      <c r="E25" s="111" t="s">
        <v>144</v>
      </c>
      <c r="F25" s="112">
        <v>1500</v>
      </c>
    </row>
    <row r="26" spans="1:6" ht="15" customHeight="1">
      <c r="A26" s="108">
        <v>18</v>
      </c>
      <c r="B26" s="109">
        <v>42278</v>
      </c>
      <c r="C26" s="110">
        <v>8891</v>
      </c>
      <c r="D26" s="89" t="s">
        <v>125</v>
      </c>
      <c r="E26" s="111" t="s">
        <v>145</v>
      </c>
      <c r="F26" s="112">
        <v>1508.3</v>
      </c>
    </row>
    <row r="27" spans="1:6" ht="15" customHeight="1">
      <c r="A27" s="108">
        <v>19</v>
      </c>
      <c r="B27" s="109">
        <v>42278</v>
      </c>
      <c r="C27" s="110">
        <v>8898</v>
      </c>
      <c r="D27" s="89" t="s">
        <v>125</v>
      </c>
      <c r="E27" s="111" t="s">
        <v>146</v>
      </c>
      <c r="F27" s="112">
        <v>200</v>
      </c>
    </row>
    <row r="28" spans="1:6" ht="15" customHeight="1">
      <c r="A28" s="108">
        <v>20</v>
      </c>
      <c r="B28" s="109">
        <v>42278</v>
      </c>
      <c r="C28" s="110">
        <v>8899</v>
      </c>
      <c r="D28" s="110" t="s">
        <v>127</v>
      </c>
      <c r="E28" s="111" t="s">
        <v>147</v>
      </c>
      <c r="F28" s="112">
        <v>50</v>
      </c>
    </row>
    <row r="29" spans="1:6" ht="15" customHeight="1">
      <c r="A29" s="108">
        <v>21</v>
      </c>
      <c r="B29" s="109">
        <v>42278</v>
      </c>
      <c r="C29" s="110">
        <v>8903</v>
      </c>
      <c r="D29" s="110" t="s">
        <v>127</v>
      </c>
      <c r="E29" s="111" t="s">
        <v>148</v>
      </c>
      <c r="F29" s="112">
        <v>250</v>
      </c>
    </row>
    <row r="30" spans="1:6" ht="15" customHeight="1">
      <c r="A30" s="108">
        <v>22</v>
      </c>
      <c r="B30" s="109">
        <v>42278</v>
      </c>
      <c r="C30" s="110">
        <v>8904</v>
      </c>
      <c r="D30" s="110" t="s">
        <v>127</v>
      </c>
      <c r="E30" s="111" t="s">
        <v>149</v>
      </c>
      <c r="F30" s="112">
        <v>30</v>
      </c>
    </row>
    <row r="31" spans="1:6" ht="15" customHeight="1">
      <c r="A31" s="108">
        <v>23</v>
      </c>
      <c r="B31" s="109">
        <v>42278</v>
      </c>
      <c r="C31" s="110">
        <v>8894</v>
      </c>
      <c r="D31" s="110" t="s">
        <v>131</v>
      </c>
      <c r="E31" s="111" t="s">
        <v>150</v>
      </c>
      <c r="F31" s="112">
        <v>1200</v>
      </c>
    </row>
    <row r="32" spans="1:6" ht="15" customHeight="1">
      <c r="A32" s="108">
        <v>24</v>
      </c>
      <c r="B32" s="109">
        <v>42278</v>
      </c>
      <c r="C32" s="110">
        <v>8897</v>
      </c>
      <c r="D32" s="89" t="s">
        <v>125</v>
      </c>
      <c r="E32" s="111" t="s">
        <v>151</v>
      </c>
      <c r="F32" s="112">
        <v>250</v>
      </c>
    </row>
    <row r="33" spans="1:6" ht="15" customHeight="1">
      <c r="A33" s="108">
        <v>25</v>
      </c>
      <c r="B33" s="109">
        <v>42278</v>
      </c>
      <c r="C33" s="110">
        <v>8902</v>
      </c>
      <c r="D33" s="110" t="s">
        <v>127</v>
      </c>
      <c r="E33" s="111" t="s">
        <v>152</v>
      </c>
      <c r="F33" s="112">
        <v>15</v>
      </c>
    </row>
    <row r="34" spans="1:6" ht="15" customHeight="1">
      <c r="A34" s="108">
        <v>26</v>
      </c>
      <c r="B34" s="109">
        <v>42278</v>
      </c>
      <c r="C34" s="110">
        <v>8890</v>
      </c>
      <c r="D34" s="110" t="s">
        <v>131</v>
      </c>
      <c r="E34" s="111" t="s">
        <v>153</v>
      </c>
      <c r="F34" s="112">
        <v>8900</v>
      </c>
    </row>
    <row r="35" spans="1:6" ht="15" customHeight="1">
      <c r="A35" s="108">
        <v>27</v>
      </c>
      <c r="B35" s="113">
        <v>42279</v>
      </c>
      <c r="C35" s="110">
        <v>8939</v>
      </c>
      <c r="D35" s="89" t="s">
        <v>125</v>
      </c>
      <c r="E35" s="111" t="s">
        <v>154</v>
      </c>
      <c r="F35" s="112">
        <v>1860</v>
      </c>
    </row>
    <row r="36" spans="1:6" ht="15" customHeight="1">
      <c r="A36" s="108">
        <v>28</v>
      </c>
      <c r="B36" s="113">
        <v>42279</v>
      </c>
      <c r="C36" s="110">
        <v>8945</v>
      </c>
      <c r="D36" s="89" t="s">
        <v>125</v>
      </c>
      <c r="E36" s="111" t="s">
        <v>155</v>
      </c>
      <c r="F36" s="112">
        <v>100</v>
      </c>
    </row>
    <row r="37" spans="1:6" ht="15" customHeight="1">
      <c r="A37" s="108">
        <v>29</v>
      </c>
      <c r="B37" s="113">
        <v>42279</v>
      </c>
      <c r="C37" s="110">
        <v>8941</v>
      </c>
      <c r="D37" s="89" t="s">
        <v>125</v>
      </c>
      <c r="E37" s="111" t="s">
        <v>156</v>
      </c>
      <c r="F37" s="112">
        <v>3000</v>
      </c>
    </row>
    <row r="38" spans="1:6" ht="15" customHeight="1">
      <c r="A38" s="108">
        <v>30</v>
      </c>
      <c r="B38" s="113">
        <v>42279</v>
      </c>
      <c r="C38" s="110">
        <v>8943</v>
      </c>
      <c r="D38" s="89" t="s">
        <v>125</v>
      </c>
      <c r="E38" s="111" t="s">
        <v>157</v>
      </c>
      <c r="F38" s="112">
        <v>1018.24</v>
      </c>
    </row>
    <row r="39" spans="1:6" ht="15" customHeight="1">
      <c r="A39" s="108">
        <v>31</v>
      </c>
      <c r="B39" s="113">
        <v>42279</v>
      </c>
      <c r="C39" s="110">
        <v>8906</v>
      </c>
      <c r="D39" s="110" t="s">
        <v>131</v>
      </c>
      <c r="E39" s="111" t="s">
        <v>158</v>
      </c>
      <c r="F39" s="114">
        <v>5000</v>
      </c>
    </row>
    <row r="40" spans="1:6" ht="15" customHeight="1">
      <c r="A40" s="108">
        <v>32</v>
      </c>
      <c r="B40" s="113">
        <v>42279</v>
      </c>
      <c r="C40" s="110">
        <v>8940</v>
      </c>
      <c r="D40" s="89" t="s">
        <v>125</v>
      </c>
      <c r="E40" s="111" t="s">
        <v>159</v>
      </c>
      <c r="F40" s="112">
        <v>900</v>
      </c>
    </row>
    <row r="41" spans="1:6" ht="15" customHeight="1">
      <c r="A41" s="108">
        <v>33</v>
      </c>
      <c r="B41" s="113">
        <v>42279</v>
      </c>
      <c r="C41" s="110">
        <v>8942</v>
      </c>
      <c r="D41" s="89" t="s">
        <v>125</v>
      </c>
      <c r="E41" s="111" t="s">
        <v>160</v>
      </c>
      <c r="F41" s="112">
        <v>900</v>
      </c>
    </row>
    <row r="42" spans="1:6" ht="15" customHeight="1">
      <c r="A42" s="108">
        <v>34</v>
      </c>
      <c r="B42" s="109">
        <v>42278</v>
      </c>
      <c r="C42" s="110">
        <v>8895</v>
      </c>
      <c r="D42" s="110" t="s">
        <v>161</v>
      </c>
      <c r="E42" s="111" t="s">
        <v>162</v>
      </c>
      <c r="F42" s="115">
        <v>2000</v>
      </c>
    </row>
    <row r="43" spans="1:6" ht="15" customHeight="1">
      <c r="A43" s="108">
        <v>35</v>
      </c>
      <c r="B43" s="109">
        <v>42279</v>
      </c>
      <c r="C43" s="110">
        <v>8918</v>
      </c>
      <c r="D43" s="110" t="s">
        <v>163</v>
      </c>
      <c r="E43" s="111" t="s">
        <v>164</v>
      </c>
      <c r="F43" s="115">
        <v>18916.84</v>
      </c>
    </row>
    <row r="44" spans="1:6" ht="15" customHeight="1">
      <c r="A44" s="116" t="s">
        <v>165</v>
      </c>
      <c r="B44" s="113"/>
      <c r="C44" s="117"/>
      <c r="D44" s="118"/>
      <c r="E44" s="111"/>
      <c r="F44" s="119">
        <f>SUM(F9:F43)</f>
        <v>55181.42999999999</v>
      </c>
    </row>
    <row r="45" ht="14.25" customHeight="1"/>
    <row r="46" ht="14.25" customHeight="1"/>
    <row r="48" ht="14.25" customHeight="1"/>
    <row r="49" ht="14.25" customHeight="1"/>
    <row r="50" ht="14.25" customHeight="1"/>
    <row r="51" ht="14.25" customHeight="1"/>
    <row r="53" ht="14.25" customHeight="1"/>
    <row r="60" ht="14.25" customHeight="1"/>
    <row r="63" ht="14.25" customHeight="1"/>
    <row r="77" ht="14.2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6" sqref="C6"/>
    </sheetView>
  </sheetViews>
  <sheetFormatPr defaultColWidth="9.140625" defaultRowHeight="12.75" customHeight="1"/>
  <cols>
    <col min="1" max="1" width="8.28125" style="98" customWidth="1"/>
    <col min="2" max="2" width="15.140625" style="98" customWidth="1"/>
    <col min="3" max="3" width="12.8515625" style="98" customWidth="1"/>
    <col min="4" max="4" width="25.00390625" style="98" customWidth="1"/>
    <col min="5" max="5" width="35.7109375" style="98" customWidth="1"/>
    <col min="6" max="6" width="15.00390625" style="98" customWidth="1"/>
    <col min="7" max="16384" width="9.140625" style="98" customWidth="1"/>
  </cols>
  <sheetData>
    <row r="1" spans="1:6" ht="12.75" customHeight="1">
      <c r="A1" s="99" t="s">
        <v>119</v>
      </c>
      <c r="B1" s="100"/>
      <c r="C1" s="101"/>
      <c r="D1" s="101"/>
      <c r="E1" s="100"/>
      <c r="F1" s="100"/>
    </row>
    <row r="2" spans="2:6" ht="12.75" customHeight="1">
      <c r="B2" s="100"/>
      <c r="C2" s="100"/>
      <c r="D2" s="100"/>
      <c r="E2" s="100"/>
      <c r="F2" s="100"/>
    </row>
    <row r="3" spans="1:6" ht="12.75" customHeight="1">
      <c r="A3" s="99" t="s">
        <v>120</v>
      </c>
      <c r="B3" s="101"/>
      <c r="C3" s="100"/>
      <c r="D3" s="101"/>
      <c r="E3" s="102"/>
      <c r="F3" s="100"/>
    </row>
    <row r="4" spans="1:6" ht="12.75" customHeight="1">
      <c r="A4" s="99" t="s">
        <v>166</v>
      </c>
      <c r="B4" s="101"/>
      <c r="C4" s="100"/>
      <c r="D4" s="101"/>
      <c r="E4" s="100"/>
      <c r="F4" s="101"/>
    </row>
    <row r="5" spans="1:6" ht="12.75" customHeight="1">
      <c r="A5" s="100"/>
      <c r="B5" s="101"/>
      <c r="C5" s="100"/>
      <c r="D5" s="100"/>
      <c r="E5" s="100"/>
      <c r="F5" s="100"/>
    </row>
    <row r="6" spans="1:6" ht="12.75" customHeight="1">
      <c r="A6" s="100"/>
      <c r="B6" s="103"/>
      <c r="C6" s="4" t="s">
        <v>3</v>
      </c>
      <c r="D6" s="5" t="s">
        <v>51</v>
      </c>
      <c r="E6" s="100"/>
      <c r="F6" s="100"/>
    </row>
    <row r="7" spans="1:6" ht="12.75" customHeight="1">
      <c r="A7" s="100"/>
      <c r="B7" s="100"/>
      <c r="C7" s="100"/>
      <c r="D7" s="100"/>
      <c r="E7" s="100"/>
      <c r="F7" s="100"/>
    </row>
    <row r="8" spans="1:6" ht="51" customHeight="1">
      <c r="A8" s="104" t="s">
        <v>56</v>
      </c>
      <c r="B8" s="104" t="s">
        <v>57</v>
      </c>
      <c r="C8" s="120" t="s">
        <v>58</v>
      </c>
      <c r="D8" s="104" t="s">
        <v>122</v>
      </c>
      <c r="E8" s="104" t="s">
        <v>123</v>
      </c>
      <c r="F8" s="121" t="s">
        <v>124</v>
      </c>
    </row>
    <row r="9" spans="1:6" ht="15" customHeight="1">
      <c r="A9" s="110">
        <v>1</v>
      </c>
      <c r="B9" s="113">
        <v>42276</v>
      </c>
      <c r="C9" s="110">
        <v>8853</v>
      </c>
      <c r="D9" s="110" t="s">
        <v>125</v>
      </c>
      <c r="E9" s="111" t="s">
        <v>167</v>
      </c>
      <c r="F9" s="115">
        <v>14297.47</v>
      </c>
    </row>
    <row r="10" spans="1:6" ht="15" customHeight="1">
      <c r="A10" s="110">
        <v>2</v>
      </c>
      <c r="B10" s="113">
        <v>42276</v>
      </c>
      <c r="C10" s="110">
        <v>8854</v>
      </c>
      <c r="D10" s="110" t="s">
        <v>125</v>
      </c>
      <c r="E10" s="111" t="s">
        <v>167</v>
      </c>
      <c r="F10" s="115">
        <v>15886.08</v>
      </c>
    </row>
    <row r="11" spans="1:6" ht="15" customHeight="1">
      <c r="A11" s="110">
        <v>3</v>
      </c>
      <c r="B11" s="113">
        <v>42276</v>
      </c>
      <c r="C11" s="110">
        <v>8855</v>
      </c>
      <c r="D11" s="110" t="s">
        <v>125</v>
      </c>
      <c r="E11" s="111" t="s">
        <v>167</v>
      </c>
      <c r="F11" s="115">
        <v>5295.36</v>
      </c>
    </row>
    <row r="12" spans="1:6" ht="15" customHeight="1">
      <c r="A12" s="110">
        <v>4</v>
      </c>
      <c r="B12" s="113">
        <v>42276</v>
      </c>
      <c r="C12" s="110">
        <v>8857</v>
      </c>
      <c r="D12" s="110" t="s">
        <v>125</v>
      </c>
      <c r="E12" s="111" t="s">
        <v>167</v>
      </c>
      <c r="F12" s="115">
        <v>3971.52</v>
      </c>
    </row>
    <row r="13" spans="1:6" ht="15" customHeight="1">
      <c r="A13" s="110">
        <v>5</v>
      </c>
      <c r="B13" s="113">
        <v>42276</v>
      </c>
      <c r="C13" s="110">
        <v>8859</v>
      </c>
      <c r="D13" s="110" t="s">
        <v>125</v>
      </c>
      <c r="E13" s="111" t="s">
        <v>167</v>
      </c>
      <c r="F13" s="115">
        <v>4467.96</v>
      </c>
    </row>
    <row r="14" spans="1:6" ht="15" customHeight="1">
      <c r="A14" s="110">
        <v>6</v>
      </c>
      <c r="B14" s="113">
        <v>42276</v>
      </c>
      <c r="C14" s="110">
        <v>8861</v>
      </c>
      <c r="D14" s="110" t="s">
        <v>125</v>
      </c>
      <c r="E14" s="111" t="s">
        <v>167</v>
      </c>
      <c r="F14" s="115">
        <v>4467.96</v>
      </c>
    </row>
    <row r="15" spans="1:6" ht="15" customHeight="1">
      <c r="A15" s="110">
        <v>7</v>
      </c>
      <c r="B15" s="113">
        <v>42276</v>
      </c>
      <c r="C15" s="110">
        <v>8863</v>
      </c>
      <c r="D15" s="110" t="s">
        <v>125</v>
      </c>
      <c r="E15" s="111" t="s">
        <v>167</v>
      </c>
      <c r="F15" s="115">
        <v>4467.96</v>
      </c>
    </row>
    <row r="16" spans="1:6" ht="15" customHeight="1">
      <c r="A16" s="110">
        <v>8</v>
      </c>
      <c r="B16" s="113">
        <v>42276</v>
      </c>
      <c r="C16" s="110">
        <v>8865</v>
      </c>
      <c r="D16" s="110" t="s">
        <v>125</v>
      </c>
      <c r="E16" s="111" t="s">
        <v>167</v>
      </c>
      <c r="F16" s="115">
        <v>4467.96</v>
      </c>
    </row>
    <row r="17" spans="1:6" ht="15" customHeight="1">
      <c r="A17" s="110">
        <v>9</v>
      </c>
      <c r="B17" s="113">
        <v>42276</v>
      </c>
      <c r="C17" s="110">
        <v>8845</v>
      </c>
      <c r="D17" s="110" t="s">
        <v>125</v>
      </c>
      <c r="E17" s="111" t="s">
        <v>168</v>
      </c>
      <c r="F17" s="115">
        <v>157074</v>
      </c>
    </row>
    <row r="18" spans="1:6" ht="15" customHeight="1">
      <c r="A18" s="110">
        <v>10</v>
      </c>
      <c r="B18" s="113">
        <v>42276</v>
      </c>
      <c r="C18" s="110">
        <v>8866</v>
      </c>
      <c r="D18" s="110" t="s">
        <v>125</v>
      </c>
      <c r="E18" s="111" t="s">
        <v>167</v>
      </c>
      <c r="F18" s="115">
        <v>4467.96</v>
      </c>
    </row>
    <row r="19" spans="1:6" ht="15" customHeight="1">
      <c r="A19" s="110">
        <v>11</v>
      </c>
      <c r="B19" s="113">
        <v>42276</v>
      </c>
      <c r="C19" s="110">
        <v>8864</v>
      </c>
      <c r="D19" s="110" t="s">
        <v>125</v>
      </c>
      <c r="E19" s="111" t="s">
        <v>167</v>
      </c>
      <c r="F19" s="115">
        <v>4467.96</v>
      </c>
    </row>
    <row r="20" spans="1:6" ht="15" customHeight="1">
      <c r="A20" s="110">
        <v>12</v>
      </c>
      <c r="B20" s="113">
        <v>42276</v>
      </c>
      <c r="C20" s="110">
        <v>8862</v>
      </c>
      <c r="D20" s="110" t="s">
        <v>125</v>
      </c>
      <c r="E20" s="111" t="s">
        <v>167</v>
      </c>
      <c r="F20" s="115">
        <v>4467.96</v>
      </c>
    </row>
    <row r="21" spans="1:6" ht="15" customHeight="1">
      <c r="A21" s="110">
        <v>13</v>
      </c>
      <c r="B21" s="113">
        <v>42276</v>
      </c>
      <c r="C21" s="110">
        <v>8860</v>
      </c>
      <c r="D21" s="110" t="s">
        <v>125</v>
      </c>
      <c r="E21" s="111" t="s">
        <v>167</v>
      </c>
      <c r="F21" s="115">
        <v>4467.96</v>
      </c>
    </row>
    <row r="22" spans="1:6" ht="15" customHeight="1">
      <c r="A22" s="110">
        <v>14</v>
      </c>
      <c r="B22" s="113">
        <v>42276</v>
      </c>
      <c r="C22" s="110">
        <v>8858</v>
      </c>
      <c r="D22" s="110" t="s">
        <v>125</v>
      </c>
      <c r="E22" s="111" t="s">
        <v>167</v>
      </c>
      <c r="F22" s="115">
        <v>3971.52</v>
      </c>
    </row>
    <row r="23" spans="1:6" ht="15" customHeight="1">
      <c r="A23" s="110">
        <v>15</v>
      </c>
      <c r="B23" s="113">
        <v>42276</v>
      </c>
      <c r="C23" s="110">
        <v>8856</v>
      </c>
      <c r="D23" s="110" t="s">
        <v>125</v>
      </c>
      <c r="E23" s="111" t="s">
        <v>167</v>
      </c>
      <c r="F23" s="115">
        <v>3971.52</v>
      </c>
    </row>
    <row r="24" spans="1:6" ht="15" customHeight="1">
      <c r="A24" s="110">
        <v>16</v>
      </c>
      <c r="B24" s="113">
        <v>42278</v>
      </c>
      <c r="C24" s="110">
        <v>8901</v>
      </c>
      <c r="D24" s="110" t="s">
        <v>169</v>
      </c>
      <c r="E24" s="111" t="s">
        <v>170</v>
      </c>
      <c r="F24" s="115">
        <v>1033407</v>
      </c>
    </row>
    <row r="25" spans="1:6" ht="15" customHeight="1">
      <c r="A25" s="110">
        <v>17</v>
      </c>
      <c r="B25" s="113">
        <v>42278</v>
      </c>
      <c r="C25" s="110">
        <v>8900</v>
      </c>
      <c r="D25" s="110" t="s">
        <v>127</v>
      </c>
      <c r="E25" s="111" t="s">
        <v>171</v>
      </c>
      <c r="F25" s="115">
        <v>649881</v>
      </c>
    </row>
    <row r="26" spans="1:6" ht="15" customHeight="1">
      <c r="A26" s="110">
        <v>18</v>
      </c>
      <c r="B26" s="113">
        <v>42279</v>
      </c>
      <c r="C26" s="110">
        <v>17981</v>
      </c>
      <c r="D26" s="110" t="s">
        <v>125</v>
      </c>
      <c r="E26" s="111" t="s">
        <v>172</v>
      </c>
      <c r="F26" s="115">
        <v>59175.87</v>
      </c>
    </row>
    <row r="27" spans="1:6" ht="15" customHeight="1">
      <c r="A27" s="110">
        <v>19</v>
      </c>
      <c r="B27" s="113">
        <v>42279</v>
      </c>
      <c r="C27" s="110">
        <v>17980</v>
      </c>
      <c r="D27" s="110" t="s">
        <v>125</v>
      </c>
      <c r="E27" s="111" t="s">
        <v>173</v>
      </c>
      <c r="F27" s="115">
        <v>109119.28</v>
      </c>
    </row>
    <row r="28" spans="1:6" ht="15" customHeight="1">
      <c r="A28" s="110">
        <v>20</v>
      </c>
      <c r="B28" s="113">
        <v>42279</v>
      </c>
      <c r="C28" s="110">
        <v>17976</v>
      </c>
      <c r="D28" s="110" t="s">
        <v>125</v>
      </c>
      <c r="E28" s="111" t="s">
        <v>174</v>
      </c>
      <c r="F28" s="115">
        <v>131605.06</v>
      </c>
    </row>
    <row r="29" spans="1:6" ht="15" customHeight="1">
      <c r="A29" s="110">
        <v>21</v>
      </c>
      <c r="B29" s="113">
        <v>42279</v>
      </c>
      <c r="C29" s="110">
        <v>17975</v>
      </c>
      <c r="D29" s="110" t="s">
        <v>125</v>
      </c>
      <c r="E29" s="111" t="s">
        <v>175</v>
      </c>
      <c r="F29" s="115">
        <v>95196.7</v>
      </c>
    </row>
    <row r="30" spans="1:6" ht="15" customHeight="1">
      <c r="A30" s="110">
        <v>22</v>
      </c>
      <c r="B30" s="113">
        <v>42279</v>
      </c>
      <c r="C30" s="110">
        <v>17979</v>
      </c>
      <c r="D30" s="110" t="s">
        <v>125</v>
      </c>
      <c r="E30" s="111" t="s">
        <v>176</v>
      </c>
      <c r="F30" s="115">
        <v>160</v>
      </c>
    </row>
    <row r="31" spans="1:6" ht="15" customHeight="1">
      <c r="A31" s="110">
        <v>23</v>
      </c>
      <c r="B31" s="113">
        <v>42279</v>
      </c>
      <c r="C31" s="110">
        <v>17978</v>
      </c>
      <c r="D31" s="110" t="s">
        <v>125</v>
      </c>
      <c r="E31" s="111" t="s">
        <v>177</v>
      </c>
      <c r="F31" s="115">
        <v>4757.53</v>
      </c>
    </row>
    <row r="32" spans="1:6" ht="15" customHeight="1">
      <c r="A32" s="110">
        <v>24</v>
      </c>
      <c r="B32" s="113">
        <v>42279</v>
      </c>
      <c r="C32" s="110">
        <v>17977</v>
      </c>
      <c r="D32" s="110" t="s">
        <v>125</v>
      </c>
      <c r="E32" s="111" t="s">
        <v>178</v>
      </c>
      <c r="F32" s="115">
        <v>2835.67</v>
      </c>
    </row>
    <row r="33" spans="1:6" ht="15" customHeight="1">
      <c r="A33" s="110">
        <v>25</v>
      </c>
      <c r="B33" s="113">
        <v>42279</v>
      </c>
      <c r="C33" s="110">
        <v>17974</v>
      </c>
      <c r="D33" s="110" t="s">
        <v>125</v>
      </c>
      <c r="E33" s="111" t="s">
        <v>179</v>
      </c>
      <c r="F33" s="115">
        <v>28558.96</v>
      </c>
    </row>
    <row r="34" spans="1:6" ht="15" customHeight="1">
      <c r="A34" s="110">
        <v>26</v>
      </c>
      <c r="B34" s="113">
        <v>42279</v>
      </c>
      <c r="C34" s="110">
        <v>17982</v>
      </c>
      <c r="D34" s="110" t="s">
        <v>125</v>
      </c>
      <c r="E34" s="111" t="s">
        <v>180</v>
      </c>
      <c r="F34" s="115">
        <v>62615.77</v>
      </c>
    </row>
    <row r="35" spans="1:6" ht="15.75" customHeight="1">
      <c r="A35" s="122" t="s">
        <v>165</v>
      </c>
      <c r="B35" s="123"/>
      <c r="C35" s="123"/>
      <c r="D35" s="123"/>
      <c r="E35" s="123"/>
      <c r="F35" s="124">
        <f>SUM(F9:F34)</f>
        <v>2417523.9899999998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8" ht="14.25" customHeight="1"/>
    <row r="99" ht="14.25" customHeight="1"/>
    <row r="100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2015-10-06T12:08:28Z</dcterms:modified>
  <cp:category/>
  <cp:version/>
  <cp:contentType/>
  <cp:contentStatus/>
  <cp:revision>15</cp:revision>
</cp:coreProperties>
</file>