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<sst xmlns="http://schemas.openxmlformats.org/spreadsheetml/2006/main" count="302" uniqueCount="146">
  <si>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</si>
  <si>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</si>
  <si>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</si>
  <si>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</si>
  <si>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</si>
  <si>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</si>
  <si>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</si>
  <si>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</si>
  <si>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</si>
  <si>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</si>
  <si>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</si>
  <si>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</si>
  <si>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</si>
  <si>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</si>
  <si>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</si>
  <si>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</si>
  <si>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</si>
  <si>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</si>
  <si>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</si>
  <si>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</si>
  <si>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</si>
  <si>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</si>
  <si>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</si>
  <si>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</si>
  <si>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</si>
  <si>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09.11.2021</t>
  </si>
  <si>
    <t>BIROU EXPERTIZE</t>
  </si>
  <si>
    <t>onorariu expert dosar 7800/200/2020</t>
  </si>
  <si>
    <t>onorariu expert dosar 992/290/2021</t>
  </si>
  <si>
    <t>onorariu expert dosar 9923/315/2020</t>
  </si>
  <si>
    <t>onorariu expert dosar 2071//285/2021</t>
  </si>
  <si>
    <t>11.11.2021</t>
  </si>
  <si>
    <t>onorariu expert dosar 7174/318/2020</t>
  </si>
  <si>
    <t>MF</t>
  </si>
  <si>
    <t>venituri recuperate hot CEDO cauza Burtan</t>
  </si>
  <si>
    <t>08,11,2021</t>
  </si>
  <si>
    <t>ROLF CARD</t>
  </si>
  <si>
    <t>cartele</t>
  </si>
  <si>
    <t>best auto</t>
  </si>
  <si>
    <t>servicii spalatorie</t>
  </si>
  <si>
    <t>pas instal</t>
  </si>
  <si>
    <t>reparatii pct termic</t>
  </si>
  <si>
    <t>mf</t>
  </si>
  <si>
    <t>servicii bancare</t>
  </si>
  <si>
    <t>09,11,2021</t>
  </si>
  <si>
    <t>dns</t>
  </si>
  <si>
    <t>hartie</t>
  </si>
  <si>
    <t>rcs&amp;rds</t>
  </si>
  <si>
    <t>servicii cablu</t>
  </si>
  <si>
    <t>alte venituri</t>
  </si>
  <si>
    <t>nesty auto</t>
  </si>
  <si>
    <t>revizie</t>
  </si>
  <si>
    <t>reparatii auto</t>
  </si>
  <si>
    <t>groupama</t>
  </si>
  <si>
    <t>polite</t>
  </si>
  <si>
    <t>10,11,2021</t>
  </si>
  <si>
    <t>dgrfp</t>
  </si>
  <si>
    <t>salubritate</t>
  </si>
  <si>
    <t>omv petrom</t>
  </si>
  <si>
    <t>carburanti</t>
  </si>
  <si>
    <t>telekom</t>
  </si>
  <si>
    <t>servicii telefonie</t>
  </si>
  <si>
    <t>ibm romania</t>
  </si>
  <si>
    <t>servicii</t>
  </si>
  <si>
    <t>omnitech</t>
  </si>
  <si>
    <t>international consulting</t>
  </si>
  <si>
    <t>servicii traduceri</t>
  </si>
  <si>
    <t>monitorul oficial</t>
  </si>
  <si>
    <t>publicare concurs</t>
  </si>
  <si>
    <t>publicare anunt</t>
  </si>
  <si>
    <t>11,11,2021</t>
  </si>
  <si>
    <t>timar trading</t>
  </si>
  <si>
    <t>materiale</t>
  </si>
  <si>
    <t>penalitati</t>
  </si>
  <si>
    <t>badas busines</t>
  </si>
  <si>
    <t>reparatii</t>
  </si>
  <si>
    <t>abonament</t>
  </si>
  <si>
    <t>reintregire comision</t>
  </si>
  <si>
    <t>12,11,2021</t>
  </si>
  <si>
    <t>rosal</t>
  </si>
  <si>
    <t>servicii deratizare</t>
  </si>
  <si>
    <t>munbroch</t>
  </si>
  <si>
    <t>stefadina comserv</t>
  </si>
  <si>
    <t xml:space="preserve">servicii </t>
  </si>
  <si>
    <t>revizie auto</t>
  </si>
  <si>
    <t>sion splution</t>
  </si>
  <si>
    <t>ecdl romania</t>
  </si>
  <si>
    <t>pregatire profesionala</t>
  </si>
  <si>
    <t>total</t>
  </si>
  <si>
    <t>PERSOANA JURIDICA</t>
  </si>
  <si>
    <t>cheltuieli judecata si executare</t>
  </si>
  <si>
    <t>cheltuieli fotocopiere</t>
  </si>
  <si>
    <t>PERSOANA FIZICA</t>
  </si>
  <si>
    <t>cheltuieli judecata</t>
  </si>
  <si>
    <t>BUGET DE STAT</t>
  </si>
  <si>
    <t>cheltuieli judiciare</t>
  </si>
  <si>
    <t>plata servicii si reprezentare juridica</t>
  </si>
  <si>
    <t>TVA servicii si reprezentare juridica</t>
  </si>
  <si>
    <t>MFP</t>
  </si>
  <si>
    <t>alim cont pt servicii si reprezentare juridica</t>
  </si>
  <si>
    <t>cheltuieli executare</t>
  </si>
  <si>
    <t>poprire BEJ</t>
  </si>
  <si>
    <t>08 - 12 noiembrie 2021</t>
  </si>
  <si>
    <t>Subtotal 10.01.01</t>
  </si>
  <si>
    <t>10.01.01</t>
  </si>
  <si>
    <t>noiemb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</si>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</sst>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justify"/>
    </xf>
    <xf numFmtId="0" fontId="21" fillId="24" borderId="18" xfId="0" applyFont="1" applyFill="1" applyBorder="1" applyAlignment="1">
      <alignment horizontal="center" vertical="center" wrapText="1"/>
    </xf>
    <xf numFmtId="14" fontId="21" fillId="24" borderId="18" xfId="0" applyNumberFormat="1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center" wrapText="1"/>
    </xf>
    <xf numFmtId="0" fontId="21" fillId="0" borderId="19" xfId="62" applyFont="1" applyFill="1" applyBorder="1" applyAlignment="1">
      <alignment horizontal="center"/>
      <protection/>
    </xf>
    <xf numFmtId="168" fontId="21" fillId="0" borderId="20" xfId="0" applyNumberFormat="1" applyFont="1" applyBorder="1" applyAlignment="1">
      <alignment/>
    </xf>
    <xf numFmtId="43" fontId="21" fillId="24" borderId="20" xfId="0" applyNumberFormat="1" applyFont="1" applyFill="1" applyBorder="1" applyAlignment="1">
      <alignment horizontal="right" vertical="center" wrapText="1"/>
    </xf>
    <xf numFmtId="0" fontId="21" fillId="0" borderId="21" xfId="62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justify"/>
    </xf>
    <xf numFmtId="168" fontId="21" fillId="0" borderId="23" xfId="0" applyNumberFormat="1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14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3" fontId="22" fillId="24" borderId="15" xfId="0" applyNumberFormat="1" applyFont="1" applyFill="1" applyBorder="1" applyAlignment="1">
      <alignment horizontal="right" vertical="center" wrapText="1"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49" fontId="19" fillId="0" borderId="0" xfId="62" applyNumberFormat="1" applyFont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4" fontId="0" fillId="0" borderId="24" xfId="0" applyNumberFormat="1" applyFont="1" applyBorder="1" applyAlignment="1">
      <alignment/>
    </xf>
    <xf numFmtId="0" fontId="0" fillId="0" borderId="14" xfId="61" applyFont="1" applyBorder="1">
      <alignment/>
      <protection/>
    </xf>
    <xf numFmtId="0" fontId="21" fillId="0" borderId="25" xfId="59" applyFont="1" applyFill="1" applyBorder="1" applyAlignment="1">
      <alignment horizontal="center"/>
      <protection/>
    </xf>
    <xf numFmtId="167" fontId="21" fillId="0" borderId="25" xfId="59" applyNumberFormat="1" applyFont="1" applyFill="1" applyBorder="1" applyAlignment="1">
      <alignment horizontal="center"/>
      <protection/>
    </xf>
    <xf numFmtId="0" fontId="21" fillId="0" borderId="25" xfId="0" applyFont="1" applyBorder="1" applyAlignment="1">
      <alignment horizontal="justify"/>
    </xf>
    <xf numFmtId="0" fontId="21" fillId="0" borderId="26" xfId="59" applyFont="1" applyFill="1" applyBorder="1" applyAlignment="1">
      <alignment horizontal="center"/>
      <protection/>
    </xf>
    <xf numFmtId="167" fontId="21" fillId="0" borderId="27" xfId="59" applyNumberFormat="1" applyFont="1" applyFill="1" applyBorder="1" applyAlignment="1">
      <alignment horizontal="center"/>
      <protection/>
    </xf>
    <xf numFmtId="0" fontId="21" fillId="0" borderId="27" xfId="59" applyFont="1" applyFill="1" applyBorder="1" applyAlignment="1">
      <alignment horizontal="center"/>
      <protection/>
    </xf>
    <xf numFmtId="0" fontId="21" fillId="0" borderId="27" xfId="0" applyFont="1" applyBorder="1" applyAlignment="1">
      <alignment/>
    </xf>
    <xf numFmtId="0" fontId="19" fillId="0" borderId="13" xfId="61" applyFont="1" applyBorder="1">
      <alignment/>
      <protection/>
    </xf>
    <xf numFmtId="4" fontId="19" fillId="0" borderId="15" xfId="61" applyNumberFormat="1" applyFont="1" applyBorder="1" applyAlignment="1">
      <alignment horizontal="center"/>
      <protection/>
    </xf>
    <xf numFmtId="14" fontId="0" fillId="0" borderId="16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14" fontId="0" fillId="0" borderId="34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19" fillId="0" borderId="34" xfId="0" applyFont="1" applyBorder="1" applyAlignment="1">
      <alignment horizontal="right"/>
    </xf>
    <xf numFmtId="164" fontId="19" fillId="0" borderId="35" xfId="42" applyFont="1" applyFill="1" applyBorder="1" applyAlignment="1" applyProtection="1">
      <alignment/>
      <protection/>
    </xf>
    <xf numFmtId="0" fontId="0" fillId="0" borderId="36" xfId="0" applyBorder="1" applyAlignment="1">
      <alignment horizontal="center"/>
    </xf>
    <xf numFmtId="164" fontId="0" fillId="0" borderId="37" xfId="42" applyFont="1" applyFill="1" applyBorder="1" applyAlignment="1" applyProtection="1">
      <alignment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40" xfId="42" applyFont="1" applyFill="1" applyBorder="1" applyAlignment="1" applyProtection="1">
      <alignment/>
      <protection/>
    </xf>
    <xf numFmtId="14" fontId="0" fillId="0" borderId="41" xfId="0" applyNumberFormat="1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21" fillId="0" borderId="42" xfId="59" applyFont="1" applyFill="1" applyBorder="1" applyAlignment="1">
      <alignment horizontal="center"/>
      <protection/>
    </xf>
    <xf numFmtId="168" fontId="21" fillId="0" borderId="43" xfId="0" applyNumberFormat="1" applyFont="1" applyBorder="1" applyAlignment="1">
      <alignment/>
    </xf>
    <xf numFmtId="0" fontId="0" fillId="0" borderId="0" xfId="60" applyFont="1" applyAlignment="1">
      <alignment horizontal="right"/>
      <protection/>
    </xf>
    <xf numFmtId="0" fontId="19" fillId="0" borderId="16" xfId="0" applyFont="1" applyBorder="1" applyAlignment="1">
      <alignment horizontal="center"/>
    </xf>
    <xf numFmtId="169" fontId="0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46" xfId="0" applyNumberFormat="1" applyBorder="1" applyAlignment="1">
      <alignment/>
    </xf>
    <xf numFmtId="169" fontId="0" fillId="0" borderId="47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49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19" fillId="0" borderId="49" xfId="0" applyFont="1" applyBorder="1" applyAlignment="1">
      <alignment/>
    </xf>
    <xf numFmtId="0" fontId="19" fillId="0" borderId="54" xfId="0" applyFont="1" applyBorder="1" applyAlignment="1">
      <alignment/>
    </xf>
    <xf numFmtId="0" fontId="0" fillId="0" borderId="40" xfId="0" applyBorder="1" applyAlignment="1">
      <alignment/>
    </xf>
    <xf numFmtId="0" fontId="0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5" xfId="0" applyFont="1" applyBorder="1" applyAlignment="1">
      <alignment/>
    </xf>
    <xf numFmtId="0" fontId="19" fillId="0" borderId="57" xfId="0" applyFont="1" applyBorder="1" applyAlignment="1">
      <alignment/>
    </xf>
    <xf numFmtId="0" fontId="0" fillId="0" borderId="50" xfId="0" applyBorder="1" applyAlignment="1">
      <alignment/>
    </xf>
    <xf numFmtId="3" fontId="0" fillId="0" borderId="51" xfId="0" applyNumberFormat="1" applyFont="1" applyBorder="1" applyAlignment="1">
      <alignment/>
    </xf>
    <xf numFmtId="14" fontId="19" fillId="0" borderId="49" xfId="0" applyNumberFormat="1" applyFont="1" applyBorder="1" applyAlignment="1">
      <alignment horizontal="left"/>
    </xf>
    <xf numFmtId="0" fontId="19" fillId="0" borderId="56" xfId="0" applyFont="1" applyBorder="1" applyAlignment="1">
      <alignment/>
    </xf>
    <xf numFmtId="0" fontId="0" fillId="0" borderId="58" xfId="0" applyBorder="1" applyAlignment="1">
      <alignment/>
    </xf>
    <xf numFmtId="3" fontId="0" fillId="0" borderId="23" xfId="0" applyNumberFormat="1" applyFont="1" applyBorder="1" applyAlignment="1">
      <alignment/>
    </xf>
    <xf numFmtId="14" fontId="19" fillId="0" borderId="56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5" xfId="0" applyBorder="1" applyAlignment="1">
      <alignment/>
    </xf>
    <xf numFmtId="0" fontId="0" fillId="0" borderId="60" xfId="0" applyFont="1" applyBorder="1" applyAlignment="1">
      <alignment/>
    </xf>
    <xf numFmtId="169" fontId="0" fillId="0" borderId="61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9">
      <selection activeCell="J23" sqref="J23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8.28125" style="0" customWidth="1"/>
    <col min="4" max="4" width="19.7109375" style="0" customWidth="1"/>
    <col min="5" max="5" width="23.28125" style="0" customWidth="1"/>
  </cols>
  <sheetData>
    <row r="1" spans="1:4" ht="12.75">
      <c r="A1" s="1" t="s">
        <v>23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5" t="s">
        <v>20</v>
      </c>
      <c r="E6" s="16" t="s">
        <v>102</v>
      </c>
      <c r="F6" s="2"/>
    </row>
    <row r="7" spans="2:4" ht="13.5" thickBot="1">
      <c r="B7" s="1"/>
      <c r="C7" s="1"/>
      <c r="D7" s="1"/>
    </row>
    <row r="8" spans="1:5" ht="12.75">
      <c r="A8" s="7"/>
      <c r="B8" s="8" t="s">
        <v>2</v>
      </c>
      <c r="C8" s="8" t="s">
        <v>3</v>
      </c>
      <c r="D8" s="8" t="s">
        <v>4</v>
      </c>
      <c r="E8" s="9" t="s">
        <v>5</v>
      </c>
    </row>
    <row r="9" spans="1:8" ht="12.75" customHeight="1">
      <c r="A9" s="102" t="s">
        <v>103</v>
      </c>
      <c r="B9" s="89"/>
      <c r="C9" s="89"/>
      <c r="D9" s="90">
        <v>153725204</v>
      </c>
      <c r="E9" s="103"/>
      <c r="F9" s="91"/>
      <c r="G9" s="91"/>
      <c r="H9" s="91"/>
    </row>
    <row r="10" spans="1:8" ht="12.75">
      <c r="A10" s="104" t="s">
        <v>104</v>
      </c>
      <c r="B10" s="132" t="s">
        <v>105</v>
      </c>
      <c r="C10" s="133">
        <v>16</v>
      </c>
      <c r="D10" s="92">
        <f>-7181</f>
        <v>-7181</v>
      </c>
      <c r="E10" s="105"/>
      <c r="F10" s="91"/>
      <c r="G10" s="91"/>
      <c r="H10" s="91"/>
    </row>
    <row r="11" spans="1:8" ht="12.75">
      <c r="A11" s="104"/>
      <c r="B11" s="132"/>
      <c r="C11" s="133"/>
      <c r="D11" s="92"/>
      <c r="E11" s="105"/>
      <c r="F11" s="91"/>
      <c r="G11" s="91"/>
      <c r="H11" s="91"/>
    </row>
    <row r="12" spans="1:8" ht="13.5" thickBot="1">
      <c r="A12" s="106" t="s">
        <v>106</v>
      </c>
      <c r="B12" s="134"/>
      <c r="C12" s="135"/>
      <c r="D12" s="93">
        <f>SUM(D9:D11)</f>
        <v>153718023</v>
      </c>
      <c r="E12" s="107"/>
      <c r="F12" s="91"/>
      <c r="G12" s="91"/>
      <c r="H12" s="91"/>
    </row>
    <row r="13" spans="1:8" ht="12.75">
      <c r="A13" s="108" t="s">
        <v>107</v>
      </c>
      <c r="B13" s="136"/>
      <c r="C13" s="137"/>
      <c r="D13" s="94">
        <v>12827971</v>
      </c>
      <c r="E13" s="109"/>
      <c r="F13" s="91"/>
      <c r="G13" s="91"/>
      <c r="H13" s="91"/>
    </row>
    <row r="14" spans="1:8" ht="12.75">
      <c r="A14" s="110" t="s">
        <v>108</v>
      </c>
      <c r="B14" s="132" t="s">
        <v>105</v>
      </c>
      <c r="C14" s="133">
        <v>16</v>
      </c>
      <c r="D14" s="92">
        <f>-955</f>
        <v>-955</v>
      </c>
      <c r="E14" s="105"/>
      <c r="F14" s="91"/>
      <c r="G14" s="91"/>
      <c r="H14" s="91"/>
    </row>
    <row r="15" spans="1:8" ht="12.75">
      <c r="A15" s="111"/>
      <c r="B15" s="138"/>
      <c r="C15" s="138"/>
      <c r="D15" s="95"/>
      <c r="E15" s="112"/>
      <c r="F15" s="91"/>
      <c r="G15" s="91"/>
      <c r="H15" s="91"/>
    </row>
    <row r="16" spans="1:8" ht="13.5" thickBot="1">
      <c r="A16" s="106" t="s">
        <v>109</v>
      </c>
      <c r="B16" s="135"/>
      <c r="C16" s="135"/>
      <c r="D16" s="93">
        <f>SUM(D13:D15)</f>
        <v>12827016</v>
      </c>
      <c r="E16" s="107"/>
      <c r="F16" s="91"/>
      <c r="G16" s="91"/>
      <c r="H16" s="91"/>
    </row>
    <row r="17" spans="1:8" ht="12.75">
      <c r="A17" s="108" t="s">
        <v>110</v>
      </c>
      <c r="B17" s="136"/>
      <c r="C17" s="137"/>
      <c r="D17" s="94">
        <v>540944</v>
      </c>
      <c r="E17" s="109"/>
      <c r="F17" s="91"/>
      <c r="G17" s="91"/>
      <c r="H17" s="91"/>
    </row>
    <row r="18" spans="1:8" ht="12.75">
      <c r="A18" s="110" t="s">
        <v>111</v>
      </c>
      <c r="B18" s="132" t="s">
        <v>105</v>
      </c>
      <c r="C18" s="133"/>
      <c r="D18" s="92"/>
      <c r="E18" s="105"/>
      <c r="F18" s="91"/>
      <c r="G18" s="91"/>
      <c r="H18" s="91"/>
    </row>
    <row r="19" spans="1:8" ht="12.75">
      <c r="A19" s="111"/>
      <c r="B19" s="138"/>
      <c r="C19" s="138"/>
      <c r="D19" s="95"/>
      <c r="E19" s="112"/>
      <c r="F19" s="91"/>
      <c r="G19" s="91"/>
      <c r="H19" s="91"/>
    </row>
    <row r="20" spans="1:8" ht="13.5" thickBot="1">
      <c r="A20" s="106" t="s">
        <v>112</v>
      </c>
      <c r="B20" s="135"/>
      <c r="C20" s="135"/>
      <c r="D20" s="93">
        <f>SUM(D17:D19)</f>
        <v>540944</v>
      </c>
      <c r="E20" s="107"/>
      <c r="F20" s="91"/>
      <c r="G20" s="91"/>
      <c r="H20" s="91"/>
    </row>
    <row r="21" spans="1:8" ht="12.75">
      <c r="A21" s="113" t="s">
        <v>113</v>
      </c>
      <c r="B21" s="139"/>
      <c r="C21" s="139"/>
      <c r="D21" s="96">
        <v>1554661</v>
      </c>
      <c r="E21" s="114"/>
      <c r="F21" s="97"/>
      <c r="G21" s="91"/>
      <c r="H21" s="91"/>
    </row>
    <row r="22" spans="1:8" ht="12.75">
      <c r="A22" s="110" t="s">
        <v>114</v>
      </c>
      <c r="B22" s="132" t="s">
        <v>105</v>
      </c>
      <c r="C22" s="140"/>
      <c r="D22" s="98"/>
      <c r="E22" s="105"/>
      <c r="F22" s="97"/>
      <c r="G22" s="91"/>
      <c r="H22" s="91"/>
    </row>
    <row r="23" spans="1:8" ht="12" customHeight="1">
      <c r="A23" s="111"/>
      <c r="B23" s="141"/>
      <c r="C23" s="141"/>
      <c r="D23" s="95"/>
      <c r="E23" s="112"/>
      <c r="F23" s="97"/>
      <c r="G23" s="91"/>
      <c r="H23" s="91"/>
    </row>
    <row r="24" spans="1:8" ht="13.5" thickBot="1">
      <c r="A24" s="106" t="s">
        <v>115</v>
      </c>
      <c r="B24" s="142"/>
      <c r="C24" s="142"/>
      <c r="D24" s="93">
        <f>SUM(D21:D23)</f>
        <v>1554661</v>
      </c>
      <c r="E24" s="107"/>
      <c r="F24" s="97"/>
      <c r="G24" s="91"/>
      <c r="H24" s="91"/>
    </row>
    <row r="25" spans="1:8" ht="12.75">
      <c r="A25" s="113" t="s">
        <v>116</v>
      </c>
      <c r="B25" s="141"/>
      <c r="C25" s="141"/>
      <c r="D25" s="95">
        <v>219648</v>
      </c>
      <c r="E25" s="112"/>
      <c r="F25" s="97"/>
      <c r="G25" s="91"/>
      <c r="H25" s="91"/>
    </row>
    <row r="26" spans="1:8" ht="12.75">
      <c r="A26" s="111" t="s">
        <v>117</v>
      </c>
      <c r="B26" s="132" t="s">
        <v>105</v>
      </c>
      <c r="C26" s="133"/>
      <c r="D26" s="92"/>
      <c r="E26" s="105"/>
      <c r="F26" s="97"/>
      <c r="G26" s="91"/>
      <c r="H26" s="91"/>
    </row>
    <row r="27" spans="1:8" ht="12.75">
      <c r="A27" s="111"/>
      <c r="B27" s="141"/>
      <c r="C27" s="141"/>
      <c r="D27" s="95"/>
      <c r="E27" s="112"/>
      <c r="F27" s="97"/>
      <c r="G27" s="91"/>
      <c r="H27" s="91"/>
    </row>
    <row r="28" spans="1:8" ht="13.5" thickBot="1">
      <c r="A28" s="106" t="s">
        <v>118</v>
      </c>
      <c r="B28" s="142"/>
      <c r="C28" s="142"/>
      <c r="D28" s="93">
        <f>SUM(D25:D27)</f>
        <v>219648</v>
      </c>
      <c r="E28" s="107"/>
      <c r="F28" s="97"/>
      <c r="G28" s="91"/>
      <c r="H28" s="91"/>
    </row>
    <row r="29" spans="1:8" ht="12.75">
      <c r="A29" s="115" t="s">
        <v>119</v>
      </c>
      <c r="B29" s="139"/>
      <c r="C29" s="139"/>
      <c r="D29" s="96">
        <v>100925.3</v>
      </c>
      <c r="E29" s="116"/>
      <c r="F29" s="97"/>
      <c r="G29" s="91"/>
      <c r="H29" s="91"/>
    </row>
    <row r="30" spans="1:8" ht="12.75">
      <c r="A30" s="110" t="s">
        <v>120</v>
      </c>
      <c r="B30" s="132" t="s">
        <v>105</v>
      </c>
      <c r="C30" s="141"/>
      <c r="D30" s="92"/>
      <c r="E30" s="105"/>
      <c r="F30" s="97"/>
      <c r="G30" s="91"/>
      <c r="H30" s="91"/>
    </row>
    <row r="31" spans="1:8" ht="12.75">
      <c r="A31" s="117"/>
      <c r="B31" s="133"/>
      <c r="C31" s="143"/>
      <c r="D31" s="92"/>
      <c r="E31" s="105"/>
      <c r="F31" s="97"/>
      <c r="G31" s="91"/>
      <c r="H31" s="91"/>
    </row>
    <row r="32" spans="1:8" ht="13.5" thickBot="1">
      <c r="A32" s="118" t="s">
        <v>121</v>
      </c>
      <c r="B32" s="142"/>
      <c r="C32" s="142"/>
      <c r="D32" s="93">
        <f>SUM(D29:D31)</f>
        <v>100925.3</v>
      </c>
      <c r="E32" s="119"/>
      <c r="F32" s="97"/>
      <c r="G32" s="91"/>
      <c r="H32" s="91"/>
    </row>
    <row r="33" spans="1:8" ht="12.75">
      <c r="A33" s="113" t="s">
        <v>122</v>
      </c>
      <c r="B33" s="139"/>
      <c r="C33" s="139"/>
      <c r="D33" s="96">
        <v>4967180</v>
      </c>
      <c r="E33" s="114"/>
      <c r="F33" s="97"/>
      <c r="G33" s="91"/>
      <c r="H33" s="91"/>
    </row>
    <row r="34" spans="1:8" ht="12.75">
      <c r="A34" s="120" t="s">
        <v>123</v>
      </c>
      <c r="B34" s="132" t="s">
        <v>105</v>
      </c>
      <c r="C34" s="140">
        <v>16</v>
      </c>
      <c r="D34" s="98">
        <f>-259</f>
        <v>-259</v>
      </c>
      <c r="E34" s="105"/>
      <c r="F34" s="97"/>
      <c r="G34" s="91"/>
      <c r="H34" s="91"/>
    </row>
    <row r="35" spans="1:8" ht="12" customHeight="1">
      <c r="A35" s="111"/>
      <c r="B35" s="141"/>
      <c r="C35" s="141"/>
      <c r="D35" s="95"/>
      <c r="E35" s="112"/>
      <c r="F35" s="97"/>
      <c r="G35" s="91"/>
      <c r="H35" s="91"/>
    </row>
    <row r="36" spans="1:8" ht="13.5" thickBot="1">
      <c r="A36" s="106" t="s">
        <v>124</v>
      </c>
      <c r="B36" s="142"/>
      <c r="C36" s="142"/>
      <c r="D36" s="93">
        <f>SUM(D33:D35)</f>
        <v>4966921</v>
      </c>
      <c r="E36" s="107"/>
      <c r="F36" s="97"/>
      <c r="G36" s="91"/>
      <c r="H36" s="91"/>
    </row>
    <row r="37" spans="1:8" ht="12.75">
      <c r="A37" s="115" t="s">
        <v>125</v>
      </c>
      <c r="B37" s="139"/>
      <c r="C37" s="139"/>
      <c r="D37" s="96">
        <v>750566</v>
      </c>
      <c r="E37" s="116"/>
      <c r="F37" s="97"/>
      <c r="G37" s="91"/>
      <c r="H37" s="91"/>
    </row>
    <row r="38" spans="1:8" ht="12.75">
      <c r="A38" s="121" t="s">
        <v>126</v>
      </c>
      <c r="B38" s="132" t="s">
        <v>105</v>
      </c>
      <c r="C38" s="132"/>
      <c r="D38" s="92"/>
      <c r="E38" s="105"/>
      <c r="F38" s="97"/>
      <c r="G38" s="91"/>
      <c r="H38" s="91"/>
    </row>
    <row r="39" spans="1:8" ht="12.75">
      <c r="A39" s="110"/>
      <c r="B39" s="141"/>
      <c r="C39" s="141"/>
      <c r="D39" s="95"/>
      <c r="E39" s="105"/>
      <c r="F39" s="97"/>
      <c r="G39" s="91"/>
      <c r="H39" s="91"/>
    </row>
    <row r="40" spans="1:8" ht="13.5" thickBot="1">
      <c r="A40" s="106" t="s">
        <v>127</v>
      </c>
      <c r="B40" s="142"/>
      <c r="C40" s="142"/>
      <c r="D40" s="93">
        <f>SUM(D37:D39)</f>
        <v>750566</v>
      </c>
      <c r="E40" s="122"/>
      <c r="F40" s="97"/>
      <c r="G40" s="91"/>
      <c r="H40" s="91"/>
    </row>
    <row r="41" spans="1:8" ht="12.75">
      <c r="A41" s="115" t="s">
        <v>128</v>
      </c>
      <c r="B41" s="139"/>
      <c r="C41" s="139"/>
      <c r="D41" s="99">
        <v>113016</v>
      </c>
      <c r="E41" s="123"/>
      <c r="F41" s="97"/>
      <c r="G41" s="91"/>
      <c r="H41" s="91"/>
    </row>
    <row r="42" spans="1:8" ht="12.75">
      <c r="A42" s="124" t="s">
        <v>132</v>
      </c>
      <c r="B42" s="132"/>
      <c r="C42" s="132"/>
      <c r="D42" s="100"/>
      <c r="E42" s="125"/>
      <c r="F42" s="97"/>
      <c r="G42" s="91"/>
      <c r="H42" s="91"/>
    </row>
    <row r="43" spans="1:8" ht="12.75">
      <c r="A43" s="111"/>
      <c r="B43" s="141"/>
      <c r="C43" s="141"/>
      <c r="D43" s="100"/>
      <c r="E43" s="125"/>
      <c r="F43" s="97"/>
      <c r="G43" s="91"/>
      <c r="H43" s="91"/>
    </row>
    <row r="44" spans="1:8" ht="13.5" thickBot="1">
      <c r="A44" s="106" t="s">
        <v>133</v>
      </c>
      <c r="B44" s="142"/>
      <c r="C44" s="142"/>
      <c r="D44" s="101">
        <f>SUM(D41:D43)</f>
        <v>113016</v>
      </c>
      <c r="E44" s="126"/>
      <c r="F44" s="97"/>
      <c r="G44" s="91"/>
      <c r="H44" s="91"/>
    </row>
    <row r="45" spans="1:8" ht="12.75">
      <c r="A45" s="115" t="s">
        <v>129</v>
      </c>
      <c r="B45" s="139"/>
      <c r="C45" s="139"/>
      <c r="D45" s="99">
        <v>3571</v>
      </c>
      <c r="E45" s="123"/>
      <c r="F45" s="97"/>
      <c r="G45" s="91"/>
      <c r="H45" s="91"/>
    </row>
    <row r="46" spans="1:8" ht="12.75">
      <c r="A46" s="124" t="s">
        <v>134</v>
      </c>
      <c r="B46" s="132"/>
      <c r="C46" s="132"/>
      <c r="D46" s="100"/>
      <c r="E46" s="125"/>
      <c r="F46" s="97"/>
      <c r="G46" s="91"/>
      <c r="H46" s="91"/>
    </row>
    <row r="47" spans="1:8" ht="12.75">
      <c r="A47" s="111"/>
      <c r="B47" s="141"/>
      <c r="C47" s="141"/>
      <c r="D47" s="100"/>
      <c r="E47" s="125"/>
      <c r="F47" s="97"/>
      <c r="G47" s="91"/>
      <c r="H47" s="91"/>
    </row>
    <row r="48" spans="1:8" ht="13.5" thickBot="1">
      <c r="A48" s="106" t="s">
        <v>135</v>
      </c>
      <c r="B48" s="142"/>
      <c r="C48" s="142"/>
      <c r="D48" s="101">
        <f>SUM(D45:D47)</f>
        <v>3571</v>
      </c>
      <c r="E48" s="126"/>
      <c r="F48" s="97"/>
      <c r="G48" s="91"/>
      <c r="H48" s="91"/>
    </row>
    <row r="49" spans="1:8" ht="12.75">
      <c r="A49" s="115" t="s">
        <v>130</v>
      </c>
      <c r="B49" s="139"/>
      <c r="C49" s="139"/>
      <c r="D49" s="99">
        <v>37145</v>
      </c>
      <c r="E49" s="123"/>
      <c r="F49" s="97"/>
      <c r="G49" s="91"/>
      <c r="H49" s="91"/>
    </row>
    <row r="50" spans="1:8" ht="12.75">
      <c r="A50" s="124" t="s">
        <v>136</v>
      </c>
      <c r="B50" s="132"/>
      <c r="C50" s="132"/>
      <c r="D50" s="100"/>
      <c r="E50" s="125"/>
      <c r="F50" s="97"/>
      <c r="G50" s="91"/>
      <c r="H50" s="91"/>
    </row>
    <row r="51" spans="1:8" ht="12.75">
      <c r="A51" s="111"/>
      <c r="B51" s="141"/>
      <c r="C51" s="141"/>
      <c r="D51" s="100"/>
      <c r="E51" s="125"/>
      <c r="F51" s="97"/>
      <c r="G51" s="91"/>
      <c r="H51" s="91"/>
    </row>
    <row r="52" spans="1:8" ht="13.5" thickBot="1">
      <c r="A52" s="106" t="s">
        <v>135</v>
      </c>
      <c r="B52" s="142"/>
      <c r="C52" s="142"/>
      <c r="D52" s="101">
        <f>SUM(D49:D51)</f>
        <v>37145</v>
      </c>
      <c r="E52" s="126"/>
      <c r="F52" s="97"/>
      <c r="G52" s="91"/>
      <c r="H52" s="91"/>
    </row>
    <row r="53" spans="1:8" ht="12.75">
      <c r="A53" s="115" t="s">
        <v>131</v>
      </c>
      <c r="B53" s="139"/>
      <c r="C53" s="139"/>
      <c r="D53" s="99">
        <v>1072</v>
      </c>
      <c r="E53" s="123"/>
      <c r="F53" s="97"/>
      <c r="G53" s="91"/>
      <c r="H53" s="91"/>
    </row>
    <row r="54" spans="1:8" ht="12.75">
      <c r="A54" s="124" t="s">
        <v>137</v>
      </c>
      <c r="B54" s="132"/>
      <c r="C54" s="132"/>
      <c r="D54" s="100"/>
      <c r="E54" s="125"/>
      <c r="F54" s="97"/>
      <c r="G54" s="91"/>
      <c r="H54" s="91"/>
    </row>
    <row r="55" spans="1:8" ht="12.75">
      <c r="A55" s="111"/>
      <c r="B55" s="141"/>
      <c r="C55" s="141"/>
      <c r="D55" s="100"/>
      <c r="E55" s="125"/>
      <c r="F55" s="97"/>
      <c r="G55" s="91"/>
      <c r="H55" s="91"/>
    </row>
    <row r="56" spans="1:8" ht="13.5" thickBot="1">
      <c r="A56" s="106"/>
      <c r="B56" s="142"/>
      <c r="C56" s="142"/>
      <c r="D56" s="101">
        <f>SUM(D53:D55)</f>
        <v>1072</v>
      </c>
      <c r="E56" s="126"/>
      <c r="F56" s="97"/>
      <c r="G56" s="91"/>
      <c r="H56" s="91"/>
    </row>
    <row r="57" spans="1:8" ht="12.75">
      <c r="A57" s="115" t="s">
        <v>138</v>
      </c>
      <c r="B57" s="139"/>
      <c r="C57" s="139"/>
      <c r="D57" s="99">
        <v>1123</v>
      </c>
      <c r="E57" s="123"/>
      <c r="F57" s="97"/>
      <c r="G57" s="91"/>
      <c r="H57" s="91"/>
    </row>
    <row r="58" spans="1:8" ht="12.75">
      <c r="A58" s="124" t="s">
        <v>139</v>
      </c>
      <c r="B58" s="132"/>
      <c r="C58" s="132"/>
      <c r="D58" s="100"/>
      <c r="E58" s="125"/>
      <c r="F58" s="97"/>
      <c r="G58" s="91"/>
      <c r="H58" s="91"/>
    </row>
    <row r="59" spans="1:8" ht="12.75">
      <c r="A59" s="111"/>
      <c r="B59" s="141"/>
      <c r="C59" s="141"/>
      <c r="D59" s="100"/>
      <c r="E59" s="125"/>
      <c r="F59" s="97"/>
      <c r="G59" s="91"/>
      <c r="H59" s="91"/>
    </row>
    <row r="60" spans="1:8" ht="13.5" thickBot="1">
      <c r="A60" s="106" t="s">
        <v>135</v>
      </c>
      <c r="B60" s="142"/>
      <c r="C60" s="142"/>
      <c r="D60" s="101">
        <f>SUM(D57:D59)</f>
        <v>1123</v>
      </c>
      <c r="E60" s="126"/>
      <c r="F60" s="97"/>
      <c r="G60" s="91"/>
      <c r="H60" s="91"/>
    </row>
    <row r="61" spans="1:8" ht="12.75">
      <c r="A61" s="115" t="s">
        <v>140</v>
      </c>
      <c r="B61" s="139"/>
      <c r="C61" s="139"/>
      <c r="D61" s="99">
        <v>3933392</v>
      </c>
      <c r="E61" s="127"/>
      <c r="F61" s="97"/>
      <c r="G61" s="91"/>
      <c r="H61" s="91"/>
    </row>
    <row r="62" spans="1:5" ht="12.75">
      <c r="A62" s="124" t="s">
        <v>141</v>
      </c>
      <c r="B62" s="132" t="s">
        <v>105</v>
      </c>
      <c r="C62" s="132">
        <v>16</v>
      </c>
      <c r="D62" s="95">
        <f>-189</f>
        <v>-189</v>
      </c>
      <c r="E62" s="128"/>
    </row>
    <row r="63" spans="1:5" ht="12.75">
      <c r="A63" s="111"/>
      <c r="B63" s="141"/>
      <c r="C63" s="141"/>
      <c r="D63" s="95"/>
      <c r="E63" s="105"/>
    </row>
    <row r="64" spans="1:5" ht="13.5" thickBot="1">
      <c r="A64" s="106" t="s">
        <v>142</v>
      </c>
      <c r="B64" s="142"/>
      <c r="C64" s="142"/>
      <c r="D64" s="93">
        <f>SUM(D61:D63)</f>
        <v>3933203</v>
      </c>
      <c r="E64" s="119"/>
    </row>
    <row r="65" spans="1:5" ht="12.75">
      <c r="A65" s="115" t="s">
        <v>143</v>
      </c>
      <c r="B65" s="139"/>
      <c r="C65" s="139"/>
      <c r="D65" s="96">
        <v>1207114</v>
      </c>
      <c r="E65" s="116"/>
    </row>
    <row r="66" spans="1:5" ht="12.75">
      <c r="A66" s="124" t="s">
        <v>144</v>
      </c>
      <c r="B66" s="132" t="s">
        <v>105</v>
      </c>
      <c r="C66" s="132"/>
      <c r="D66" s="95"/>
      <c r="E66" s="105"/>
    </row>
    <row r="67" spans="1:5" ht="12.75">
      <c r="A67" s="111"/>
      <c r="B67" s="141"/>
      <c r="C67" s="141"/>
      <c r="D67" s="95"/>
      <c r="E67" s="105"/>
    </row>
    <row r="68" spans="1:5" ht="13.5" thickBot="1">
      <c r="A68" s="129" t="s">
        <v>145</v>
      </c>
      <c r="B68" s="144"/>
      <c r="C68" s="144"/>
      <c r="D68" s="130">
        <f>SUM(D65:D67)</f>
        <v>1207114</v>
      </c>
      <c r="E68" s="1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6" t="s">
        <v>20</v>
      </c>
      <c r="E5" s="16" t="str">
        <f>personal!E6</f>
        <v>08 - 12 noiembrie 2021</v>
      </c>
    </row>
    <row r="6" ht="13.5" thickBot="1"/>
    <row r="7" spans="1:6" ht="68.25" customHeight="1" thickBot="1">
      <c r="A7" s="12" t="s">
        <v>8</v>
      </c>
      <c r="B7" s="13" t="s">
        <v>9</v>
      </c>
      <c r="C7" s="14" t="s">
        <v>10</v>
      </c>
      <c r="D7" s="13" t="s">
        <v>11</v>
      </c>
      <c r="E7" s="13" t="s">
        <v>12</v>
      </c>
      <c r="F7" s="15" t="s">
        <v>13</v>
      </c>
    </row>
    <row r="8" spans="1:6" ht="16.5" customHeight="1">
      <c r="A8" s="79">
        <v>1</v>
      </c>
      <c r="B8" s="66" t="s">
        <v>35</v>
      </c>
      <c r="C8" s="67">
        <v>11838</v>
      </c>
      <c r="D8" s="17" t="s">
        <v>36</v>
      </c>
      <c r="E8" s="18" t="s">
        <v>37</v>
      </c>
      <c r="F8" s="80">
        <v>35.11</v>
      </c>
    </row>
    <row r="9" spans="1:6" ht="12.75">
      <c r="A9" s="81">
        <f aca="true" t="shared" si="0" ref="A9:A44">A8+1</f>
        <v>2</v>
      </c>
      <c r="B9" s="66" t="s">
        <v>35</v>
      </c>
      <c r="C9" s="68">
        <v>11839</v>
      </c>
      <c r="D9" s="17" t="s">
        <v>36</v>
      </c>
      <c r="E9" s="18" t="s">
        <v>37</v>
      </c>
      <c r="F9" s="80">
        <v>56.17</v>
      </c>
    </row>
    <row r="10" spans="1:6" ht="12.75">
      <c r="A10" s="81">
        <f t="shared" si="0"/>
        <v>3</v>
      </c>
      <c r="B10" s="66" t="s">
        <v>35</v>
      </c>
      <c r="C10" s="68">
        <v>11800</v>
      </c>
      <c r="D10" s="17" t="s">
        <v>38</v>
      </c>
      <c r="E10" s="18" t="s">
        <v>39</v>
      </c>
      <c r="F10" s="80">
        <v>678.3</v>
      </c>
    </row>
    <row r="11" spans="1:6" ht="12.75">
      <c r="A11" s="81">
        <f t="shared" si="0"/>
        <v>4</v>
      </c>
      <c r="B11" s="66" t="s">
        <v>35</v>
      </c>
      <c r="C11" s="68">
        <v>11840</v>
      </c>
      <c r="D11" s="17" t="s">
        <v>40</v>
      </c>
      <c r="E11" s="18" t="s">
        <v>41</v>
      </c>
      <c r="F11" s="80">
        <v>82681.2</v>
      </c>
    </row>
    <row r="12" spans="1:6" ht="12.75">
      <c r="A12" s="81">
        <f t="shared" si="0"/>
        <v>5</v>
      </c>
      <c r="B12" s="66" t="s">
        <v>35</v>
      </c>
      <c r="C12" s="68">
        <v>11832</v>
      </c>
      <c r="D12" s="17" t="s">
        <v>42</v>
      </c>
      <c r="E12" s="18" t="s">
        <v>43</v>
      </c>
      <c r="F12" s="80">
        <v>2.51</v>
      </c>
    </row>
    <row r="13" spans="1:6" ht="12.75">
      <c r="A13" s="81">
        <f t="shared" si="0"/>
        <v>6</v>
      </c>
      <c r="B13" s="66" t="s">
        <v>35</v>
      </c>
      <c r="C13" s="68">
        <v>11833</v>
      </c>
      <c r="D13" s="17" t="s">
        <v>42</v>
      </c>
      <c r="E13" s="18" t="s">
        <v>43</v>
      </c>
      <c r="F13" s="80">
        <v>10.15</v>
      </c>
    </row>
    <row r="14" spans="1:6" ht="12.75">
      <c r="A14" s="81">
        <f t="shared" si="0"/>
        <v>7</v>
      </c>
      <c r="B14" s="66" t="s">
        <v>35</v>
      </c>
      <c r="C14" s="68">
        <v>11830</v>
      </c>
      <c r="D14" s="17" t="s">
        <v>42</v>
      </c>
      <c r="E14" s="18" t="s">
        <v>43</v>
      </c>
      <c r="F14" s="80">
        <v>3.07</v>
      </c>
    </row>
    <row r="15" spans="1:6" ht="12.75">
      <c r="A15" s="81">
        <f t="shared" si="0"/>
        <v>8</v>
      </c>
      <c r="B15" s="66" t="s">
        <v>35</v>
      </c>
      <c r="C15" s="68">
        <v>11831</v>
      </c>
      <c r="D15" s="17" t="s">
        <v>42</v>
      </c>
      <c r="E15" s="18" t="s">
        <v>43</v>
      </c>
      <c r="F15" s="80">
        <v>11.48</v>
      </c>
    </row>
    <row r="16" spans="1:6" ht="12.75">
      <c r="A16" s="81">
        <f t="shared" si="0"/>
        <v>9</v>
      </c>
      <c r="B16" s="66" t="s">
        <v>35</v>
      </c>
      <c r="C16" s="68">
        <v>11834</v>
      </c>
      <c r="D16" s="17" t="s">
        <v>42</v>
      </c>
      <c r="E16" s="18" t="s">
        <v>43</v>
      </c>
      <c r="F16" s="80">
        <v>53.8</v>
      </c>
    </row>
    <row r="17" spans="1:6" ht="12.75">
      <c r="A17" s="81">
        <f t="shared" si="0"/>
        <v>10</v>
      </c>
      <c r="B17" s="66" t="s">
        <v>44</v>
      </c>
      <c r="C17" s="68">
        <v>12363</v>
      </c>
      <c r="D17" s="17" t="s">
        <v>45</v>
      </c>
      <c r="E17" s="18" t="s">
        <v>46</v>
      </c>
      <c r="F17" s="80">
        <v>20325.2</v>
      </c>
    </row>
    <row r="18" spans="1:6" ht="12.75">
      <c r="A18" s="81">
        <f t="shared" si="0"/>
        <v>11</v>
      </c>
      <c r="B18" s="66" t="s">
        <v>44</v>
      </c>
      <c r="C18" s="68">
        <v>12368</v>
      </c>
      <c r="D18" s="17" t="s">
        <v>47</v>
      </c>
      <c r="E18" s="18" t="s">
        <v>48</v>
      </c>
      <c r="F18" s="80">
        <v>287.39</v>
      </c>
    </row>
    <row r="19" spans="1:6" ht="12.75">
      <c r="A19" s="81">
        <f t="shared" si="0"/>
        <v>12</v>
      </c>
      <c r="B19" s="66" t="s">
        <v>44</v>
      </c>
      <c r="C19" s="68">
        <v>12362</v>
      </c>
      <c r="D19" s="17" t="s">
        <v>42</v>
      </c>
      <c r="E19" s="18" t="s">
        <v>49</v>
      </c>
      <c r="F19" s="80">
        <v>19804.76</v>
      </c>
    </row>
    <row r="20" spans="1:6" ht="12.75">
      <c r="A20" s="81">
        <f t="shared" si="0"/>
        <v>13</v>
      </c>
      <c r="B20" s="66" t="s">
        <v>44</v>
      </c>
      <c r="C20" s="68">
        <v>12364</v>
      </c>
      <c r="D20" s="17" t="s">
        <v>50</v>
      </c>
      <c r="E20" s="18" t="s">
        <v>51</v>
      </c>
      <c r="F20" s="80">
        <v>774.71</v>
      </c>
    </row>
    <row r="21" spans="1:6" ht="12.75">
      <c r="A21" s="81">
        <f t="shared" si="0"/>
        <v>14</v>
      </c>
      <c r="B21" s="66" t="s">
        <v>44</v>
      </c>
      <c r="C21" s="68">
        <v>12365</v>
      </c>
      <c r="D21" s="17" t="s">
        <v>50</v>
      </c>
      <c r="E21" s="18" t="s">
        <v>52</v>
      </c>
      <c r="F21" s="80">
        <v>68.78</v>
      </c>
    </row>
    <row r="22" spans="1:6" ht="12.75">
      <c r="A22" s="81">
        <f t="shared" si="0"/>
        <v>15</v>
      </c>
      <c r="B22" s="66" t="s">
        <v>44</v>
      </c>
      <c r="C22" s="68">
        <v>12366</v>
      </c>
      <c r="D22" s="17" t="s">
        <v>53</v>
      </c>
      <c r="E22" s="18" t="s">
        <v>54</v>
      </c>
      <c r="F22" s="80">
        <v>14876.7</v>
      </c>
    </row>
    <row r="23" spans="1:6" ht="12.75">
      <c r="A23" s="81">
        <f t="shared" si="0"/>
        <v>16</v>
      </c>
      <c r="B23" s="66" t="s">
        <v>55</v>
      </c>
      <c r="C23" s="68">
        <v>12375</v>
      </c>
      <c r="D23" s="17" t="s">
        <v>56</v>
      </c>
      <c r="E23" s="18" t="s">
        <v>57</v>
      </c>
      <c r="F23" s="80">
        <v>98.28</v>
      </c>
    </row>
    <row r="24" spans="1:6" ht="12.75">
      <c r="A24" s="81">
        <f t="shared" si="0"/>
        <v>17</v>
      </c>
      <c r="B24" s="66" t="s">
        <v>55</v>
      </c>
      <c r="C24" s="68">
        <v>12373</v>
      </c>
      <c r="D24" s="17" t="s">
        <v>58</v>
      </c>
      <c r="E24" s="18" t="s">
        <v>59</v>
      </c>
      <c r="F24" s="80">
        <v>9653.78</v>
      </c>
    </row>
    <row r="25" spans="1:6" ht="12.75">
      <c r="A25" s="81">
        <f t="shared" si="0"/>
        <v>18</v>
      </c>
      <c r="B25" s="66" t="s">
        <v>55</v>
      </c>
      <c r="C25" s="68">
        <v>12377</v>
      </c>
      <c r="D25" s="17" t="s">
        <v>60</v>
      </c>
      <c r="E25" s="18" t="s">
        <v>61</v>
      </c>
      <c r="F25" s="80">
        <v>1667.14</v>
      </c>
    </row>
    <row r="26" spans="1:6" ht="12.75">
      <c r="A26" s="81">
        <f t="shared" si="0"/>
        <v>19</v>
      </c>
      <c r="B26" s="66" t="s">
        <v>55</v>
      </c>
      <c r="C26" s="68">
        <v>12381</v>
      </c>
      <c r="D26" s="17" t="s">
        <v>62</v>
      </c>
      <c r="E26" s="18" t="s">
        <v>63</v>
      </c>
      <c r="F26" s="80">
        <v>2078773.74</v>
      </c>
    </row>
    <row r="27" spans="1:6" ht="12.75">
      <c r="A27" s="81">
        <f t="shared" si="0"/>
        <v>20</v>
      </c>
      <c r="B27" s="69" t="s">
        <v>55</v>
      </c>
      <c r="C27" s="68">
        <v>12374</v>
      </c>
      <c r="D27" s="17" t="s">
        <v>56</v>
      </c>
      <c r="E27" s="18" t="s">
        <v>63</v>
      </c>
      <c r="F27" s="80">
        <v>1996.52</v>
      </c>
    </row>
    <row r="28" spans="1:6" ht="12.75">
      <c r="A28" s="81">
        <f t="shared" si="0"/>
        <v>21</v>
      </c>
      <c r="B28" s="85" t="s">
        <v>55</v>
      </c>
      <c r="C28" s="68">
        <v>12384</v>
      </c>
      <c r="D28" s="17" t="s">
        <v>64</v>
      </c>
      <c r="E28" s="18" t="s">
        <v>63</v>
      </c>
      <c r="F28" s="80">
        <v>654.22</v>
      </c>
    </row>
    <row r="29" spans="1:6" ht="12.75">
      <c r="A29" s="81">
        <f t="shared" si="0"/>
        <v>22</v>
      </c>
      <c r="B29" s="84" t="s">
        <v>55</v>
      </c>
      <c r="C29" s="68">
        <v>12376</v>
      </c>
      <c r="D29" s="17" t="s">
        <v>65</v>
      </c>
      <c r="E29" s="18" t="s">
        <v>66</v>
      </c>
      <c r="F29" s="80">
        <v>4493.44</v>
      </c>
    </row>
    <row r="30" spans="1:6" ht="12.75">
      <c r="A30" s="81">
        <f t="shared" si="0"/>
        <v>23</v>
      </c>
      <c r="B30" s="66" t="s">
        <v>55</v>
      </c>
      <c r="C30" s="68">
        <v>12382</v>
      </c>
      <c r="D30" s="17" t="s">
        <v>67</v>
      </c>
      <c r="E30" s="18" t="s">
        <v>68</v>
      </c>
      <c r="F30" s="80">
        <v>61</v>
      </c>
    </row>
    <row r="31" spans="1:6" ht="12.75">
      <c r="A31" s="81">
        <f t="shared" si="0"/>
        <v>24</v>
      </c>
      <c r="B31" s="66" t="s">
        <v>55</v>
      </c>
      <c r="C31" s="68">
        <v>12383</v>
      </c>
      <c r="D31" s="17" t="s">
        <v>67</v>
      </c>
      <c r="E31" s="18" t="s">
        <v>69</v>
      </c>
      <c r="F31" s="80">
        <v>3358</v>
      </c>
    </row>
    <row r="32" spans="1:6" ht="12.75">
      <c r="A32" s="81">
        <f t="shared" si="0"/>
        <v>25</v>
      </c>
      <c r="B32" s="66" t="s">
        <v>70</v>
      </c>
      <c r="C32" s="68">
        <v>12390</v>
      </c>
      <c r="D32" s="17" t="s">
        <v>71</v>
      </c>
      <c r="E32" s="18" t="s">
        <v>72</v>
      </c>
      <c r="F32" s="80">
        <v>1504.35</v>
      </c>
    </row>
    <row r="33" spans="1:6" ht="12.75">
      <c r="A33" s="81">
        <f t="shared" si="0"/>
        <v>26</v>
      </c>
      <c r="B33" s="66" t="s">
        <v>70</v>
      </c>
      <c r="C33" s="68">
        <v>12391</v>
      </c>
      <c r="D33" s="17" t="s">
        <v>42</v>
      </c>
      <c r="E33" s="18" t="s">
        <v>73</v>
      </c>
      <c r="F33" s="80">
        <v>1.18</v>
      </c>
    </row>
    <row r="34" spans="1:6" ht="12.75">
      <c r="A34" s="81">
        <f t="shared" si="0"/>
        <v>27</v>
      </c>
      <c r="B34" s="66" t="s">
        <v>70</v>
      </c>
      <c r="C34" s="68">
        <v>12392</v>
      </c>
      <c r="D34" s="17" t="s">
        <v>74</v>
      </c>
      <c r="E34" s="18" t="s">
        <v>75</v>
      </c>
      <c r="F34" s="80">
        <v>336.77</v>
      </c>
    </row>
    <row r="35" spans="1:6" ht="12.75">
      <c r="A35" s="81">
        <f t="shared" si="0"/>
        <v>28</v>
      </c>
      <c r="B35" s="66" t="s">
        <v>70</v>
      </c>
      <c r="C35" s="68">
        <v>12389</v>
      </c>
      <c r="D35" s="17" t="s">
        <v>67</v>
      </c>
      <c r="E35" s="18" t="s">
        <v>76</v>
      </c>
      <c r="F35" s="80">
        <v>520.83</v>
      </c>
    </row>
    <row r="36" spans="1:6" ht="12.75">
      <c r="A36" s="81">
        <f t="shared" si="0"/>
        <v>29</v>
      </c>
      <c r="B36" s="66" t="s">
        <v>70</v>
      </c>
      <c r="C36" s="68">
        <v>12387</v>
      </c>
      <c r="D36" s="17" t="s">
        <v>42</v>
      </c>
      <c r="E36" s="18" t="s">
        <v>77</v>
      </c>
      <c r="F36" s="80">
        <v>1.14</v>
      </c>
    </row>
    <row r="37" spans="1:6" ht="12.75">
      <c r="A37" s="81">
        <f t="shared" si="0"/>
        <v>30</v>
      </c>
      <c r="B37" s="66" t="s">
        <v>78</v>
      </c>
      <c r="C37" s="68">
        <v>12431</v>
      </c>
      <c r="D37" s="17" t="s">
        <v>79</v>
      </c>
      <c r="E37" s="18" t="s">
        <v>80</v>
      </c>
      <c r="F37" s="80">
        <v>649.66</v>
      </c>
    </row>
    <row r="38" spans="1:6" ht="12.75">
      <c r="A38" s="81">
        <f t="shared" si="0"/>
        <v>31</v>
      </c>
      <c r="B38" s="66" t="s">
        <v>78</v>
      </c>
      <c r="C38" s="68">
        <v>12393</v>
      </c>
      <c r="D38" s="17" t="s">
        <v>81</v>
      </c>
      <c r="E38" s="18" t="s">
        <v>63</v>
      </c>
      <c r="F38" s="80">
        <v>1214</v>
      </c>
    </row>
    <row r="39" spans="1:6" ht="12.75">
      <c r="A39" s="81">
        <f t="shared" si="0"/>
        <v>32</v>
      </c>
      <c r="B39" s="66" t="s">
        <v>78</v>
      </c>
      <c r="C39" s="68">
        <v>12394</v>
      </c>
      <c r="D39" s="17" t="s">
        <v>82</v>
      </c>
      <c r="E39" s="18" t="s">
        <v>83</v>
      </c>
      <c r="F39" s="80">
        <v>7378</v>
      </c>
    </row>
    <row r="40" spans="1:6" ht="12.75">
      <c r="A40" s="81">
        <f t="shared" si="0"/>
        <v>33</v>
      </c>
      <c r="B40" s="66" t="s">
        <v>78</v>
      </c>
      <c r="C40" s="68">
        <v>12395</v>
      </c>
      <c r="D40" s="17" t="s">
        <v>50</v>
      </c>
      <c r="E40" s="18" t="s">
        <v>84</v>
      </c>
      <c r="F40" s="80">
        <v>14013.44</v>
      </c>
    </row>
    <row r="41" spans="1:6" ht="12.75">
      <c r="A41" s="81">
        <f t="shared" si="0"/>
        <v>34</v>
      </c>
      <c r="B41" s="66" t="s">
        <v>78</v>
      </c>
      <c r="C41" s="68">
        <v>12397</v>
      </c>
      <c r="D41" s="17" t="s">
        <v>50</v>
      </c>
      <c r="E41" s="18" t="s">
        <v>84</v>
      </c>
      <c r="F41" s="80">
        <v>677.69</v>
      </c>
    </row>
    <row r="42" spans="1:6" ht="12.75">
      <c r="A42" s="81">
        <f t="shared" si="0"/>
        <v>35</v>
      </c>
      <c r="B42" s="66" t="s">
        <v>78</v>
      </c>
      <c r="C42" s="68">
        <v>12430</v>
      </c>
      <c r="D42" s="17" t="s">
        <v>85</v>
      </c>
      <c r="E42" s="18" t="s">
        <v>63</v>
      </c>
      <c r="F42" s="80">
        <v>903.96</v>
      </c>
    </row>
    <row r="43" spans="1:6" ht="12.75">
      <c r="A43" s="81">
        <f t="shared" si="0"/>
        <v>36</v>
      </c>
      <c r="B43" s="66" t="s">
        <v>78</v>
      </c>
      <c r="C43" s="68">
        <v>12396</v>
      </c>
      <c r="D43" s="17" t="s">
        <v>50</v>
      </c>
      <c r="E43" s="18" t="s">
        <v>52</v>
      </c>
      <c r="F43" s="80">
        <v>890.72</v>
      </c>
    </row>
    <row r="44" spans="1:6" ht="13.5" thickBot="1">
      <c r="A44" s="82">
        <f t="shared" si="0"/>
        <v>37</v>
      </c>
      <c r="B44" s="69" t="s">
        <v>78</v>
      </c>
      <c r="C44" s="70">
        <v>12398</v>
      </c>
      <c r="D44" s="71" t="s">
        <v>86</v>
      </c>
      <c r="E44" s="72" t="s">
        <v>87</v>
      </c>
      <c r="F44" s="83">
        <v>276.08</v>
      </c>
    </row>
    <row r="45" spans="1:6" ht="18.75" customHeight="1" thickBot="1">
      <c r="A45" s="73"/>
      <c r="B45" s="74"/>
      <c r="C45" s="75"/>
      <c r="D45" s="76"/>
      <c r="E45" s="77" t="s">
        <v>88</v>
      </c>
      <c r="F45" s="78">
        <f>SUM(F8:F44)</f>
        <v>2268793.270000001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" width="9.140625" style="19" customWidth="1"/>
    <col min="2" max="2" width="16.28125" style="19" customWidth="1"/>
    <col min="3" max="3" width="22.00390625" style="19" customWidth="1"/>
    <col min="4" max="4" width="23.8515625" style="19" customWidth="1"/>
    <col min="5" max="5" width="35.421875" style="19" customWidth="1"/>
    <col min="6" max="6" width="25.140625" style="20" customWidth="1"/>
    <col min="7" max="8" width="9.140625" style="19" customWidth="1"/>
    <col min="9" max="9" width="9.140625" style="21" customWidth="1"/>
    <col min="10" max="10" width="34.00390625" style="19" customWidth="1"/>
    <col min="11" max="16384" width="9.140625" style="19" customWidth="1"/>
  </cols>
  <sheetData>
    <row r="1" ht="12.75">
      <c r="A1" s="10" t="s">
        <v>24</v>
      </c>
    </row>
    <row r="2" ht="12.75">
      <c r="A2" s="10"/>
    </row>
    <row r="3" ht="12.75">
      <c r="A3" s="10" t="s">
        <v>21</v>
      </c>
    </row>
    <row r="4" spans="1:5" ht="12.75">
      <c r="A4" s="10" t="s">
        <v>15</v>
      </c>
      <c r="D4" s="22" t="s">
        <v>20</v>
      </c>
      <c r="E4" s="16" t="str">
        <f>personal!E6</f>
        <v>08 - 12 noiembrie 2021</v>
      </c>
    </row>
    <row r="5" ht="13.5" thickBot="1"/>
    <row r="6" spans="1:9" ht="39" thickBot="1">
      <c r="A6" s="38" t="s">
        <v>8</v>
      </c>
      <c r="B6" s="39" t="s">
        <v>9</v>
      </c>
      <c r="C6" s="39" t="s">
        <v>10</v>
      </c>
      <c r="D6" s="39" t="s">
        <v>16</v>
      </c>
      <c r="E6" s="39" t="s">
        <v>22</v>
      </c>
      <c r="F6" s="40" t="s">
        <v>18</v>
      </c>
      <c r="I6" s="19"/>
    </row>
    <row r="7" spans="1:9" ht="18" customHeight="1">
      <c r="A7" s="33">
        <v>1</v>
      </c>
      <c r="B7" s="34" t="s">
        <v>25</v>
      </c>
      <c r="C7" s="34">
        <v>12325</v>
      </c>
      <c r="D7" s="35" t="s">
        <v>26</v>
      </c>
      <c r="E7" s="36" t="s">
        <v>27</v>
      </c>
      <c r="F7" s="37">
        <v>1000</v>
      </c>
      <c r="I7" s="19"/>
    </row>
    <row r="8" spans="1:9" ht="19.5" customHeight="1">
      <c r="A8" s="30">
        <v>2</v>
      </c>
      <c r="B8" s="23" t="s">
        <v>25</v>
      </c>
      <c r="C8" s="23">
        <v>12326</v>
      </c>
      <c r="D8" s="24" t="s">
        <v>26</v>
      </c>
      <c r="E8" s="25" t="s">
        <v>27</v>
      </c>
      <c r="F8" s="31">
        <v>800</v>
      </c>
      <c r="I8" s="19"/>
    </row>
    <row r="9" spans="1:6" ht="18" customHeight="1">
      <c r="A9" s="30">
        <v>3</v>
      </c>
      <c r="B9" s="23" t="s">
        <v>25</v>
      </c>
      <c r="C9" s="23">
        <v>12327</v>
      </c>
      <c r="D9" s="24" t="s">
        <v>26</v>
      </c>
      <c r="E9" s="25" t="s">
        <v>28</v>
      </c>
      <c r="F9" s="31">
        <v>3500</v>
      </c>
    </row>
    <row r="10" spans="1:6" ht="18" customHeight="1">
      <c r="A10" s="30">
        <v>4</v>
      </c>
      <c r="B10" s="23" t="s">
        <v>25</v>
      </c>
      <c r="C10" s="23">
        <v>12328</v>
      </c>
      <c r="D10" s="24" t="s">
        <v>26</v>
      </c>
      <c r="E10" s="25" t="s">
        <v>29</v>
      </c>
      <c r="F10" s="31">
        <v>1500</v>
      </c>
    </row>
    <row r="11" spans="1:6" ht="18" customHeight="1">
      <c r="A11" s="30">
        <v>5</v>
      </c>
      <c r="B11" s="23" t="s">
        <v>25</v>
      </c>
      <c r="C11" s="23">
        <v>12372</v>
      </c>
      <c r="D11" s="24" t="s">
        <v>26</v>
      </c>
      <c r="E11" s="25" t="s">
        <v>30</v>
      </c>
      <c r="F11" s="31">
        <v>1500</v>
      </c>
    </row>
    <row r="12" spans="1:6" ht="18" customHeight="1">
      <c r="A12" s="30">
        <v>6</v>
      </c>
      <c r="B12" s="23" t="s">
        <v>31</v>
      </c>
      <c r="C12" s="23">
        <v>12399</v>
      </c>
      <c r="D12" s="24" t="s">
        <v>26</v>
      </c>
      <c r="E12" s="25" t="s">
        <v>32</v>
      </c>
      <c r="F12" s="31">
        <v>1200</v>
      </c>
    </row>
    <row r="13" spans="1:6" ht="18" customHeight="1">
      <c r="A13" s="30">
        <v>7</v>
      </c>
      <c r="B13" s="27">
        <v>44508</v>
      </c>
      <c r="C13" s="26">
        <v>11843</v>
      </c>
      <c r="D13" s="26" t="s">
        <v>89</v>
      </c>
      <c r="E13" s="28" t="s">
        <v>90</v>
      </c>
      <c r="F13" s="32">
        <v>413873.3</v>
      </c>
    </row>
    <row r="14" spans="1:6" ht="18" customHeight="1">
      <c r="A14" s="30">
        <v>8</v>
      </c>
      <c r="B14" s="27">
        <v>44508</v>
      </c>
      <c r="C14" s="26">
        <v>11844</v>
      </c>
      <c r="D14" s="26" t="s">
        <v>89</v>
      </c>
      <c r="E14" s="28" t="s">
        <v>91</v>
      </c>
      <c r="F14" s="32">
        <v>96.39</v>
      </c>
    </row>
    <row r="15" spans="1:6" ht="18" customHeight="1">
      <c r="A15" s="30">
        <v>9</v>
      </c>
      <c r="B15" s="27">
        <v>44508</v>
      </c>
      <c r="C15" s="29">
        <v>11845</v>
      </c>
      <c r="D15" s="26" t="s">
        <v>92</v>
      </c>
      <c r="E15" s="28" t="s">
        <v>90</v>
      </c>
      <c r="F15" s="32">
        <v>9247.8</v>
      </c>
    </row>
    <row r="16" spans="1:6" ht="18" customHeight="1">
      <c r="A16" s="30">
        <v>10</v>
      </c>
      <c r="B16" s="27">
        <v>44508</v>
      </c>
      <c r="C16" s="29">
        <v>18846</v>
      </c>
      <c r="D16" s="26" t="s">
        <v>89</v>
      </c>
      <c r="E16" s="28" t="s">
        <v>91</v>
      </c>
      <c r="F16" s="32">
        <v>76.16</v>
      </c>
    </row>
    <row r="17" spans="1:6" ht="18" customHeight="1">
      <c r="A17" s="30">
        <v>11</v>
      </c>
      <c r="B17" s="27">
        <v>44509</v>
      </c>
      <c r="C17" s="26">
        <v>12369</v>
      </c>
      <c r="D17" s="26" t="s">
        <v>92</v>
      </c>
      <c r="E17" s="28" t="s">
        <v>93</v>
      </c>
      <c r="F17" s="32">
        <v>5000</v>
      </c>
    </row>
    <row r="18" spans="1:6" ht="18" customHeight="1">
      <c r="A18" s="30">
        <v>12</v>
      </c>
      <c r="B18" s="27">
        <v>44509</v>
      </c>
      <c r="C18" s="26">
        <v>12370</v>
      </c>
      <c r="D18" s="26" t="s">
        <v>92</v>
      </c>
      <c r="E18" s="28" t="s">
        <v>93</v>
      </c>
      <c r="F18" s="32">
        <v>4945</v>
      </c>
    </row>
    <row r="19" spans="1:6" ht="18" customHeight="1">
      <c r="A19" s="30">
        <v>13</v>
      </c>
      <c r="B19" s="27">
        <v>44509</v>
      </c>
      <c r="C19" s="26">
        <v>12371</v>
      </c>
      <c r="D19" s="26" t="s">
        <v>92</v>
      </c>
      <c r="E19" s="28" t="s">
        <v>93</v>
      </c>
      <c r="F19" s="32">
        <v>500</v>
      </c>
    </row>
    <row r="20" spans="1:6" ht="18" customHeight="1">
      <c r="A20" s="30">
        <v>14</v>
      </c>
      <c r="B20" s="27">
        <v>44511</v>
      </c>
      <c r="C20" s="26">
        <v>12400</v>
      </c>
      <c r="D20" s="26" t="s">
        <v>89</v>
      </c>
      <c r="E20" s="28" t="s">
        <v>93</v>
      </c>
      <c r="F20" s="32">
        <v>10100</v>
      </c>
    </row>
    <row r="21" spans="1:6" ht="18" customHeight="1">
      <c r="A21" s="30">
        <v>15</v>
      </c>
      <c r="B21" s="27">
        <v>44511</v>
      </c>
      <c r="C21" s="26">
        <v>12401</v>
      </c>
      <c r="D21" s="26" t="s">
        <v>89</v>
      </c>
      <c r="E21" s="28" t="s">
        <v>93</v>
      </c>
      <c r="F21" s="32">
        <v>2000</v>
      </c>
    </row>
    <row r="22" spans="1:6" ht="18" customHeight="1">
      <c r="A22" s="30">
        <v>16</v>
      </c>
      <c r="B22" s="27">
        <v>44511</v>
      </c>
      <c r="C22" s="26">
        <v>12402</v>
      </c>
      <c r="D22" s="26" t="s">
        <v>92</v>
      </c>
      <c r="E22" s="28" t="s">
        <v>93</v>
      </c>
      <c r="F22" s="32">
        <v>1800</v>
      </c>
    </row>
    <row r="23" spans="1:6" ht="18" customHeight="1">
      <c r="A23" s="30">
        <v>17</v>
      </c>
      <c r="B23" s="27">
        <v>44511</v>
      </c>
      <c r="C23" s="26">
        <v>12403</v>
      </c>
      <c r="D23" s="26" t="s">
        <v>89</v>
      </c>
      <c r="E23" s="28" t="s">
        <v>91</v>
      </c>
      <c r="F23" s="32">
        <v>44.9</v>
      </c>
    </row>
    <row r="24" spans="1:6" ht="18" customHeight="1">
      <c r="A24" s="30">
        <v>18</v>
      </c>
      <c r="B24" s="27">
        <v>44511</v>
      </c>
      <c r="C24" s="26">
        <v>12406</v>
      </c>
      <c r="D24" s="26" t="s">
        <v>92</v>
      </c>
      <c r="E24" s="28" t="s">
        <v>93</v>
      </c>
      <c r="F24" s="32">
        <v>2618</v>
      </c>
    </row>
    <row r="25" spans="1:6" ht="18" customHeight="1">
      <c r="A25" s="30">
        <v>19</v>
      </c>
      <c r="B25" s="27">
        <v>44511</v>
      </c>
      <c r="C25" s="26">
        <v>12408</v>
      </c>
      <c r="D25" s="26" t="s">
        <v>89</v>
      </c>
      <c r="E25" s="28" t="s">
        <v>91</v>
      </c>
      <c r="F25" s="32">
        <v>84</v>
      </c>
    </row>
    <row r="26" spans="1:6" ht="18" customHeight="1">
      <c r="A26" s="30">
        <v>20</v>
      </c>
      <c r="B26" s="27">
        <v>44511</v>
      </c>
      <c r="C26" s="26">
        <v>12410</v>
      </c>
      <c r="D26" s="26" t="s">
        <v>92</v>
      </c>
      <c r="E26" s="28" t="s">
        <v>93</v>
      </c>
      <c r="F26" s="32">
        <v>1550</v>
      </c>
    </row>
    <row r="27" spans="1:6" ht="18" customHeight="1">
      <c r="A27" s="30">
        <v>21</v>
      </c>
      <c r="B27" s="27">
        <v>44511</v>
      </c>
      <c r="C27" s="26">
        <v>12412</v>
      </c>
      <c r="D27" s="26" t="s">
        <v>89</v>
      </c>
      <c r="E27" s="28" t="s">
        <v>93</v>
      </c>
      <c r="F27" s="32">
        <v>3210.46</v>
      </c>
    </row>
    <row r="28" spans="1:6" ht="18" customHeight="1">
      <c r="A28" s="30">
        <v>22</v>
      </c>
      <c r="B28" s="27">
        <v>44511</v>
      </c>
      <c r="C28" s="26">
        <v>12414</v>
      </c>
      <c r="D28" s="26" t="s">
        <v>94</v>
      </c>
      <c r="E28" s="28" t="s">
        <v>95</v>
      </c>
      <c r="F28" s="32">
        <v>100</v>
      </c>
    </row>
    <row r="29" spans="1:6" ht="18" customHeight="1">
      <c r="A29" s="30">
        <v>23</v>
      </c>
      <c r="B29" s="27">
        <v>44511</v>
      </c>
      <c r="C29" s="26">
        <v>12423</v>
      </c>
      <c r="D29" s="26" t="s">
        <v>94</v>
      </c>
      <c r="E29" s="28" t="s">
        <v>95</v>
      </c>
      <c r="F29" s="32">
        <v>150</v>
      </c>
    </row>
    <row r="30" spans="1:6" ht="18" customHeight="1">
      <c r="A30" s="30">
        <v>24</v>
      </c>
      <c r="B30" s="27">
        <v>44511</v>
      </c>
      <c r="C30" s="26">
        <v>12422</v>
      </c>
      <c r="D30" s="26" t="s">
        <v>94</v>
      </c>
      <c r="E30" s="28" t="s">
        <v>95</v>
      </c>
      <c r="F30" s="32">
        <v>250</v>
      </c>
    </row>
    <row r="31" spans="1:6" ht="18" customHeight="1">
      <c r="A31" s="30">
        <v>25</v>
      </c>
      <c r="B31" s="27">
        <v>44511</v>
      </c>
      <c r="C31" s="26">
        <v>12421</v>
      </c>
      <c r="D31" s="26" t="s">
        <v>94</v>
      </c>
      <c r="E31" s="28" t="s">
        <v>95</v>
      </c>
      <c r="F31" s="32">
        <v>50</v>
      </c>
    </row>
    <row r="32" spans="1:6" ht="18" customHeight="1">
      <c r="A32" s="30">
        <v>26</v>
      </c>
      <c r="B32" s="27">
        <v>44511</v>
      </c>
      <c r="C32" s="26">
        <v>12420</v>
      </c>
      <c r="D32" s="26" t="s">
        <v>94</v>
      </c>
      <c r="E32" s="28" t="s">
        <v>95</v>
      </c>
      <c r="F32" s="32">
        <v>100</v>
      </c>
    </row>
    <row r="33" spans="1:6" ht="18" customHeight="1">
      <c r="A33" s="30">
        <v>27</v>
      </c>
      <c r="B33" s="27">
        <v>44511</v>
      </c>
      <c r="C33" s="26">
        <v>12419</v>
      </c>
      <c r="D33" s="26" t="s">
        <v>94</v>
      </c>
      <c r="E33" s="28" t="s">
        <v>95</v>
      </c>
      <c r="F33" s="32">
        <v>100</v>
      </c>
    </row>
    <row r="34" spans="1:6" ht="18" customHeight="1">
      <c r="A34" s="30">
        <v>28</v>
      </c>
      <c r="B34" s="27">
        <v>44511</v>
      </c>
      <c r="C34" s="26">
        <v>12418</v>
      </c>
      <c r="D34" s="26" t="s">
        <v>94</v>
      </c>
      <c r="E34" s="28" t="s">
        <v>95</v>
      </c>
      <c r="F34" s="32">
        <v>150</v>
      </c>
    </row>
    <row r="35" spans="1:6" ht="18" customHeight="1">
      <c r="A35" s="30">
        <v>29</v>
      </c>
      <c r="B35" s="27">
        <v>44511</v>
      </c>
      <c r="C35" s="26">
        <v>12417</v>
      </c>
      <c r="D35" s="26" t="s">
        <v>94</v>
      </c>
      <c r="E35" s="28" t="s">
        <v>95</v>
      </c>
      <c r="F35" s="32">
        <v>113.8</v>
      </c>
    </row>
    <row r="36" spans="1:6" ht="18" customHeight="1">
      <c r="A36" s="30">
        <v>30</v>
      </c>
      <c r="B36" s="27">
        <v>44511</v>
      </c>
      <c r="C36" s="26">
        <v>12416</v>
      </c>
      <c r="D36" s="26" t="s">
        <v>94</v>
      </c>
      <c r="E36" s="28" t="s">
        <v>95</v>
      </c>
      <c r="F36" s="32">
        <v>20</v>
      </c>
    </row>
    <row r="37" spans="1:6" ht="18" customHeight="1">
      <c r="A37" s="30">
        <v>31</v>
      </c>
      <c r="B37" s="27">
        <v>44511</v>
      </c>
      <c r="C37" s="26">
        <v>12415</v>
      </c>
      <c r="D37" s="26" t="s">
        <v>94</v>
      </c>
      <c r="E37" s="28" t="s">
        <v>95</v>
      </c>
      <c r="F37" s="32">
        <v>527</v>
      </c>
    </row>
    <row r="38" spans="1:6" ht="18" customHeight="1">
      <c r="A38" s="30">
        <v>32</v>
      </c>
      <c r="B38" s="27">
        <v>44511</v>
      </c>
      <c r="C38" s="26">
        <v>12428</v>
      </c>
      <c r="D38" s="26" t="s">
        <v>89</v>
      </c>
      <c r="E38" s="28" t="s">
        <v>96</v>
      </c>
      <c r="F38" s="32">
        <v>46634.85</v>
      </c>
    </row>
    <row r="39" spans="1:6" ht="18" customHeight="1">
      <c r="A39" s="30">
        <v>33</v>
      </c>
      <c r="B39" s="27">
        <v>44511</v>
      </c>
      <c r="C39" s="26">
        <v>12427</v>
      </c>
      <c r="D39" s="26" t="s">
        <v>94</v>
      </c>
      <c r="E39" s="28" t="s">
        <v>97</v>
      </c>
      <c r="F39" s="32">
        <v>128986</v>
      </c>
    </row>
    <row r="40" spans="1:6" ht="25.5">
      <c r="A40" s="30">
        <v>34</v>
      </c>
      <c r="B40" s="27">
        <v>44511</v>
      </c>
      <c r="C40" s="26">
        <v>12426</v>
      </c>
      <c r="D40" s="26" t="s">
        <v>98</v>
      </c>
      <c r="E40" s="28" t="s">
        <v>99</v>
      </c>
      <c r="F40" s="32">
        <v>696400</v>
      </c>
    </row>
    <row r="41" spans="1:6" ht="25.5">
      <c r="A41" s="30">
        <v>35</v>
      </c>
      <c r="B41" s="27">
        <v>44511</v>
      </c>
      <c r="C41" s="26">
        <v>12425</v>
      </c>
      <c r="D41" s="26" t="s">
        <v>98</v>
      </c>
      <c r="E41" s="28" t="s">
        <v>99</v>
      </c>
      <c r="F41" s="32">
        <v>8000</v>
      </c>
    </row>
    <row r="42" spans="1:6" ht="18" customHeight="1">
      <c r="A42" s="30">
        <v>36</v>
      </c>
      <c r="B42" s="27">
        <v>44511</v>
      </c>
      <c r="C42" s="26">
        <v>12424</v>
      </c>
      <c r="D42" s="26" t="s">
        <v>94</v>
      </c>
      <c r="E42" s="28" t="s">
        <v>95</v>
      </c>
      <c r="F42" s="32">
        <v>400</v>
      </c>
    </row>
    <row r="43" spans="1:6" ht="18" customHeight="1">
      <c r="A43" s="30">
        <v>37</v>
      </c>
      <c r="B43" s="27">
        <v>44511</v>
      </c>
      <c r="C43" s="26">
        <v>12413</v>
      </c>
      <c r="D43" s="26" t="s">
        <v>89</v>
      </c>
      <c r="E43" s="28" t="s">
        <v>91</v>
      </c>
      <c r="F43" s="32">
        <v>44</v>
      </c>
    </row>
    <row r="44" spans="1:6" ht="18" customHeight="1">
      <c r="A44" s="30">
        <v>38</v>
      </c>
      <c r="B44" s="27">
        <v>44511</v>
      </c>
      <c r="C44" s="26">
        <v>12411</v>
      </c>
      <c r="D44" s="26" t="s">
        <v>92</v>
      </c>
      <c r="E44" s="28" t="s">
        <v>93</v>
      </c>
      <c r="F44" s="32">
        <v>1985</v>
      </c>
    </row>
    <row r="45" spans="1:6" ht="18" customHeight="1">
      <c r="A45" s="30">
        <v>39</v>
      </c>
      <c r="B45" s="27">
        <v>44511</v>
      </c>
      <c r="C45" s="26">
        <v>12409</v>
      </c>
      <c r="D45" s="26" t="s">
        <v>92</v>
      </c>
      <c r="E45" s="28" t="s">
        <v>93</v>
      </c>
      <c r="F45" s="32">
        <v>3570</v>
      </c>
    </row>
    <row r="46" spans="1:6" ht="18" customHeight="1">
      <c r="A46" s="30">
        <v>40</v>
      </c>
      <c r="B46" s="27">
        <v>44511</v>
      </c>
      <c r="C46" s="26">
        <v>12407</v>
      </c>
      <c r="D46" s="26" t="s">
        <v>89</v>
      </c>
      <c r="E46" s="28" t="s">
        <v>93</v>
      </c>
      <c r="F46" s="32">
        <v>1000</v>
      </c>
    </row>
    <row r="47" spans="1:6" ht="18" customHeight="1">
      <c r="A47" s="30">
        <v>41</v>
      </c>
      <c r="B47" s="27">
        <v>44511</v>
      </c>
      <c r="C47" s="26">
        <v>12404</v>
      </c>
      <c r="D47" s="26" t="s">
        <v>92</v>
      </c>
      <c r="E47" s="28" t="s">
        <v>100</v>
      </c>
      <c r="F47" s="32">
        <v>4477</v>
      </c>
    </row>
    <row r="48" spans="1:6" ht="18" customHeight="1">
      <c r="A48" s="30">
        <v>42</v>
      </c>
      <c r="B48" s="27">
        <v>44511</v>
      </c>
      <c r="C48" s="26">
        <v>12405</v>
      </c>
      <c r="D48" s="26" t="s">
        <v>89</v>
      </c>
      <c r="E48" s="28" t="s">
        <v>93</v>
      </c>
      <c r="F48" s="32">
        <v>1175</v>
      </c>
    </row>
    <row r="49" spans="1:6" ht="18" customHeight="1">
      <c r="A49" s="30">
        <v>43</v>
      </c>
      <c r="B49" s="27">
        <v>44512</v>
      </c>
      <c r="C49" s="26">
        <v>1025</v>
      </c>
      <c r="D49" s="26" t="s">
        <v>89</v>
      </c>
      <c r="E49" s="28" t="s">
        <v>101</v>
      </c>
      <c r="F49" s="32">
        <v>7993.01</v>
      </c>
    </row>
    <row r="50" spans="1:6" ht="18" customHeight="1" thickBot="1">
      <c r="A50" s="30">
        <v>44</v>
      </c>
      <c r="B50" s="27">
        <v>44512</v>
      </c>
      <c r="C50" s="26">
        <v>1026</v>
      </c>
      <c r="D50" s="26" t="s">
        <v>89</v>
      </c>
      <c r="E50" s="28" t="s">
        <v>101</v>
      </c>
      <c r="F50" s="32">
        <v>95</v>
      </c>
    </row>
    <row r="51" spans="1:6" ht="18" customHeight="1" thickBot="1">
      <c r="A51" s="41"/>
      <c r="B51" s="42"/>
      <c r="C51" s="43"/>
      <c r="D51" s="43"/>
      <c r="E51" s="43" t="s">
        <v>6</v>
      </c>
      <c r="F51" s="44">
        <f>SUM(F7:F50)</f>
        <v>1366966.67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>
      <c r="I212" s="19"/>
    </row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>
      <c r="I250" s="19"/>
    </row>
    <row r="251" ht="18" customHeight="1">
      <c r="I251" s="19"/>
    </row>
    <row r="252" ht="18" customHeight="1">
      <c r="I252" s="19"/>
    </row>
    <row r="253" ht="18" customHeight="1">
      <c r="I253" s="19"/>
    </row>
    <row r="254" ht="18" customHeight="1">
      <c r="I254" s="19"/>
    </row>
    <row r="255" ht="18" customHeight="1">
      <c r="I255" s="19"/>
    </row>
    <row r="256" ht="18" customHeight="1">
      <c r="I256" s="19"/>
    </row>
    <row r="257" ht="18" customHeight="1">
      <c r="I257" s="19"/>
    </row>
    <row r="258" ht="18" customHeight="1">
      <c r="I258" s="19"/>
    </row>
    <row r="259" ht="18" customHeight="1">
      <c r="I259" s="19"/>
    </row>
    <row r="260" ht="18" customHeight="1">
      <c r="I260" s="19"/>
    </row>
    <row r="261" ht="18" customHeight="1">
      <c r="I261" s="19"/>
    </row>
    <row r="262" ht="18" customHeight="1">
      <c r="I262" s="19"/>
    </row>
    <row r="263" ht="18" customHeight="1">
      <c r="I263" s="19"/>
    </row>
    <row r="264" ht="18" customHeight="1">
      <c r="I264" s="19"/>
    </row>
    <row r="265" ht="18" customHeight="1">
      <c r="I265" s="19"/>
    </row>
    <row r="266" ht="18" customHeight="1">
      <c r="I266" s="19"/>
    </row>
    <row r="267" ht="18" customHeight="1">
      <c r="I267" s="19"/>
    </row>
    <row r="268" ht="18" customHeight="1">
      <c r="I268" s="19"/>
    </row>
    <row r="269" ht="18" customHeight="1">
      <c r="I269" s="19"/>
    </row>
    <row r="270" ht="18" customHeight="1">
      <c r="I270" s="19"/>
    </row>
    <row r="271" ht="18" customHeight="1">
      <c r="I271" s="19"/>
    </row>
    <row r="272" ht="18" customHeight="1">
      <c r="I272" s="19"/>
    </row>
    <row r="273" ht="18" customHeight="1">
      <c r="I273" s="19"/>
    </row>
    <row r="274" ht="18" customHeight="1">
      <c r="I274" s="19"/>
    </row>
    <row r="275" ht="18" customHeight="1">
      <c r="I275" s="19"/>
    </row>
    <row r="276" ht="18" customHeight="1">
      <c r="I276" s="19"/>
    </row>
    <row r="277" ht="18" customHeight="1">
      <c r="I277" s="19"/>
    </row>
    <row r="278" ht="18" customHeight="1">
      <c r="I278" s="19"/>
    </row>
    <row r="279" ht="18" customHeight="1">
      <c r="I279" s="19"/>
    </row>
    <row r="280" ht="18" customHeight="1">
      <c r="I280" s="19"/>
    </row>
    <row r="281" ht="18" customHeight="1">
      <c r="I281" s="19"/>
    </row>
    <row r="282" ht="18" customHeight="1">
      <c r="I282" s="19"/>
    </row>
    <row r="283" ht="18" customHeight="1">
      <c r="I283" s="19"/>
    </row>
    <row r="284" ht="18" customHeight="1">
      <c r="I284" s="19"/>
    </row>
    <row r="285" ht="18" customHeight="1">
      <c r="I285" s="19"/>
    </row>
    <row r="286" ht="18" customHeight="1">
      <c r="I286" s="19"/>
    </row>
    <row r="287" ht="18" customHeight="1">
      <c r="I287" s="19"/>
    </row>
    <row r="288" ht="18" customHeight="1">
      <c r="I288" s="19"/>
    </row>
    <row r="289" ht="18" customHeight="1">
      <c r="I289" s="19"/>
    </row>
    <row r="290" ht="18" customHeight="1">
      <c r="I290" s="19"/>
    </row>
    <row r="291" ht="18" customHeight="1">
      <c r="I291" s="19"/>
    </row>
    <row r="292" ht="18" customHeight="1">
      <c r="I292" s="19"/>
    </row>
    <row r="293" ht="18" customHeight="1">
      <c r="I293" s="19"/>
    </row>
    <row r="294" ht="18" customHeight="1">
      <c r="I294" s="19"/>
    </row>
    <row r="295" ht="18" customHeight="1">
      <c r="I295" s="19"/>
    </row>
    <row r="296" ht="18" customHeight="1">
      <c r="I296" s="19"/>
    </row>
    <row r="297" ht="18" customHeight="1">
      <c r="I297" s="19"/>
    </row>
    <row r="298" ht="18" customHeight="1">
      <c r="I298" s="19"/>
    </row>
    <row r="299" ht="18" customHeight="1">
      <c r="I299" s="19"/>
    </row>
    <row r="300" ht="18" customHeight="1">
      <c r="I300" s="19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5.75" customHeight="1"/>
    <row r="549" ht="15.75" customHeight="1"/>
    <row r="550" ht="15.75" customHeight="1"/>
    <row r="551" ht="15" customHeight="1"/>
    <row r="557" ht="15.75" customHeight="1"/>
    <row r="610" ht="18.75" customHeight="1"/>
    <row r="612" ht="15.75" customHeight="1"/>
    <row r="613" ht="15" customHeight="1"/>
    <row r="849" ht="16.5" customHeight="1"/>
    <row r="851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22" sqref="G22"/>
    </sheetView>
  </sheetViews>
  <sheetFormatPr defaultColWidth="10.421875" defaultRowHeight="12.75"/>
  <cols>
    <col min="1" max="1" width="9.421875" style="48" customWidth="1"/>
    <col min="2" max="2" width="17.28125" style="48" customWidth="1"/>
    <col min="3" max="3" width="14.7109375" style="48" customWidth="1"/>
    <col min="4" max="4" width="24.7109375" style="48" customWidth="1"/>
    <col min="5" max="5" width="39.421875" style="48" customWidth="1"/>
    <col min="6" max="6" width="15.00390625" style="48" customWidth="1"/>
    <col min="7" max="16384" width="10.421875" style="48" customWidth="1"/>
  </cols>
  <sheetData>
    <row r="1" spans="1:6" ht="12.75">
      <c r="A1" s="45" t="s">
        <v>24</v>
      </c>
      <c r="B1" s="46"/>
      <c r="C1" s="47"/>
      <c r="D1" s="47"/>
      <c r="E1" s="46"/>
      <c r="F1" s="46"/>
    </row>
    <row r="2" spans="2:6" ht="12.75">
      <c r="B2" s="46"/>
      <c r="C2" s="46"/>
      <c r="D2" s="46"/>
      <c r="E2" s="46"/>
      <c r="F2" s="46"/>
    </row>
    <row r="3" spans="1:6" ht="12.75">
      <c r="A3" s="45" t="s">
        <v>14</v>
      </c>
      <c r="B3" s="47"/>
      <c r="C3" s="46"/>
      <c r="D3" s="47"/>
      <c r="E3" s="49"/>
      <c r="F3" s="46"/>
    </row>
    <row r="4" spans="1:6" ht="12.75">
      <c r="A4" s="45" t="s">
        <v>19</v>
      </c>
      <c r="B4" s="47"/>
      <c r="C4" s="46"/>
      <c r="D4" s="47"/>
      <c r="E4" s="46"/>
      <c r="F4" s="47"/>
    </row>
    <row r="5" spans="1:6" ht="12.75">
      <c r="A5" s="46"/>
      <c r="B5" s="47"/>
      <c r="C5" s="46"/>
      <c r="D5" s="46"/>
      <c r="E5" s="46"/>
      <c r="F5" s="46"/>
    </row>
    <row r="6" spans="1:6" ht="12.75">
      <c r="A6" s="46"/>
      <c r="B6" s="50"/>
      <c r="C6" s="22" t="s">
        <v>20</v>
      </c>
      <c r="D6" s="11" t="str">
        <f>personal!E6</f>
        <v>08 - 12 noiembrie 2021</v>
      </c>
      <c r="E6" s="46"/>
      <c r="F6" s="46"/>
    </row>
    <row r="7" spans="1:6" ht="13.5" thickBot="1">
      <c r="A7" s="46"/>
      <c r="B7" s="46"/>
      <c r="C7" s="46"/>
      <c r="D7" s="46"/>
      <c r="E7" s="46"/>
      <c r="F7" s="46"/>
    </row>
    <row r="8" spans="1:6" ht="51.75" thickBot="1">
      <c r="A8" s="51" t="s">
        <v>8</v>
      </c>
      <c r="B8" s="52" t="s">
        <v>9</v>
      </c>
      <c r="C8" s="53" t="s">
        <v>10</v>
      </c>
      <c r="D8" s="52" t="s">
        <v>16</v>
      </c>
      <c r="E8" s="52" t="s">
        <v>17</v>
      </c>
      <c r="F8" s="54" t="s">
        <v>18</v>
      </c>
    </row>
    <row r="9" spans="1:6" ht="12.75">
      <c r="A9" s="86">
        <v>1</v>
      </c>
      <c r="B9" s="58">
        <v>44508</v>
      </c>
      <c r="C9" s="57">
        <v>11842</v>
      </c>
      <c r="D9" s="57" t="s">
        <v>33</v>
      </c>
      <c r="E9" s="59" t="s">
        <v>34</v>
      </c>
      <c r="F9" s="87">
        <v>74371.66</v>
      </c>
    </row>
    <row r="10" spans="1:6" ht="13.5" thickBot="1">
      <c r="A10" s="60"/>
      <c r="B10" s="61"/>
      <c r="C10" s="62"/>
      <c r="D10" s="62"/>
      <c r="E10" s="63"/>
      <c r="F10" s="55"/>
    </row>
    <row r="11" spans="1:6" ht="13.5" thickBot="1">
      <c r="A11" s="64" t="s">
        <v>6</v>
      </c>
      <c r="B11" s="56"/>
      <c r="C11" s="56"/>
      <c r="D11" s="56"/>
      <c r="E11" s="56"/>
      <c r="F11" s="65">
        <f>SUM(F9:F10)</f>
        <v>74371.66</v>
      </c>
    </row>
    <row r="20" ht="12.75">
      <c r="C20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2021-11-19T07:59:41Z</cp:lastPrinted>
  <dcterms:created xsi:type="dcterms:W3CDTF">2016-01-19T13:06:09Z</dcterms:created>
  <dcterms:modified xsi:type="dcterms:W3CDTF">2021-11-19T08:01:45Z</dcterms:modified>
  <cp:category/>
  <cp:version/>
  <cp:contentType/>
  <cp:contentStatus/>
</cp:coreProperties>
</file>