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7"/>
  </bookViews>
  <sheets>
    <sheet name="personal" sheetId="1" r:id="rId1"/>
    <sheet name="materiale" sheetId="2" r:id="rId2"/>
    <sheet name="cotizatii" sheetId="3" r:id="rId3"/>
    <sheet name="proiecte 58" sheetId="4" r:id="rId4"/>
    <sheet name="investitii" sheetId="5" r:id="rId5"/>
    <sheet name="juridice" sheetId="6" r:id="rId6"/>
    <sheet name="despagubiri" sheetId="7" r:id="rId7"/>
    <sheet name="imprumuturi" sheetId="8" r:id="rId8"/>
  </sheets>
  <definedNames/>
  <calcPr fullCalcOnLoad="1"/>
</workbook>
</file>

<file path=xl/sharedStrings.xml><?xml version="1.0" encoding="utf-8"?>
<sst xmlns="http://schemas.openxmlformats.org/spreadsheetml/2006/main" count="559" uniqueCount="209">
  <si>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</si>
  <si>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</si>
  <si>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</si>
  <si>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</si>
  <si>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</si>
  <si>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</si>
  <si>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</si>
  <si>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</si>
  <si>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</si>
  <si>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</si>
  <si>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</si>
  <si>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</si>
  <si>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</si>
  <si>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</si>
  <si>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</si>
  <si>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</si>
  <si>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</si>
  <si>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</si>
  <si>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</si>
  <si>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</si>
  <si>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</si>
  <si>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</si>
  <si>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</si>
  <si>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</si>
  <si>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</si>
  <si>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</si>
  <si>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</si>
  <si>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</si>
  <si>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</si>
  <si>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</si>
  <si>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</si>
  <si>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</si>
  <si>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</si>
  <si>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</si>
  <si>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</si>
  <si>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</si>
  <si>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10.01.01</t>
  </si>
  <si>
    <t>decemb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</si>
  <si>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</si>
  <si>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</si>
  <si>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</si>
  <si>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</si>
  <si>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</si>
  <si>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</si>
  <si>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</si>
  <si>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</si>
  <si>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</si>
  <si>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</si>
  <si>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</si>
  <si>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</si>
  <si>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</si>
  <si>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</si>
  <si>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</si>
  <si>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</si>
  <si>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</si>
  <si>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</si>
  <si>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</si>
  <si>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</si>
  <si>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</si>
  <si>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</si>
  <si>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</si>
  <si>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</si>
  <si>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</si>
  <si>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</si>
  <si>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</si>
  <si>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</si>
  <si>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</si>
  <si>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</si>
  <si>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</si>
  <si>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</si>
  <si>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</si>
  <si>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</si>
  <si>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</si>
  <si>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</si>
  <si>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decembrie</t>
  </si>
  <si>
    <t>Total 10.03.07</t>
  </si>
  <si>
    <t>Subtotal 59.40.00</t>
  </si>
  <si>
    <t>„59.40.00”</t>
  </si>
  <si>
    <t>Total 59.40.00</t>
  </si>
  <si>
    <t>Clasificatie bugetara</t>
  </si>
  <si>
    <t>Subtotal 10.01.01</t>
  </si>
  <si>
    <t>27-31 decembrie 2021</t>
  </si>
  <si>
    <t>27,12,2021</t>
  </si>
  <si>
    <t>pf</t>
  </si>
  <si>
    <t>ch deplasare</t>
  </si>
  <si>
    <t>mf</t>
  </si>
  <si>
    <t>servicii bancare</t>
  </si>
  <si>
    <t>28,12,2021</t>
  </si>
  <si>
    <t>anaf</t>
  </si>
  <si>
    <t>en el</t>
  </si>
  <si>
    <t>termoenergetica</t>
  </si>
  <si>
    <t>en termica</t>
  </si>
  <si>
    <t>dgrfp bucuresti</t>
  </si>
  <si>
    <t>salubritate</t>
  </si>
  <si>
    <t>apa nova</t>
  </si>
  <si>
    <t>apa rece</t>
  </si>
  <si>
    <t>posta romana</t>
  </si>
  <si>
    <t>servicii postale</t>
  </si>
  <si>
    <t>bs</t>
  </si>
  <si>
    <t>penalitati</t>
  </si>
  <si>
    <t>telekom</t>
  </si>
  <si>
    <t>servicii telefonie</t>
  </si>
  <si>
    <t>gts telecom</t>
  </si>
  <si>
    <t>servicii</t>
  </si>
  <si>
    <t>alte venituri</t>
  </si>
  <si>
    <t>servicii xerox</t>
  </si>
  <si>
    <t>mmap</t>
  </si>
  <si>
    <t>aniversarii imob</t>
  </si>
  <si>
    <t>servicii nebulizare</t>
  </si>
  <si>
    <t>rolf card</t>
  </si>
  <si>
    <t>cartele</t>
  </si>
  <si>
    <t>fox</t>
  </si>
  <si>
    <t>reparatii</t>
  </si>
  <si>
    <t>digisign</t>
  </si>
  <si>
    <t>tmau</t>
  </si>
  <si>
    <t>mediatrust</t>
  </si>
  <si>
    <t>abonament</t>
  </si>
  <si>
    <t>29,12,2021</t>
  </si>
  <si>
    <t>sts</t>
  </si>
  <si>
    <t>29,12,20212</t>
  </si>
  <si>
    <t>mida soft</t>
  </si>
  <si>
    <t>materiale</t>
  </si>
  <si>
    <t>creativ pro design</t>
  </si>
  <si>
    <t>30,12,2021</t>
  </si>
  <si>
    <t>cez vanzare</t>
  </si>
  <si>
    <t>servicii telecomunicatii</t>
  </si>
  <si>
    <t>servicii mentenanta</t>
  </si>
  <si>
    <t>business information</t>
  </si>
  <si>
    <t>logika it solutions</t>
  </si>
  <si>
    <t>desman</t>
  </si>
  <si>
    <t>munbroch</t>
  </si>
  <si>
    <t>penta dok</t>
  </si>
  <si>
    <t>servicii legatorie</t>
  </si>
  <si>
    <t>netwave</t>
  </si>
  <si>
    <t>obiecte inventar</t>
  </si>
  <si>
    <t>dante internatiuonal</t>
  </si>
  <si>
    <t>ob inventar</t>
  </si>
  <si>
    <t>global resolution</t>
  </si>
  <si>
    <t>bcr</t>
  </si>
  <si>
    <t>international consulting</t>
  </si>
  <si>
    <t>servicii traduceri</t>
  </si>
  <si>
    <t>marja</t>
  </si>
  <si>
    <t>monitorul oficial</t>
  </si>
  <si>
    <t>publicari</t>
  </si>
  <si>
    <t>31,12,2021</t>
  </si>
  <si>
    <t>rcs&amp;rds</t>
  </si>
  <si>
    <t>servicii cablu</t>
  </si>
  <si>
    <t>stefadina</t>
  </si>
  <si>
    <t>servicii arhivare</t>
  </si>
  <si>
    <t>dar food</t>
  </si>
  <si>
    <t>ch transport</t>
  </si>
  <si>
    <t>chirie</t>
  </si>
  <si>
    <t>total</t>
  </si>
  <si>
    <t>xerox romania echip</t>
  </si>
  <si>
    <t>histria international</t>
  </si>
  <si>
    <t>orange romania</t>
  </si>
  <si>
    <t>depozitarul central</t>
  </si>
  <si>
    <t>mentenanta</t>
  </si>
  <si>
    <t>29.12.2021</t>
  </si>
  <si>
    <t>BIROU EXPERTIZE</t>
  </si>
  <si>
    <t>onorariu expert dosar 12525/233/2021</t>
  </si>
  <si>
    <t>PERSOANA JURIDICA</t>
  </si>
  <si>
    <t>poprire DE 874/2021</t>
  </si>
  <si>
    <t>poprire DE 595/2019</t>
  </si>
  <si>
    <t>PERSOANA FIZICA</t>
  </si>
  <si>
    <t>despagubire CEDO</t>
  </si>
  <si>
    <t>nc162</t>
  </si>
  <si>
    <t>MF</t>
  </si>
  <si>
    <t>transfer suma inchidere 2021 DE 260/2020</t>
  </si>
  <si>
    <t>nc163</t>
  </si>
  <si>
    <t>transfer suma inchidere 2021 DE 146/E/2021</t>
  </si>
  <si>
    <t>nc164</t>
  </si>
  <si>
    <t>transfer suma inchidere 2021 DE 10/2020</t>
  </si>
  <si>
    <t>nc165</t>
  </si>
  <si>
    <t>transfer suma inchidere 2021 DE 2145/2020</t>
  </si>
  <si>
    <t>BUGET DE STAT</t>
  </si>
  <si>
    <t>TVA pt plata servicii si reprezentare juridica</t>
  </si>
  <si>
    <t>cheltuieli fotocopiere</t>
  </si>
  <si>
    <t xml:space="preserve">onorariu curator </t>
  </si>
  <si>
    <t>cheltuieli judecata</t>
  </si>
  <si>
    <t>MFP</t>
  </si>
  <si>
    <t>ALIM CONT -plata servicii si reprezentare juridica</t>
  </si>
  <si>
    <t>cheltuieli judecata CEDO</t>
  </si>
  <si>
    <t>cheltuieli judiciare</t>
  </si>
  <si>
    <t>cheltuieli executare</t>
  </si>
  <si>
    <t>cheltuieli judecata si executare</t>
  </si>
  <si>
    <t>28.12.2021</t>
  </si>
  <si>
    <t>fact 3065/17.12.2021-achizitie de licente software</t>
  </si>
  <si>
    <t>OCTOGAS EXPRES DISTRIBUTION SRL</t>
  </si>
  <si>
    <t>fact 2680/14.12.2021-licenta Microsoft Office 2019</t>
  </si>
  <si>
    <t>INOVATIVE WEB DESIGN SRL</t>
  </si>
  <si>
    <t>fact 2680/14.12.2021-laptop</t>
  </si>
  <si>
    <t>31.12.2021</t>
  </si>
  <si>
    <t>RASIROM RA</t>
  </si>
  <si>
    <t>fact 1210533/16.12.2021-lucrari de instalare sisteme tehnice de securitate</t>
  </si>
  <si>
    <t>27.12.2021</t>
  </si>
  <si>
    <t>OP 13954</t>
  </si>
  <si>
    <t>OP 14119</t>
  </si>
  <si>
    <t>CH ACHIZITIE CASCO - PROIECT SIPOCA 449 - 58.02.01</t>
  </si>
  <si>
    <t xml:space="preserve">CONTACS BROKER DE ASIGURARE </t>
  </si>
  <si>
    <t>OP 14120</t>
  </si>
  <si>
    <t>CH ACHIZITIE CASCO - PROIECT SIPOCA 449 - 58.02.02</t>
  </si>
  <si>
    <t>OP 104040</t>
  </si>
  <si>
    <t>OP 13968</t>
  </si>
  <si>
    <t xml:space="preserve">IMPRUMUT SUBORDONAT ACORDAT CATRE CEC BANK </t>
  </si>
  <si>
    <t>CEC BANK</t>
  </si>
  <si>
    <t>TITLUL 80 "IMPRUMUTURI"</t>
  </si>
  <si>
    <t>ALIMENTARE CONT CUMPARARE VALUTA OECD</t>
  </si>
  <si>
    <t>REINTREGIRE CH AMORTIZARE  NOIEMBRIE 2021 - PROIECT  SEE ACP 70099 68071- 58.33.02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</si>
</sst>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4" fontId="14" fillId="0" borderId="16" xfId="0" applyNumberFormat="1" applyFont="1" applyBorder="1" applyAlignment="1">
      <alignment/>
    </xf>
    <xf numFmtId="14" fontId="14" fillId="0" borderId="17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4" fontId="14" fillId="0" borderId="19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right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3" fontId="0" fillId="0" borderId="12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8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20" xfId="0" applyFill="1" applyBorder="1" applyAlignment="1">
      <alignment/>
    </xf>
    <xf numFmtId="14" fontId="0" fillId="0" borderId="50" xfId="0" applyNumberFormat="1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0" fillId="0" borderId="52" xfId="59" applyFont="1" applyFill="1" applyBorder="1" applyAlignment="1">
      <alignment horizontal="center"/>
      <protection/>
    </xf>
    <xf numFmtId="167" fontId="30" fillId="0" borderId="52" xfId="59" applyNumberFormat="1" applyFont="1" applyFill="1" applyBorder="1" applyAlignment="1">
      <alignment horizontal="center"/>
      <protection/>
    </xf>
    <xf numFmtId="0" fontId="30" fillId="0" borderId="52" xfId="0" applyFont="1" applyBorder="1" applyAlignment="1">
      <alignment horizontal="justify"/>
    </xf>
    <xf numFmtId="0" fontId="0" fillId="0" borderId="53" xfId="0" applyFill="1" applyBorder="1" applyAlignment="1">
      <alignment/>
    </xf>
    <xf numFmtId="14" fontId="0" fillId="0" borderId="54" xfId="0" applyNumberFormat="1" applyBorder="1" applyAlignment="1">
      <alignment/>
    </xf>
    <xf numFmtId="0" fontId="0" fillId="0" borderId="54" xfId="0" applyFill="1" applyBorder="1" applyAlignment="1">
      <alignment/>
    </xf>
    <xf numFmtId="0" fontId="0" fillId="0" borderId="54" xfId="0" applyBorder="1" applyAlignment="1">
      <alignment/>
    </xf>
    <xf numFmtId="0" fontId="19" fillId="0" borderId="54" xfId="0" applyFont="1" applyBorder="1" applyAlignment="1">
      <alignment horizontal="right"/>
    </xf>
    <xf numFmtId="164" fontId="19" fillId="0" borderId="55" xfId="42" applyFont="1" applyFill="1" applyBorder="1" applyAlignment="1" applyProtection="1">
      <alignment/>
      <protection/>
    </xf>
    <xf numFmtId="0" fontId="0" fillId="0" borderId="56" xfId="0" applyBorder="1" applyAlignment="1">
      <alignment horizontal="center"/>
    </xf>
    <xf numFmtId="164" fontId="0" fillId="0" borderId="57" xfId="42" applyFont="1" applyFill="1" applyBorder="1" applyAlignment="1" applyProtection="1">
      <alignment/>
      <protection/>
    </xf>
    <xf numFmtId="0" fontId="0" fillId="0" borderId="58" xfId="0" applyBorder="1" applyAlignment="1">
      <alignment horizontal="center"/>
    </xf>
    <xf numFmtId="164" fontId="0" fillId="0" borderId="35" xfId="42" applyFont="1" applyFill="1" applyBorder="1" applyAlignment="1" applyProtection="1">
      <alignment/>
      <protection/>
    </xf>
    <xf numFmtId="0" fontId="0" fillId="0" borderId="58" xfId="0" applyFill="1" applyBorder="1" applyAlignment="1">
      <alignment horizontal="center"/>
    </xf>
    <xf numFmtId="164" fontId="0" fillId="0" borderId="41" xfId="42" applyFont="1" applyFill="1" applyBorder="1" applyAlignment="1" applyProtection="1">
      <alignment/>
      <protection/>
    </xf>
    <xf numFmtId="164" fontId="0" fillId="0" borderId="35" xfId="0" applyNumberFormat="1" applyBorder="1" applyAlignment="1">
      <alignment/>
    </xf>
    <xf numFmtId="0" fontId="0" fillId="0" borderId="44" xfId="0" applyFill="1" applyBorder="1" applyAlignment="1">
      <alignment horizontal="center"/>
    </xf>
    <xf numFmtId="164" fontId="0" fillId="0" borderId="41" xfId="0" applyNumberFormat="1" applyBorder="1" applyAlignment="1">
      <alignment/>
    </xf>
    <xf numFmtId="0" fontId="31" fillId="0" borderId="52" xfId="57" applyFont="1" applyFill="1" applyBorder="1" applyAlignment="1">
      <alignment horizontal="left"/>
      <protection/>
    </xf>
    <xf numFmtId="0" fontId="31" fillId="0" borderId="52" xfId="57" applyFont="1" applyFill="1" applyBorder="1" applyAlignment="1">
      <alignment horizontal="left" wrapText="1"/>
      <protection/>
    </xf>
    <xf numFmtId="0" fontId="31" fillId="0" borderId="52" xfId="57" applyFont="1" applyFill="1" applyBorder="1" applyAlignment="1">
      <alignment horizontal="center" wrapText="1"/>
      <protection/>
    </xf>
    <xf numFmtId="0" fontId="31" fillId="0" borderId="59" xfId="57" applyFont="1" applyFill="1" applyBorder="1" applyAlignment="1">
      <alignment horizontal="center"/>
      <protection/>
    </xf>
    <xf numFmtId="4" fontId="31" fillId="25" borderId="60" xfId="0" applyNumberFormat="1" applyFont="1" applyFill="1" applyBorder="1" applyAlignment="1">
      <alignment/>
    </xf>
    <xf numFmtId="14" fontId="32" fillId="26" borderId="10" xfId="0" applyNumberFormat="1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 horizontal="center" vertical="center" wrapText="1"/>
    </xf>
    <xf numFmtId="43" fontId="32" fillId="26" borderId="12" xfId="0" applyNumberFormat="1" applyFont="1" applyFill="1" applyBorder="1" applyAlignment="1">
      <alignment horizontal="right" vertical="center" wrapText="1"/>
    </xf>
    <xf numFmtId="0" fontId="33" fillId="0" borderId="11" xfId="62" applyFont="1" applyFill="1" applyBorder="1" applyAlignment="1">
      <alignment horizontal="center"/>
      <protection/>
    </xf>
    <xf numFmtId="4" fontId="19" fillId="0" borderId="0" xfId="0" applyNumberFormat="1" applyFont="1" applyAlignment="1">
      <alignment/>
    </xf>
    <xf numFmtId="0" fontId="31" fillId="26" borderId="17" xfId="0" applyFont="1" applyFill="1" applyBorder="1" applyAlignment="1">
      <alignment horizontal="center" vertical="center" wrapText="1"/>
    </xf>
    <xf numFmtId="14" fontId="32" fillId="26" borderId="18" xfId="0" applyNumberFormat="1" applyFont="1" applyFill="1" applyBorder="1" applyAlignment="1">
      <alignment horizontal="center" vertical="center" wrapText="1"/>
    </xf>
    <xf numFmtId="0" fontId="32" fillId="26" borderId="18" xfId="0" applyFont="1" applyFill="1" applyBorder="1" applyAlignment="1">
      <alignment horizontal="center" vertical="center" wrapText="1"/>
    </xf>
    <xf numFmtId="0" fontId="32" fillId="26" borderId="18" xfId="0" applyFont="1" applyFill="1" applyBorder="1" applyAlignment="1">
      <alignment horizontal="left" vertical="center" wrapText="1"/>
    </xf>
    <xf numFmtId="43" fontId="32" fillId="26" borderId="19" xfId="0" applyNumberFormat="1" applyFont="1" applyFill="1" applyBorder="1" applyAlignment="1">
      <alignment horizontal="right" vertical="center" wrapText="1"/>
    </xf>
    <xf numFmtId="0" fontId="34" fillId="26" borderId="13" xfId="0" applyFont="1" applyFill="1" applyBorder="1" applyAlignment="1">
      <alignment horizontal="center" vertical="center" wrapText="1"/>
    </xf>
    <xf numFmtId="14" fontId="35" fillId="26" borderId="14" xfId="0" applyNumberFormat="1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43" fontId="35" fillId="26" borderId="15" xfId="0" applyNumberFormat="1" applyFont="1" applyFill="1" applyBorder="1" applyAlignment="1">
      <alignment horizontal="right" vertical="center" wrapText="1"/>
    </xf>
    <xf numFmtId="0" fontId="33" fillId="0" borderId="61" xfId="62" applyFont="1" applyFill="1" applyBorder="1" applyAlignment="1">
      <alignment horizontal="center"/>
      <protection/>
    </xf>
    <xf numFmtId="0" fontId="0" fillId="0" borderId="62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62" xfId="0" applyFont="1" applyBorder="1" applyAlignment="1">
      <alignment horizontal="justify"/>
    </xf>
    <xf numFmtId="169" fontId="33" fillId="0" borderId="16" xfId="0" applyNumberFormat="1" applyFont="1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0" fontId="30" fillId="0" borderId="59" xfId="59" applyFont="1" applyFill="1" applyBorder="1" applyAlignment="1">
      <alignment horizontal="center"/>
      <protection/>
    </xf>
    <xf numFmtId="169" fontId="36" fillId="0" borderId="60" xfId="0" applyNumberFormat="1" applyFont="1" applyBorder="1" applyAlignment="1">
      <alignment/>
    </xf>
    <xf numFmtId="0" fontId="30" fillId="0" borderId="63" xfId="59" applyFont="1" applyFill="1" applyBorder="1" applyAlignment="1">
      <alignment horizontal="center"/>
      <protection/>
    </xf>
    <xf numFmtId="167" fontId="30" fillId="0" borderId="64" xfId="59" applyNumberFormat="1" applyFont="1" applyFill="1" applyBorder="1" applyAlignment="1">
      <alignment horizontal="center"/>
      <protection/>
    </xf>
    <xf numFmtId="0" fontId="30" fillId="0" borderId="64" xfId="59" applyFont="1" applyFill="1" applyBorder="1" applyAlignment="1">
      <alignment horizontal="center"/>
      <protection/>
    </xf>
    <xf numFmtId="0" fontId="30" fillId="0" borderId="64" xfId="0" applyFont="1" applyBorder="1" applyAlignment="1">
      <alignment horizontal="justify"/>
    </xf>
    <xf numFmtId="169" fontId="36" fillId="0" borderId="65" xfId="0" applyNumberFormat="1" applyFont="1" applyBorder="1" applyAlignment="1">
      <alignment/>
    </xf>
    <xf numFmtId="0" fontId="37" fillId="0" borderId="66" xfId="61" applyFont="1" applyFill="1" applyBorder="1" applyAlignment="1">
      <alignment/>
      <protection/>
    </xf>
    <xf numFmtId="0" fontId="33" fillId="0" borderId="67" xfId="61" applyFont="1" applyFill="1" applyBorder="1" applyAlignment="1">
      <alignment/>
      <protection/>
    </xf>
    <xf numFmtId="0" fontId="30" fillId="0" borderId="67" xfId="0" applyFont="1" applyBorder="1" applyAlignment="1">
      <alignment/>
    </xf>
    <xf numFmtId="169" fontId="38" fillId="0" borderId="68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14" fontId="28" fillId="0" borderId="20" xfId="0" applyNumberFormat="1" applyFont="1" applyBorder="1" applyAlignment="1">
      <alignment horizontal="center"/>
    </xf>
    <xf numFmtId="0" fontId="28" fillId="0" borderId="20" xfId="57" applyFont="1" applyBorder="1" applyAlignment="1">
      <alignment horizontal="left" wrapText="1"/>
      <protection/>
    </xf>
    <xf numFmtId="0" fontId="28" fillId="0" borderId="20" xfId="57" applyFont="1" applyBorder="1" applyAlignment="1">
      <alignment horizontal="center" wrapText="1"/>
      <protection/>
    </xf>
    <xf numFmtId="166" fontId="28" fillId="0" borderId="62" xfId="57" applyNumberFormat="1" applyFont="1" applyBorder="1" applyAlignment="1">
      <alignment horizontal="center" vertical="center" wrapText="1"/>
      <protection/>
    </xf>
    <xf numFmtId="0" fontId="28" fillId="0" borderId="62" xfId="57" applyFont="1" applyBorder="1" applyAlignment="1">
      <alignment horizontal="center" vertical="center" wrapText="1"/>
      <protection/>
    </xf>
    <xf numFmtId="0" fontId="28" fillId="0" borderId="62" xfId="57" applyFont="1" applyBorder="1" applyAlignment="1">
      <alignment horizontal="left" wrapText="1"/>
      <protection/>
    </xf>
    <xf numFmtId="4" fontId="28" fillId="0" borderId="16" xfId="57" applyNumberFormat="1" applyFont="1" applyBorder="1" applyAlignment="1">
      <alignment horizontal="right" vertical="center" wrapText="1"/>
      <protection/>
    </xf>
    <xf numFmtId="0" fontId="0" fillId="0" borderId="17" xfId="60" applyBorder="1">
      <alignment/>
      <protection/>
    </xf>
    <xf numFmtId="166" fontId="28" fillId="0" borderId="18" xfId="57" applyNumberFormat="1" applyFont="1" applyBorder="1" applyAlignment="1">
      <alignment horizontal="center"/>
      <protection/>
    </xf>
    <xf numFmtId="0" fontId="28" fillId="0" borderId="18" xfId="57" applyFont="1" applyBorder="1" applyAlignment="1">
      <alignment horizontal="center"/>
      <protection/>
    </xf>
    <xf numFmtId="0" fontId="28" fillId="0" borderId="18" xfId="57" applyFont="1" applyBorder="1" applyAlignment="1">
      <alignment horizontal="left" wrapText="1"/>
      <protection/>
    </xf>
    <xf numFmtId="0" fontId="28" fillId="0" borderId="18" xfId="57" applyFont="1" applyBorder="1" applyAlignment="1">
      <alignment horizontal="center" vertical="center" wrapText="1"/>
      <protection/>
    </xf>
    <xf numFmtId="4" fontId="28" fillId="0" borderId="19" xfId="57" applyNumberFormat="1" applyFont="1" applyBorder="1" applyAlignment="1">
      <alignment horizontal="center"/>
      <protection/>
    </xf>
    <xf numFmtId="0" fontId="19" fillId="0" borderId="13" xfId="60" applyFont="1" applyBorder="1">
      <alignment/>
      <protection/>
    </xf>
    <xf numFmtId="0" fontId="29" fillId="0" borderId="14" xfId="57" applyFont="1" applyBorder="1" applyAlignment="1">
      <alignment horizontal="center"/>
      <protection/>
    </xf>
    <xf numFmtId="0" fontId="29" fillId="0" borderId="14" xfId="57" applyFont="1" applyBorder="1">
      <alignment/>
      <protection/>
    </xf>
    <xf numFmtId="4" fontId="29" fillId="0" borderId="15" xfId="57" applyNumberFormat="1" applyFont="1" applyBorder="1">
      <alignment/>
      <protection/>
    </xf>
    <xf numFmtId="0" fontId="19" fillId="0" borderId="0" xfId="60" applyFont="1">
      <alignment/>
      <protection/>
    </xf>
    <xf numFmtId="0" fontId="0" fillId="0" borderId="61" xfId="60" applyBorder="1" applyAlignment="1">
      <alignment horizontal="center" vertical="center"/>
      <protection/>
    </xf>
    <xf numFmtId="170" fontId="31" fillId="0" borderId="11" xfId="0" applyNumberFormat="1" applyFont="1" applyBorder="1" applyAlignment="1">
      <alignment horizontal="center"/>
    </xf>
    <xf numFmtId="4" fontId="14" fillId="0" borderId="69" xfId="0" applyNumberFormat="1" applyFont="1" applyBorder="1" applyAlignment="1">
      <alignment/>
    </xf>
    <xf numFmtId="4" fontId="31" fillId="0" borderId="12" xfId="0" applyNumberFormat="1" applyFont="1" applyBorder="1" applyAlignment="1">
      <alignment/>
    </xf>
    <xf numFmtId="0" fontId="31" fillId="0" borderId="12" xfId="0" applyFont="1" applyBorder="1" applyAlignment="1">
      <alignment horizontal="right" wrapText="1"/>
    </xf>
    <xf numFmtId="14" fontId="28" fillId="0" borderId="34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5.7109375" style="0" customWidth="1"/>
    <col min="2" max="2" width="9.7109375" style="0" bestFit="1" customWidth="1"/>
    <col min="3" max="3" width="12.421875" style="0" customWidth="1"/>
    <col min="4" max="4" width="13.8515625" style="0" bestFit="1" customWidth="1"/>
    <col min="5" max="5" width="24.57421875" style="0" customWidth="1"/>
    <col min="7" max="7" width="13.8515625" style="0" bestFit="1" customWidth="1"/>
  </cols>
  <sheetData>
    <row r="1" spans="1:2" ht="12.75">
      <c r="A1" s="1" t="s">
        <v>33</v>
      </c>
      <c r="B1" s="1"/>
    </row>
    <row r="3" spans="1:3" ht="12.75">
      <c r="A3" s="1" t="s">
        <v>0</v>
      </c>
      <c r="B3" s="1"/>
      <c r="C3" s="1"/>
    </row>
    <row r="4" spans="1:4" ht="12.75">
      <c r="A4" s="1" t="s">
        <v>1</v>
      </c>
      <c r="B4" s="1"/>
      <c r="D4" s="2"/>
    </row>
    <row r="5" spans="1:4" ht="12.75">
      <c r="A5" s="1"/>
      <c r="B5" s="3"/>
      <c r="D5" s="2"/>
    </row>
    <row r="6" spans="1:4" ht="12.75">
      <c r="A6" s="1"/>
      <c r="B6" s="19" t="s">
        <v>30</v>
      </c>
      <c r="C6" s="48" t="s">
        <v>81</v>
      </c>
      <c r="D6" s="2"/>
    </row>
    <row r="7" spans="1:2" ht="13.5" thickBot="1">
      <c r="A7" s="1"/>
      <c r="B7" s="1"/>
    </row>
    <row r="8" spans="1:8" ht="25.5" customHeight="1">
      <c r="A8" s="72" t="s">
        <v>79</v>
      </c>
      <c r="B8" s="73" t="s">
        <v>2</v>
      </c>
      <c r="C8" s="73" t="s">
        <v>3</v>
      </c>
      <c r="D8" s="73" t="s">
        <v>4</v>
      </c>
      <c r="E8" s="74" t="s">
        <v>5</v>
      </c>
      <c r="F8" s="47"/>
      <c r="G8" s="47"/>
      <c r="H8" s="47"/>
    </row>
    <row r="9" spans="1:8" ht="12.75" customHeight="1">
      <c r="A9" s="75" t="s">
        <v>80</v>
      </c>
      <c r="B9" s="70"/>
      <c r="C9" s="70"/>
      <c r="D9" s="71">
        <v>167635983</v>
      </c>
      <c r="E9" s="76"/>
      <c r="F9" s="47"/>
      <c r="G9" s="106"/>
      <c r="H9" s="47"/>
    </row>
    <row r="10" spans="1:8" ht="12.75">
      <c r="A10" s="77" t="s">
        <v>36</v>
      </c>
      <c r="B10" s="49" t="s">
        <v>37</v>
      </c>
      <c r="C10" s="50"/>
      <c r="D10" s="51"/>
      <c r="E10" s="78"/>
      <c r="F10" s="47"/>
      <c r="G10" s="47"/>
      <c r="H10" s="47"/>
    </row>
    <row r="11" spans="1:8" ht="12.75">
      <c r="A11" s="77"/>
      <c r="B11" s="49"/>
      <c r="C11" s="50"/>
      <c r="D11" s="51"/>
      <c r="E11" s="78"/>
      <c r="F11" s="47"/>
      <c r="G11" s="47"/>
      <c r="H11" s="47"/>
    </row>
    <row r="12" spans="1:8" ht="13.5" thickBot="1">
      <c r="A12" s="79" t="s">
        <v>38</v>
      </c>
      <c r="B12" s="53"/>
      <c r="C12" s="54"/>
      <c r="D12" s="55">
        <f>SUM(D9:D11)</f>
        <v>167635983</v>
      </c>
      <c r="E12" s="80"/>
      <c r="F12" s="47"/>
      <c r="G12" s="47"/>
      <c r="H12" s="47"/>
    </row>
    <row r="13" spans="1:8" ht="12.75">
      <c r="A13" s="81" t="s">
        <v>39</v>
      </c>
      <c r="B13" s="47"/>
      <c r="C13" s="56"/>
      <c r="D13" s="57">
        <v>13990634</v>
      </c>
      <c r="E13" s="82"/>
      <c r="F13" s="47"/>
      <c r="G13" s="47"/>
      <c r="H13" s="47"/>
    </row>
    <row r="14" spans="1:8" ht="12.75">
      <c r="A14" s="83" t="s">
        <v>40</v>
      </c>
      <c r="B14" s="49" t="s">
        <v>37</v>
      </c>
      <c r="C14" s="50"/>
      <c r="D14" s="51"/>
      <c r="E14" s="78"/>
      <c r="F14" s="47"/>
      <c r="G14" s="47"/>
      <c r="H14" s="47"/>
    </row>
    <row r="15" spans="1:8" ht="12.75">
      <c r="A15" s="84"/>
      <c r="B15" s="58"/>
      <c r="C15" s="58"/>
      <c r="D15" s="59"/>
      <c r="E15" s="85"/>
      <c r="F15" s="47"/>
      <c r="G15" s="47"/>
      <c r="H15" s="47"/>
    </row>
    <row r="16" spans="1:8" ht="13.5" thickBot="1">
      <c r="A16" s="79" t="s">
        <v>41</v>
      </c>
      <c r="B16" s="54"/>
      <c r="C16" s="54"/>
      <c r="D16" s="55">
        <f>SUM(D13:D15)</f>
        <v>13990634</v>
      </c>
      <c r="E16" s="80"/>
      <c r="F16" s="47"/>
      <c r="G16" s="47"/>
      <c r="H16" s="47"/>
    </row>
    <row r="17" spans="1:8" ht="12.75">
      <c r="A17" s="81" t="s">
        <v>42</v>
      </c>
      <c r="B17" s="47"/>
      <c r="C17" s="56"/>
      <c r="D17" s="57">
        <v>659264</v>
      </c>
      <c r="E17" s="82"/>
      <c r="F17" s="47"/>
      <c r="G17" s="47"/>
      <c r="H17" s="47"/>
    </row>
    <row r="18" spans="1:8" ht="12.75">
      <c r="A18" s="83" t="s">
        <v>43</v>
      </c>
      <c r="B18" s="49" t="s">
        <v>37</v>
      </c>
      <c r="C18" s="50">
        <v>28</v>
      </c>
      <c r="D18" s="51">
        <v>3328</v>
      </c>
      <c r="E18" s="78"/>
      <c r="F18" s="47"/>
      <c r="G18" s="47"/>
      <c r="H18" s="47"/>
    </row>
    <row r="19" spans="1:8" ht="12.75">
      <c r="A19" s="84"/>
      <c r="B19" s="58"/>
      <c r="C19" s="58"/>
      <c r="D19" s="59"/>
      <c r="E19" s="85"/>
      <c r="F19" s="47"/>
      <c r="G19" s="47"/>
      <c r="H19" s="47"/>
    </row>
    <row r="20" spans="1:8" ht="13.5" thickBot="1">
      <c r="A20" s="79" t="s">
        <v>44</v>
      </c>
      <c r="B20" s="54"/>
      <c r="C20" s="54"/>
      <c r="D20" s="55">
        <f>SUM(D17:D19)</f>
        <v>662592</v>
      </c>
      <c r="E20" s="80"/>
      <c r="F20" s="47"/>
      <c r="G20" s="47"/>
      <c r="H20" s="47"/>
    </row>
    <row r="21" spans="1:8" ht="12.75">
      <c r="A21" s="86" t="s">
        <v>45</v>
      </c>
      <c r="B21" s="61"/>
      <c r="C21" s="61"/>
      <c r="D21" s="62">
        <v>1714420</v>
      </c>
      <c r="E21" s="87"/>
      <c r="F21" s="63"/>
      <c r="G21" s="47"/>
      <c r="H21" s="47"/>
    </row>
    <row r="22" spans="1:8" ht="12.75">
      <c r="A22" s="83" t="s">
        <v>46</v>
      </c>
      <c r="B22" s="49" t="s">
        <v>37</v>
      </c>
      <c r="C22" s="64"/>
      <c r="D22" s="65"/>
      <c r="E22" s="78"/>
      <c r="F22" s="63"/>
      <c r="G22" s="47"/>
      <c r="H22" s="47"/>
    </row>
    <row r="23" spans="1:8" ht="12" customHeight="1">
      <c r="A23" s="84"/>
      <c r="B23" s="60"/>
      <c r="C23" s="60"/>
      <c r="D23" s="59"/>
      <c r="E23" s="85"/>
      <c r="F23" s="63"/>
      <c r="G23" s="47"/>
      <c r="H23" s="47"/>
    </row>
    <row r="24" spans="1:8" ht="13.5" thickBot="1">
      <c r="A24" s="79" t="s">
        <v>47</v>
      </c>
      <c r="B24" s="52"/>
      <c r="C24" s="52"/>
      <c r="D24" s="55">
        <f>SUM(D21:D23)</f>
        <v>1714420</v>
      </c>
      <c r="E24" s="80"/>
      <c r="F24" s="63"/>
      <c r="G24" s="47"/>
      <c r="H24" s="47"/>
    </row>
    <row r="25" spans="1:8" ht="12.75">
      <c r="A25" s="86" t="s">
        <v>48</v>
      </c>
      <c r="B25" s="60"/>
      <c r="C25" s="60"/>
      <c r="D25" s="59">
        <v>299520</v>
      </c>
      <c r="E25" s="85"/>
      <c r="F25" s="63"/>
      <c r="G25" s="47"/>
      <c r="H25" s="47"/>
    </row>
    <row r="26" spans="1:8" ht="12.75">
      <c r="A26" s="84" t="s">
        <v>49</v>
      </c>
      <c r="B26" s="49" t="s">
        <v>37</v>
      </c>
      <c r="C26" s="50">
        <v>28</v>
      </c>
      <c r="D26" s="51">
        <v>19968</v>
      </c>
      <c r="E26" s="78"/>
      <c r="F26" s="63"/>
      <c r="G26" s="47"/>
      <c r="H26" s="47"/>
    </row>
    <row r="27" spans="1:8" ht="12.75">
      <c r="A27" s="84"/>
      <c r="B27" s="60"/>
      <c r="C27" s="60"/>
      <c r="D27" s="59"/>
      <c r="E27" s="85"/>
      <c r="F27" s="63"/>
      <c r="G27" s="47"/>
      <c r="H27" s="47"/>
    </row>
    <row r="28" spans="1:8" ht="13.5" thickBot="1">
      <c r="A28" s="79" t="s">
        <v>50</v>
      </c>
      <c r="B28" s="52"/>
      <c r="C28" s="52"/>
      <c r="D28" s="55">
        <f>SUM(D25:D27)</f>
        <v>319488</v>
      </c>
      <c r="E28" s="80"/>
      <c r="F28" s="63"/>
      <c r="G28" s="47"/>
      <c r="H28" s="47"/>
    </row>
    <row r="29" spans="1:8" ht="12.75">
      <c r="A29" s="88" t="s">
        <v>51</v>
      </c>
      <c r="B29" s="61"/>
      <c r="C29" s="61"/>
      <c r="D29" s="62">
        <v>102925.3</v>
      </c>
      <c r="E29" s="89"/>
      <c r="F29" s="63"/>
      <c r="G29" s="47"/>
      <c r="H29" s="47"/>
    </row>
    <row r="30" spans="1:8" ht="12.75">
      <c r="A30" s="83" t="s">
        <v>52</v>
      </c>
      <c r="B30" s="49" t="s">
        <v>37</v>
      </c>
      <c r="C30" s="60">
        <v>30</v>
      </c>
      <c r="D30" s="51">
        <f>-43356.8</f>
        <v>-43356.8</v>
      </c>
      <c r="E30" s="78"/>
      <c r="F30" s="63"/>
      <c r="G30" s="47"/>
      <c r="H30" s="47"/>
    </row>
    <row r="31" spans="1:8" ht="12.75">
      <c r="A31" s="90"/>
      <c r="B31" s="50"/>
      <c r="C31" s="66"/>
      <c r="D31" s="51"/>
      <c r="E31" s="78"/>
      <c r="F31" s="63"/>
      <c r="G31" s="47"/>
      <c r="H31" s="47"/>
    </row>
    <row r="32" spans="1:8" ht="13.5" thickBot="1">
      <c r="A32" s="91" t="s">
        <v>53</v>
      </c>
      <c r="B32" s="52"/>
      <c r="C32" s="52"/>
      <c r="D32" s="55">
        <f>SUM(D29:D31)</f>
        <v>59568.5</v>
      </c>
      <c r="E32" s="92"/>
      <c r="F32" s="63"/>
      <c r="G32" s="47"/>
      <c r="H32" s="47"/>
    </row>
    <row r="33" spans="1:8" ht="12.75">
      <c r="A33" s="86" t="s">
        <v>54</v>
      </c>
      <c r="B33" s="61"/>
      <c r="C33" s="61"/>
      <c r="D33" s="62">
        <v>5433806</v>
      </c>
      <c r="E33" s="87"/>
      <c r="F33" s="63"/>
      <c r="G33" s="47"/>
      <c r="H33" s="47"/>
    </row>
    <row r="34" spans="1:8" ht="12.75">
      <c r="A34" s="93" t="s">
        <v>55</v>
      </c>
      <c r="B34" s="49" t="s">
        <v>37</v>
      </c>
      <c r="C34" s="64"/>
      <c r="D34" s="65"/>
      <c r="E34" s="78"/>
      <c r="F34" s="63"/>
      <c r="G34" s="47"/>
      <c r="H34" s="47"/>
    </row>
    <row r="35" spans="1:8" ht="12" customHeight="1">
      <c r="A35" s="84"/>
      <c r="B35" s="60"/>
      <c r="C35" s="60"/>
      <c r="D35" s="59"/>
      <c r="E35" s="85"/>
      <c r="F35" s="63"/>
      <c r="G35" s="47"/>
      <c r="H35" s="47"/>
    </row>
    <row r="36" spans="1:8" ht="13.5" thickBot="1">
      <c r="A36" s="79" t="s">
        <v>56</v>
      </c>
      <c r="B36" s="52"/>
      <c r="C36" s="52"/>
      <c r="D36" s="55">
        <f>SUM(D33:D35)</f>
        <v>5433806</v>
      </c>
      <c r="E36" s="80"/>
      <c r="F36" s="63"/>
      <c r="G36" s="47"/>
      <c r="H36" s="47"/>
    </row>
    <row r="37" spans="1:8" ht="12.75">
      <c r="A37" s="88" t="s">
        <v>57</v>
      </c>
      <c r="B37" s="61"/>
      <c r="C37" s="61"/>
      <c r="D37" s="62">
        <v>2478876</v>
      </c>
      <c r="E37" s="89"/>
      <c r="F37" s="63"/>
      <c r="G37" s="47"/>
      <c r="H37" s="47"/>
    </row>
    <row r="38" spans="1:8" ht="12.75">
      <c r="A38" s="94" t="s">
        <v>58</v>
      </c>
      <c r="B38" s="49" t="s">
        <v>37</v>
      </c>
      <c r="C38" s="49"/>
      <c r="D38" s="51"/>
      <c r="E38" s="78"/>
      <c r="F38" s="63"/>
      <c r="G38" s="47"/>
      <c r="H38" s="47"/>
    </row>
    <row r="39" spans="1:8" ht="12.75">
      <c r="A39" s="83"/>
      <c r="B39" s="60"/>
      <c r="C39" s="60"/>
      <c r="D39" s="59"/>
      <c r="E39" s="85"/>
      <c r="F39" s="63"/>
      <c r="G39" s="47"/>
      <c r="H39" s="47"/>
    </row>
    <row r="40" spans="1:8" ht="13.5" thickBot="1">
      <c r="A40" s="79" t="s">
        <v>59</v>
      </c>
      <c r="B40" s="52"/>
      <c r="C40" s="52"/>
      <c r="D40" s="55">
        <f>SUM(D37:D39)</f>
        <v>2478876</v>
      </c>
      <c r="E40" s="103"/>
      <c r="F40" s="63"/>
      <c r="G40" s="47"/>
      <c r="H40" s="47"/>
    </row>
    <row r="41" spans="1:8" ht="12.75">
      <c r="A41" s="88" t="s">
        <v>60</v>
      </c>
      <c r="B41" s="61"/>
      <c r="C41" s="61"/>
      <c r="D41" s="67">
        <v>117734</v>
      </c>
      <c r="E41" s="102"/>
      <c r="F41" s="63"/>
      <c r="G41" s="47"/>
      <c r="H41" s="47"/>
    </row>
    <row r="42" spans="1:8" ht="12.75">
      <c r="A42" s="96" t="s">
        <v>64</v>
      </c>
      <c r="B42" s="49" t="s">
        <v>37</v>
      </c>
      <c r="C42" s="49"/>
      <c r="D42" s="68"/>
      <c r="E42" s="95"/>
      <c r="F42" s="63"/>
      <c r="G42" s="47"/>
      <c r="H42" s="47"/>
    </row>
    <row r="43" spans="1:8" ht="12.75">
      <c r="A43" s="84"/>
      <c r="B43" s="60"/>
      <c r="C43" s="60"/>
      <c r="D43" s="68"/>
      <c r="E43" s="95"/>
      <c r="F43" s="63"/>
      <c r="G43" s="47"/>
      <c r="H43" s="47"/>
    </row>
    <row r="44" spans="1:8" ht="13.5" thickBot="1">
      <c r="A44" s="79" t="s">
        <v>65</v>
      </c>
      <c r="B44" s="52"/>
      <c r="C44" s="52"/>
      <c r="D44" s="69">
        <f>SUM(D41:D43)</f>
        <v>117734</v>
      </c>
      <c r="E44" s="104"/>
      <c r="F44" s="63"/>
      <c r="G44" s="47"/>
      <c r="H44" s="47"/>
    </row>
    <row r="45" spans="1:8" ht="12.75">
      <c r="A45" s="88" t="s">
        <v>61</v>
      </c>
      <c r="B45" s="61"/>
      <c r="C45" s="61"/>
      <c r="D45" s="67">
        <v>3720</v>
      </c>
      <c r="E45" s="102"/>
      <c r="F45" s="63"/>
      <c r="G45" s="47"/>
      <c r="H45" s="47"/>
    </row>
    <row r="46" spans="1:8" ht="12.75">
      <c r="A46" s="96" t="s">
        <v>66</v>
      </c>
      <c r="B46" s="49" t="s">
        <v>37</v>
      </c>
      <c r="C46" s="49"/>
      <c r="D46" s="68"/>
      <c r="E46" s="95"/>
      <c r="F46" s="63"/>
      <c r="G46" s="47"/>
      <c r="H46" s="47"/>
    </row>
    <row r="47" spans="1:8" ht="12.75">
      <c r="A47" s="84"/>
      <c r="B47" s="60"/>
      <c r="C47" s="60"/>
      <c r="D47" s="68"/>
      <c r="E47" s="95"/>
      <c r="F47" s="63"/>
      <c r="G47" s="47"/>
      <c r="H47" s="47"/>
    </row>
    <row r="48" spans="1:8" ht="13.5" thickBot="1">
      <c r="A48" s="79" t="s">
        <v>67</v>
      </c>
      <c r="B48" s="52"/>
      <c r="C48" s="52"/>
      <c r="D48" s="69">
        <f>SUM(D45:D47)</f>
        <v>3720</v>
      </c>
      <c r="E48" s="104"/>
      <c r="F48" s="63"/>
      <c r="G48" s="47"/>
      <c r="H48" s="47"/>
    </row>
    <row r="49" spans="1:8" ht="12.75">
      <c r="A49" s="88" t="s">
        <v>62</v>
      </c>
      <c r="B49" s="61"/>
      <c r="C49" s="61"/>
      <c r="D49" s="67">
        <v>38698</v>
      </c>
      <c r="E49" s="102"/>
      <c r="F49" s="63"/>
      <c r="G49" s="47"/>
      <c r="H49" s="47"/>
    </row>
    <row r="50" spans="1:8" ht="12.75">
      <c r="A50" s="96" t="s">
        <v>68</v>
      </c>
      <c r="B50" s="49" t="s">
        <v>37</v>
      </c>
      <c r="C50" s="49"/>
      <c r="D50" s="68"/>
      <c r="E50" s="95"/>
      <c r="F50" s="63"/>
      <c r="G50" s="47"/>
      <c r="H50" s="47"/>
    </row>
    <row r="51" spans="1:8" ht="12.75">
      <c r="A51" s="84"/>
      <c r="B51" s="60"/>
      <c r="C51" s="60"/>
      <c r="D51" s="68"/>
      <c r="E51" s="95"/>
      <c r="F51" s="63"/>
      <c r="G51" s="47"/>
      <c r="H51" s="47"/>
    </row>
    <row r="52" spans="1:8" ht="13.5" thickBot="1">
      <c r="A52" s="79" t="s">
        <v>67</v>
      </c>
      <c r="B52" s="52"/>
      <c r="C52" s="52"/>
      <c r="D52" s="69">
        <f>SUM(D49:D51)</f>
        <v>38698</v>
      </c>
      <c r="E52" s="104"/>
      <c r="F52" s="63"/>
      <c r="G52" s="47"/>
      <c r="H52" s="47"/>
    </row>
    <row r="53" spans="1:8" ht="12.75">
      <c r="A53" s="88" t="s">
        <v>63</v>
      </c>
      <c r="B53" s="61"/>
      <c r="C53" s="61"/>
      <c r="D53" s="67">
        <v>1117</v>
      </c>
      <c r="E53" s="102"/>
      <c r="F53" s="63"/>
      <c r="G53" s="47"/>
      <c r="H53" s="47"/>
    </row>
    <row r="54" spans="1:8" ht="12.75">
      <c r="A54" s="96" t="s">
        <v>69</v>
      </c>
      <c r="B54" s="49" t="s">
        <v>37</v>
      </c>
      <c r="C54" s="49"/>
      <c r="D54" s="68"/>
      <c r="E54" s="95"/>
      <c r="F54" s="63"/>
      <c r="G54" s="47"/>
      <c r="H54" s="47"/>
    </row>
    <row r="55" spans="1:8" ht="12.75">
      <c r="A55" s="84"/>
      <c r="B55" s="60"/>
      <c r="C55" s="60"/>
      <c r="D55" s="68"/>
      <c r="E55" s="95"/>
      <c r="F55" s="63"/>
      <c r="G55" s="47"/>
      <c r="H55" s="47"/>
    </row>
    <row r="56" spans="1:8" ht="13.5" thickBot="1">
      <c r="A56" s="79"/>
      <c r="B56" s="52"/>
      <c r="C56" s="52"/>
      <c r="D56" s="69">
        <f>SUM(D53:D55)</f>
        <v>1117</v>
      </c>
      <c r="E56" s="104"/>
      <c r="F56" s="63"/>
      <c r="G56" s="47"/>
      <c r="H56" s="47"/>
    </row>
    <row r="57" spans="1:8" ht="12.75">
      <c r="A57" s="88" t="s">
        <v>70</v>
      </c>
      <c r="B57" s="61"/>
      <c r="C57" s="61"/>
      <c r="D57" s="67">
        <v>1377</v>
      </c>
      <c r="E57" s="102"/>
      <c r="F57" s="63"/>
      <c r="G57" s="47"/>
      <c r="H57" s="47"/>
    </row>
    <row r="58" spans="1:8" ht="12.75">
      <c r="A58" s="96" t="s">
        <v>71</v>
      </c>
      <c r="B58" s="49" t="s">
        <v>37</v>
      </c>
      <c r="C58" s="49"/>
      <c r="D58" s="68"/>
      <c r="E58" s="95"/>
      <c r="F58" s="63"/>
      <c r="G58" s="47"/>
      <c r="H58" s="47"/>
    </row>
    <row r="59" spans="1:8" ht="12.75">
      <c r="A59" s="84"/>
      <c r="B59" s="60"/>
      <c r="C59" s="60"/>
      <c r="D59" s="68"/>
      <c r="E59" s="95"/>
      <c r="F59" s="63"/>
      <c r="G59" s="47"/>
      <c r="H59" s="47"/>
    </row>
    <row r="60" spans="1:8" ht="13.5" thickBot="1">
      <c r="A60" s="79" t="s">
        <v>67</v>
      </c>
      <c r="B60" s="52"/>
      <c r="C60" s="52"/>
      <c r="D60" s="69">
        <f>SUM(D57:D59)</f>
        <v>1377</v>
      </c>
      <c r="E60" s="104"/>
      <c r="F60" s="63"/>
      <c r="G60" s="47"/>
      <c r="H60" s="47"/>
    </row>
    <row r="61" spans="1:8" ht="12.75">
      <c r="A61" s="88" t="s">
        <v>72</v>
      </c>
      <c r="B61" s="61"/>
      <c r="C61" s="61"/>
      <c r="D61" s="67">
        <v>4293000</v>
      </c>
      <c r="E61" s="105"/>
      <c r="F61" s="63"/>
      <c r="G61" s="47"/>
      <c r="H61" s="47"/>
    </row>
    <row r="62" spans="1:5" ht="12.75">
      <c r="A62" s="96" t="s">
        <v>73</v>
      </c>
      <c r="B62" s="49" t="s">
        <v>74</v>
      </c>
      <c r="C62" s="49">
        <v>28</v>
      </c>
      <c r="D62" s="59">
        <v>524</v>
      </c>
      <c r="E62" s="97"/>
    </row>
    <row r="63" spans="1:5" ht="12.75">
      <c r="A63" s="84"/>
      <c r="B63" s="60"/>
      <c r="C63" s="60"/>
      <c r="D63" s="59"/>
      <c r="E63" s="78"/>
    </row>
    <row r="64" spans="1:5" ht="13.5" thickBot="1">
      <c r="A64" s="79" t="s">
        <v>75</v>
      </c>
      <c r="B64" s="52"/>
      <c r="C64" s="52"/>
      <c r="D64" s="55">
        <f>SUM(D61:D63)</f>
        <v>4293524</v>
      </c>
      <c r="E64" s="92"/>
    </row>
    <row r="65" spans="1:5" ht="12.75">
      <c r="A65" s="88" t="s">
        <v>76</v>
      </c>
      <c r="B65" s="61"/>
      <c r="C65" s="61"/>
      <c r="D65" s="62">
        <v>1317859</v>
      </c>
      <c r="E65" s="89"/>
    </row>
    <row r="66" spans="1:5" ht="12.75">
      <c r="A66" s="96" t="s">
        <v>77</v>
      </c>
      <c r="B66" s="49" t="s">
        <v>74</v>
      </c>
      <c r="C66" s="49"/>
      <c r="D66" s="59"/>
      <c r="E66" s="78"/>
    </row>
    <row r="67" spans="1:5" ht="12.75">
      <c r="A67" s="84"/>
      <c r="B67" s="60"/>
      <c r="C67" s="60"/>
      <c r="D67" s="59"/>
      <c r="E67" s="78"/>
    </row>
    <row r="68" spans="1:5" ht="13.5" thickBot="1">
      <c r="A68" s="98" t="s">
        <v>78</v>
      </c>
      <c r="B68" s="99"/>
      <c r="C68" s="99"/>
      <c r="D68" s="100">
        <f>SUM(D65:D67)</f>
        <v>1317859</v>
      </c>
      <c r="E68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7.281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0" t="s">
        <v>30</v>
      </c>
      <c r="E5" s="48" t="str">
        <f>personal!C6</f>
        <v>27-31 decembrie 2021</v>
      </c>
    </row>
    <row r="6" ht="13.5" thickBot="1"/>
    <row r="7" spans="1:6" ht="30.75" customHeight="1" thickBo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30" t="s">
        <v>13</v>
      </c>
    </row>
    <row r="8" spans="1:6" ht="15.75" customHeight="1">
      <c r="A8" s="124">
        <v>1</v>
      </c>
      <c r="B8" s="108" t="s">
        <v>82</v>
      </c>
      <c r="C8" s="109">
        <v>13951</v>
      </c>
      <c r="D8" s="50" t="s">
        <v>83</v>
      </c>
      <c r="E8" s="50" t="s">
        <v>84</v>
      </c>
      <c r="F8" s="125">
        <v>316.33</v>
      </c>
    </row>
    <row r="9" spans="1:6" ht="12.75">
      <c r="A9" s="126">
        <v>2</v>
      </c>
      <c r="B9" s="110" t="s">
        <v>82</v>
      </c>
      <c r="C9" s="111">
        <v>13963</v>
      </c>
      <c r="D9" s="107" t="s">
        <v>85</v>
      </c>
      <c r="E9" s="107" t="s">
        <v>86</v>
      </c>
      <c r="F9" s="127">
        <v>141.76</v>
      </c>
    </row>
    <row r="10" spans="1:6" ht="12.75">
      <c r="A10" s="128">
        <v>3</v>
      </c>
      <c r="B10" s="110" t="s">
        <v>82</v>
      </c>
      <c r="C10" s="112">
        <v>13966</v>
      </c>
      <c r="D10" s="50" t="s">
        <v>85</v>
      </c>
      <c r="E10" s="50" t="s">
        <v>86</v>
      </c>
      <c r="F10" s="127">
        <v>5.66</v>
      </c>
    </row>
    <row r="11" spans="1:6" ht="12.75">
      <c r="A11" s="128">
        <v>4</v>
      </c>
      <c r="B11" s="110" t="s">
        <v>82</v>
      </c>
      <c r="C11" s="112">
        <v>13964</v>
      </c>
      <c r="D11" s="50" t="s">
        <v>85</v>
      </c>
      <c r="E11" s="50" t="s">
        <v>86</v>
      </c>
      <c r="F11" s="127">
        <v>6.46</v>
      </c>
    </row>
    <row r="12" spans="1:6" ht="12.75">
      <c r="A12" s="128">
        <f aca="true" t="shared" si="0" ref="A12:A75">A11+1</f>
        <v>5</v>
      </c>
      <c r="B12" s="110" t="s">
        <v>82</v>
      </c>
      <c r="C12" s="112">
        <v>13967</v>
      </c>
      <c r="D12" s="50" t="s">
        <v>85</v>
      </c>
      <c r="E12" s="50" t="s">
        <v>86</v>
      </c>
      <c r="F12" s="127">
        <v>32.06</v>
      </c>
    </row>
    <row r="13" spans="1:6" ht="12.75">
      <c r="A13" s="128">
        <f t="shared" si="0"/>
        <v>6</v>
      </c>
      <c r="B13" s="110" t="s">
        <v>82</v>
      </c>
      <c r="C13" s="112">
        <v>13965</v>
      </c>
      <c r="D13" s="50" t="s">
        <v>85</v>
      </c>
      <c r="E13" s="50" t="s">
        <v>86</v>
      </c>
      <c r="F13" s="127">
        <v>36.52</v>
      </c>
    </row>
    <row r="14" spans="1:6" ht="12.75">
      <c r="A14" s="128">
        <f t="shared" si="0"/>
        <v>7</v>
      </c>
      <c r="B14" s="110" t="s">
        <v>87</v>
      </c>
      <c r="C14" s="112">
        <v>13959</v>
      </c>
      <c r="D14" s="50" t="s">
        <v>88</v>
      </c>
      <c r="E14" s="50" t="s">
        <v>89</v>
      </c>
      <c r="F14" s="127">
        <v>2865.61</v>
      </c>
    </row>
    <row r="15" spans="1:6" ht="12.75">
      <c r="A15" s="128">
        <f t="shared" si="0"/>
        <v>8</v>
      </c>
      <c r="B15" s="110" t="s">
        <v>87</v>
      </c>
      <c r="C15" s="112">
        <v>13976</v>
      </c>
      <c r="D15" s="50" t="s">
        <v>90</v>
      </c>
      <c r="E15" s="50" t="s">
        <v>91</v>
      </c>
      <c r="F15" s="127">
        <v>8239.63</v>
      </c>
    </row>
    <row r="16" spans="1:6" ht="12.75">
      <c r="A16" s="128">
        <f t="shared" si="0"/>
        <v>9</v>
      </c>
      <c r="B16" s="110" t="s">
        <v>87</v>
      </c>
      <c r="C16" s="112">
        <v>13958</v>
      </c>
      <c r="D16" s="50" t="s">
        <v>90</v>
      </c>
      <c r="E16" s="50" t="s">
        <v>91</v>
      </c>
      <c r="F16" s="127">
        <v>35.7</v>
      </c>
    </row>
    <row r="17" spans="1:6" ht="12.75">
      <c r="A17" s="128">
        <f t="shared" si="0"/>
        <v>10</v>
      </c>
      <c r="B17" s="110" t="s">
        <v>87</v>
      </c>
      <c r="C17" s="112">
        <v>13961</v>
      </c>
      <c r="D17" s="50" t="s">
        <v>92</v>
      </c>
      <c r="E17" s="50" t="s">
        <v>93</v>
      </c>
      <c r="F17" s="127">
        <v>54.31</v>
      </c>
    </row>
    <row r="18" spans="1:6" ht="12.75">
      <c r="A18" s="128">
        <f t="shared" si="0"/>
        <v>11</v>
      </c>
      <c r="B18" s="110" t="s">
        <v>87</v>
      </c>
      <c r="C18" s="112">
        <v>13975</v>
      </c>
      <c r="D18" s="50" t="s">
        <v>94</v>
      </c>
      <c r="E18" s="50" t="s">
        <v>95</v>
      </c>
      <c r="F18" s="127">
        <v>596.28</v>
      </c>
    </row>
    <row r="19" spans="1:6" ht="12.75">
      <c r="A19" s="128">
        <f t="shared" si="0"/>
        <v>12</v>
      </c>
      <c r="B19" s="110" t="s">
        <v>87</v>
      </c>
      <c r="C19" s="112">
        <v>14012</v>
      </c>
      <c r="D19" s="50" t="s">
        <v>96</v>
      </c>
      <c r="E19" s="50" t="s">
        <v>97</v>
      </c>
      <c r="F19" s="127">
        <v>6743.1</v>
      </c>
    </row>
    <row r="20" spans="1:6" ht="12.75">
      <c r="A20" s="128">
        <f t="shared" si="0"/>
        <v>13</v>
      </c>
      <c r="B20" s="110" t="s">
        <v>87</v>
      </c>
      <c r="C20" s="112">
        <v>14013</v>
      </c>
      <c r="D20" s="50" t="s">
        <v>98</v>
      </c>
      <c r="E20" s="50" t="s">
        <v>99</v>
      </c>
      <c r="F20" s="127">
        <v>0.18</v>
      </c>
    </row>
    <row r="21" spans="1:6" ht="12.75">
      <c r="A21" s="128">
        <f t="shared" si="0"/>
        <v>14</v>
      </c>
      <c r="B21" s="110" t="s">
        <v>87</v>
      </c>
      <c r="C21" s="112">
        <v>14014</v>
      </c>
      <c r="D21" s="50" t="s">
        <v>100</v>
      </c>
      <c r="E21" s="50" t="s">
        <v>101</v>
      </c>
      <c r="F21" s="127">
        <v>863.31</v>
      </c>
    </row>
    <row r="22" spans="1:6" ht="12.75">
      <c r="A22" s="128">
        <f t="shared" si="0"/>
        <v>15</v>
      </c>
      <c r="B22" s="113" t="s">
        <v>87</v>
      </c>
      <c r="C22" s="114">
        <v>14010</v>
      </c>
      <c r="D22" s="58" t="s">
        <v>102</v>
      </c>
      <c r="E22" s="58" t="s">
        <v>103</v>
      </c>
      <c r="F22" s="129">
        <v>8409.43</v>
      </c>
    </row>
    <row r="23" spans="1:6" ht="12.75">
      <c r="A23" s="128">
        <f t="shared" si="0"/>
        <v>16</v>
      </c>
      <c r="B23" s="110" t="s">
        <v>87</v>
      </c>
      <c r="C23" s="111">
        <v>13960</v>
      </c>
      <c r="D23" s="50" t="s">
        <v>88</v>
      </c>
      <c r="E23" s="50" t="s">
        <v>103</v>
      </c>
      <c r="F23" s="127">
        <v>547.4</v>
      </c>
    </row>
    <row r="24" spans="1:6" ht="12.75">
      <c r="A24" s="128">
        <f t="shared" si="0"/>
        <v>17</v>
      </c>
      <c r="B24" s="110" t="s">
        <v>87</v>
      </c>
      <c r="C24" s="111">
        <v>13969</v>
      </c>
      <c r="D24" s="50" t="s">
        <v>85</v>
      </c>
      <c r="E24" s="50" t="s">
        <v>104</v>
      </c>
      <c r="F24" s="127">
        <v>7232.4</v>
      </c>
    </row>
    <row r="25" spans="1:6" ht="12.75">
      <c r="A25" s="128">
        <f t="shared" si="0"/>
        <v>18</v>
      </c>
      <c r="B25" s="110" t="s">
        <v>87</v>
      </c>
      <c r="C25" s="111">
        <v>13955</v>
      </c>
      <c r="D25" s="50" t="s">
        <v>153</v>
      </c>
      <c r="E25" s="50" t="s">
        <v>105</v>
      </c>
      <c r="F25" s="127">
        <v>8108.86</v>
      </c>
    </row>
    <row r="26" spans="1:6" ht="12.75">
      <c r="A26" s="128">
        <f t="shared" si="0"/>
        <v>19</v>
      </c>
      <c r="B26" s="110" t="s">
        <v>87</v>
      </c>
      <c r="C26" s="111">
        <v>13957</v>
      </c>
      <c r="D26" s="50" t="s">
        <v>106</v>
      </c>
      <c r="E26" s="50" t="s">
        <v>103</v>
      </c>
      <c r="F26" s="127">
        <v>117.01</v>
      </c>
    </row>
    <row r="27" spans="1:6" ht="12.75">
      <c r="A27" s="128">
        <f t="shared" si="0"/>
        <v>20</v>
      </c>
      <c r="B27" s="110" t="s">
        <v>87</v>
      </c>
      <c r="C27" s="111">
        <v>13977</v>
      </c>
      <c r="D27" s="50" t="s">
        <v>107</v>
      </c>
      <c r="E27" s="50" t="s">
        <v>108</v>
      </c>
      <c r="F27" s="127">
        <v>68.57</v>
      </c>
    </row>
    <row r="28" spans="1:6" ht="12.75">
      <c r="A28" s="128">
        <f t="shared" si="0"/>
        <v>21</v>
      </c>
      <c r="B28" s="110" t="s">
        <v>87</v>
      </c>
      <c r="C28" s="111">
        <v>14008</v>
      </c>
      <c r="D28" s="50" t="s">
        <v>109</v>
      </c>
      <c r="E28" s="50" t="s">
        <v>110</v>
      </c>
      <c r="F28" s="127">
        <v>28.08</v>
      </c>
    </row>
    <row r="29" spans="1:6" ht="12.75">
      <c r="A29" s="128">
        <f t="shared" si="0"/>
        <v>22</v>
      </c>
      <c r="B29" s="110" t="s">
        <v>87</v>
      </c>
      <c r="C29" s="111">
        <v>13962</v>
      </c>
      <c r="D29" s="50" t="s">
        <v>111</v>
      </c>
      <c r="E29" s="50" t="s">
        <v>112</v>
      </c>
      <c r="F29" s="127">
        <v>2731.19</v>
      </c>
    </row>
    <row r="30" spans="1:6" ht="12.75">
      <c r="A30" s="128">
        <f t="shared" si="0"/>
        <v>23</v>
      </c>
      <c r="B30" s="110" t="s">
        <v>87</v>
      </c>
      <c r="C30" s="111">
        <v>13956</v>
      </c>
      <c r="D30" s="50" t="s">
        <v>113</v>
      </c>
      <c r="E30" s="50" t="s">
        <v>103</v>
      </c>
      <c r="F30" s="127">
        <v>7360.97</v>
      </c>
    </row>
    <row r="31" spans="1:6" ht="12.75">
      <c r="A31" s="128">
        <f t="shared" si="0"/>
        <v>24</v>
      </c>
      <c r="B31" s="110" t="s">
        <v>87</v>
      </c>
      <c r="C31" s="111">
        <v>13974</v>
      </c>
      <c r="D31" s="50" t="s">
        <v>94</v>
      </c>
      <c r="E31" s="50" t="s">
        <v>114</v>
      </c>
      <c r="F31" s="127">
        <v>16.42</v>
      </c>
    </row>
    <row r="32" spans="1:6" ht="12.75">
      <c r="A32" s="128">
        <f t="shared" si="0"/>
        <v>25</v>
      </c>
      <c r="B32" s="110" t="s">
        <v>87</v>
      </c>
      <c r="C32" s="111">
        <v>14007</v>
      </c>
      <c r="D32" s="50" t="s">
        <v>115</v>
      </c>
      <c r="E32" s="50" t="s">
        <v>116</v>
      </c>
      <c r="F32" s="127">
        <v>3332</v>
      </c>
    </row>
    <row r="33" spans="1:6" ht="12.75">
      <c r="A33" s="128">
        <f t="shared" si="0"/>
        <v>26</v>
      </c>
      <c r="B33" s="110" t="s">
        <v>87</v>
      </c>
      <c r="C33" s="111">
        <v>14009</v>
      </c>
      <c r="D33" s="50" t="s">
        <v>85</v>
      </c>
      <c r="E33" s="50" t="s">
        <v>103</v>
      </c>
      <c r="F33" s="127">
        <v>395.97</v>
      </c>
    </row>
    <row r="34" spans="1:6" ht="12.75">
      <c r="A34" s="128">
        <f t="shared" si="0"/>
        <v>27</v>
      </c>
      <c r="B34" s="110" t="s">
        <v>117</v>
      </c>
      <c r="C34" s="111">
        <v>14039</v>
      </c>
      <c r="D34" s="50" t="s">
        <v>90</v>
      </c>
      <c r="E34" s="50" t="s">
        <v>91</v>
      </c>
      <c r="F34" s="127">
        <v>16098.14</v>
      </c>
    </row>
    <row r="35" spans="1:6" ht="12.75">
      <c r="A35" s="128">
        <f t="shared" si="0"/>
        <v>28</v>
      </c>
      <c r="B35" s="110" t="s">
        <v>117</v>
      </c>
      <c r="C35" s="111">
        <v>14063</v>
      </c>
      <c r="D35" s="50" t="s">
        <v>106</v>
      </c>
      <c r="E35" s="50" t="s">
        <v>89</v>
      </c>
      <c r="F35" s="127">
        <v>7150.32</v>
      </c>
    </row>
    <row r="36" spans="1:6" ht="12.75">
      <c r="A36" s="128">
        <f t="shared" si="0"/>
        <v>29</v>
      </c>
      <c r="B36" s="110" t="s">
        <v>117</v>
      </c>
      <c r="C36" s="111">
        <v>14060</v>
      </c>
      <c r="D36" s="50" t="s">
        <v>118</v>
      </c>
      <c r="E36" s="50" t="s">
        <v>89</v>
      </c>
      <c r="F36" s="127">
        <v>35012.41</v>
      </c>
    </row>
    <row r="37" spans="1:6" ht="12.75">
      <c r="A37" s="128">
        <f t="shared" si="0"/>
        <v>30</v>
      </c>
      <c r="B37" s="110" t="s">
        <v>117</v>
      </c>
      <c r="C37" s="111">
        <v>14037</v>
      </c>
      <c r="D37" s="50" t="s">
        <v>94</v>
      </c>
      <c r="E37" s="50" t="s">
        <v>95</v>
      </c>
      <c r="F37" s="127">
        <v>523.81</v>
      </c>
    </row>
    <row r="38" spans="1:6" ht="12.75">
      <c r="A38" s="128">
        <f t="shared" si="0"/>
        <v>31</v>
      </c>
      <c r="B38" s="110" t="s">
        <v>117</v>
      </c>
      <c r="C38" s="111">
        <v>14055</v>
      </c>
      <c r="D38" s="50" t="s">
        <v>106</v>
      </c>
      <c r="E38" s="50" t="s">
        <v>95</v>
      </c>
      <c r="F38" s="127">
        <v>2006.41</v>
      </c>
    </row>
    <row r="39" spans="1:6" ht="12.75">
      <c r="A39" s="128">
        <f t="shared" si="0"/>
        <v>32</v>
      </c>
      <c r="B39" s="110" t="s">
        <v>119</v>
      </c>
      <c r="C39" s="111">
        <v>14057</v>
      </c>
      <c r="D39" s="50" t="s">
        <v>94</v>
      </c>
      <c r="E39" s="50" t="s">
        <v>95</v>
      </c>
      <c r="F39" s="127">
        <v>9153.1</v>
      </c>
    </row>
    <row r="40" spans="1:6" ht="12.75">
      <c r="A40" s="128">
        <f t="shared" si="0"/>
        <v>33</v>
      </c>
      <c r="B40" s="110" t="s">
        <v>117</v>
      </c>
      <c r="C40" s="111">
        <v>14058</v>
      </c>
      <c r="D40" s="50" t="s">
        <v>94</v>
      </c>
      <c r="E40" s="50" t="s">
        <v>95</v>
      </c>
      <c r="F40" s="127">
        <v>934.21</v>
      </c>
    </row>
    <row r="41" spans="1:6" ht="12.75">
      <c r="A41" s="128">
        <f t="shared" si="0"/>
        <v>34</v>
      </c>
      <c r="B41" s="110" t="s">
        <v>117</v>
      </c>
      <c r="C41" s="111">
        <v>14065</v>
      </c>
      <c r="D41" s="50" t="s">
        <v>120</v>
      </c>
      <c r="E41" s="50" t="s">
        <v>121</v>
      </c>
      <c r="F41" s="127">
        <v>5999.69</v>
      </c>
    </row>
    <row r="42" spans="1:6" ht="12.75">
      <c r="A42" s="128">
        <f t="shared" si="0"/>
        <v>35</v>
      </c>
      <c r="B42" s="110" t="s">
        <v>117</v>
      </c>
      <c r="C42" s="111">
        <v>14066</v>
      </c>
      <c r="D42" s="50" t="s">
        <v>85</v>
      </c>
      <c r="E42" s="50" t="s">
        <v>98</v>
      </c>
      <c r="F42" s="127">
        <v>12.19</v>
      </c>
    </row>
    <row r="43" spans="1:6" ht="12.75">
      <c r="A43" s="128">
        <f t="shared" si="0"/>
        <v>36</v>
      </c>
      <c r="B43" s="110" t="s">
        <v>117</v>
      </c>
      <c r="C43" s="111">
        <v>14038</v>
      </c>
      <c r="D43" s="50" t="s">
        <v>92</v>
      </c>
      <c r="E43" s="50" t="s">
        <v>103</v>
      </c>
      <c r="F43" s="127">
        <v>1996.52</v>
      </c>
    </row>
    <row r="44" spans="1:6" ht="12.75">
      <c r="A44" s="128">
        <f t="shared" si="0"/>
        <v>37</v>
      </c>
      <c r="B44" s="110" t="s">
        <v>117</v>
      </c>
      <c r="C44" s="111">
        <v>14035</v>
      </c>
      <c r="D44" s="50" t="s">
        <v>92</v>
      </c>
      <c r="E44" s="50" t="s">
        <v>103</v>
      </c>
      <c r="F44" s="127">
        <v>19.57</v>
      </c>
    </row>
    <row r="45" spans="1:6" ht="12.75">
      <c r="A45" s="128">
        <f t="shared" si="0"/>
        <v>38</v>
      </c>
      <c r="B45" s="110" t="s">
        <v>117</v>
      </c>
      <c r="C45" s="111">
        <v>14054</v>
      </c>
      <c r="D45" s="50" t="s">
        <v>154</v>
      </c>
      <c r="E45" s="50" t="s">
        <v>103</v>
      </c>
      <c r="F45" s="127">
        <v>1374.45</v>
      </c>
    </row>
    <row r="46" spans="1:6" ht="12.75">
      <c r="A46" s="128">
        <f t="shared" si="0"/>
        <v>39</v>
      </c>
      <c r="B46" s="110" t="s">
        <v>117</v>
      </c>
      <c r="C46" s="111">
        <v>14061</v>
      </c>
      <c r="D46" s="50" t="s">
        <v>88</v>
      </c>
      <c r="E46" s="50" t="s">
        <v>103</v>
      </c>
      <c r="F46" s="130">
        <v>7074.6</v>
      </c>
    </row>
    <row r="47" spans="1:6" ht="12.75">
      <c r="A47" s="128">
        <f t="shared" si="0"/>
        <v>40</v>
      </c>
      <c r="B47" s="110" t="s">
        <v>117</v>
      </c>
      <c r="C47" s="111">
        <v>14062</v>
      </c>
      <c r="D47" s="50" t="s">
        <v>122</v>
      </c>
      <c r="E47" s="50" t="s">
        <v>103</v>
      </c>
      <c r="F47" s="130">
        <v>952</v>
      </c>
    </row>
    <row r="48" spans="1:6" ht="12.75">
      <c r="A48" s="128">
        <f t="shared" si="0"/>
        <v>41</v>
      </c>
      <c r="B48" s="110" t="s">
        <v>117</v>
      </c>
      <c r="C48" s="111">
        <v>14036</v>
      </c>
      <c r="D48" s="50" t="s">
        <v>94</v>
      </c>
      <c r="E48" s="50" t="s">
        <v>114</v>
      </c>
      <c r="F48" s="130">
        <v>14.65</v>
      </c>
    </row>
    <row r="49" spans="1:6" ht="12.75">
      <c r="A49" s="128">
        <f t="shared" si="0"/>
        <v>42</v>
      </c>
      <c r="B49" s="110" t="s">
        <v>117</v>
      </c>
      <c r="C49" s="111">
        <v>14056</v>
      </c>
      <c r="D49" s="50" t="s">
        <v>94</v>
      </c>
      <c r="E49" s="50" t="s">
        <v>114</v>
      </c>
      <c r="F49" s="130">
        <v>272.48</v>
      </c>
    </row>
    <row r="50" spans="1:6" ht="12.75">
      <c r="A50" s="128">
        <f t="shared" si="0"/>
        <v>43</v>
      </c>
      <c r="B50" s="110" t="s">
        <v>117</v>
      </c>
      <c r="C50" s="111">
        <v>14059</v>
      </c>
      <c r="D50" s="50" t="s">
        <v>94</v>
      </c>
      <c r="E50" s="50" t="s">
        <v>114</v>
      </c>
      <c r="F50" s="130">
        <v>46.31</v>
      </c>
    </row>
    <row r="51" spans="1:6" ht="12.75">
      <c r="A51" s="128">
        <f t="shared" si="0"/>
        <v>44</v>
      </c>
      <c r="B51" s="110" t="s">
        <v>123</v>
      </c>
      <c r="C51" s="111">
        <v>14087</v>
      </c>
      <c r="D51" s="50" t="s">
        <v>124</v>
      </c>
      <c r="E51" s="50" t="s">
        <v>89</v>
      </c>
      <c r="F51" s="130">
        <v>356216.66</v>
      </c>
    </row>
    <row r="52" spans="1:6" ht="12.75">
      <c r="A52" s="128">
        <f t="shared" si="0"/>
        <v>45</v>
      </c>
      <c r="B52" s="110" t="s">
        <v>123</v>
      </c>
      <c r="C52" s="111">
        <v>14089</v>
      </c>
      <c r="D52" s="50" t="s">
        <v>106</v>
      </c>
      <c r="E52" s="50" t="s">
        <v>89</v>
      </c>
      <c r="F52" s="130">
        <v>7194</v>
      </c>
    </row>
    <row r="53" spans="1:6" ht="12.75">
      <c r="A53" s="128">
        <f t="shared" si="0"/>
        <v>46</v>
      </c>
      <c r="B53" s="110" t="s">
        <v>123</v>
      </c>
      <c r="C53" s="111">
        <v>14082</v>
      </c>
      <c r="D53" s="50" t="s">
        <v>118</v>
      </c>
      <c r="E53" s="50" t="s">
        <v>125</v>
      </c>
      <c r="F53" s="130">
        <v>97733.64</v>
      </c>
    </row>
    <row r="54" spans="1:6" ht="12.75">
      <c r="A54" s="128">
        <f t="shared" si="0"/>
        <v>47</v>
      </c>
      <c r="B54" s="110" t="s">
        <v>123</v>
      </c>
      <c r="C54" s="111">
        <v>14086</v>
      </c>
      <c r="D54" s="50" t="s">
        <v>155</v>
      </c>
      <c r="E54" s="50" t="s">
        <v>126</v>
      </c>
      <c r="F54" s="130">
        <v>9770.36</v>
      </c>
    </row>
    <row r="55" spans="1:6" ht="12.75">
      <c r="A55" s="128">
        <f t="shared" si="0"/>
        <v>48</v>
      </c>
      <c r="B55" s="110" t="s">
        <v>123</v>
      </c>
      <c r="C55" s="111">
        <v>14080</v>
      </c>
      <c r="D55" s="50" t="s">
        <v>127</v>
      </c>
      <c r="E55" s="50" t="s">
        <v>157</v>
      </c>
      <c r="F55" s="130">
        <v>10141.78</v>
      </c>
    </row>
    <row r="56" spans="1:6" ht="12.75">
      <c r="A56" s="128">
        <f t="shared" si="0"/>
        <v>49</v>
      </c>
      <c r="B56" s="110" t="s">
        <v>123</v>
      </c>
      <c r="C56" s="111">
        <v>14081</v>
      </c>
      <c r="D56" s="50" t="s">
        <v>128</v>
      </c>
      <c r="E56" s="50" t="s">
        <v>157</v>
      </c>
      <c r="F56" s="130">
        <v>11900</v>
      </c>
    </row>
    <row r="57" spans="1:6" ht="12.75">
      <c r="A57" s="128">
        <f t="shared" si="0"/>
        <v>50</v>
      </c>
      <c r="B57" s="110" t="s">
        <v>123</v>
      </c>
      <c r="C57" s="111">
        <v>14088</v>
      </c>
      <c r="D57" s="50" t="s">
        <v>129</v>
      </c>
      <c r="E57" s="50" t="s">
        <v>103</v>
      </c>
      <c r="F57" s="130">
        <v>60</v>
      </c>
    </row>
    <row r="58" spans="1:6" ht="12.75">
      <c r="A58" s="128">
        <f t="shared" si="0"/>
        <v>51</v>
      </c>
      <c r="B58" s="110" t="s">
        <v>123</v>
      </c>
      <c r="C58" s="111">
        <v>14090</v>
      </c>
      <c r="D58" s="50" t="s">
        <v>130</v>
      </c>
      <c r="E58" s="50" t="s">
        <v>103</v>
      </c>
      <c r="F58" s="130">
        <v>7378</v>
      </c>
    </row>
    <row r="59" spans="1:6" ht="12.75">
      <c r="A59" s="128">
        <f t="shared" si="0"/>
        <v>52</v>
      </c>
      <c r="B59" s="110" t="s">
        <v>123</v>
      </c>
      <c r="C59" s="111">
        <v>14093</v>
      </c>
      <c r="D59" s="50" t="s">
        <v>156</v>
      </c>
      <c r="E59" s="50" t="s">
        <v>103</v>
      </c>
      <c r="F59" s="130">
        <v>179</v>
      </c>
    </row>
    <row r="60" spans="1:6" ht="12.75">
      <c r="A60" s="128">
        <f t="shared" si="0"/>
        <v>53</v>
      </c>
      <c r="B60" s="110" t="s">
        <v>123</v>
      </c>
      <c r="C60" s="111">
        <v>14094</v>
      </c>
      <c r="D60" s="50" t="s">
        <v>131</v>
      </c>
      <c r="E60" s="50" t="s">
        <v>132</v>
      </c>
      <c r="F60" s="130">
        <v>4906.37</v>
      </c>
    </row>
    <row r="61" spans="1:6" ht="12.75">
      <c r="A61" s="128">
        <f t="shared" si="0"/>
        <v>54</v>
      </c>
      <c r="B61" s="110" t="s">
        <v>123</v>
      </c>
      <c r="C61" s="111">
        <v>14078</v>
      </c>
      <c r="D61" s="50" t="s">
        <v>133</v>
      </c>
      <c r="E61" s="50" t="s">
        <v>134</v>
      </c>
      <c r="F61" s="130">
        <v>5661.31</v>
      </c>
    </row>
    <row r="62" spans="1:6" ht="12.75">
      <c r="A62" s="128">
        <f t="shared" si="0"/>
        <v>55</v>
      </c>
      <c r="B62" s="110" t="s">
        <v>123</v>
      </c>
      <c r="C62" s="111">
        <v>14099</v>
      </c>
      <c r="D62" s="50" t="s">
        <v>135</v>
      </c>
      <c r="E62" s="50" t="s">
        <v>136</v>
      </c>
      <c r="F62" s="130">
        <v>5169.88</v>
      </c>
    </row>
    <row r="63" spans="1:6" ht="12.75">
      <c r="A63" s="128">
        <f t="shared" si="0"/>
        <v>56</v>
      </c>
      <c r="B63" s="110" t="s">
        <v>123</v>
      </c>
      <c r="C63" s="111">
        <v>14100</v>
      </c>
      <c r="D63" s="50" t="s">
        <v>137</v>
      </c>
      <c r="E63" s="50" t="s">
        <v>103</v>
      </c>
      <c r="F63" s="130">
        <v>50345.33</v>
      </c>
    </row>
    <row r="64" spans="1:6" ht="12.75">
      <c r="A64" s="128">
        <f t="shared" si="0"/>
        <v>57</v>
      </c>
      <c r="B64" s="110" t="s">
        <v>123</v>
      </c>
      <c r="C64" s="111">
        <v>14101</v>
      </c>
      <c r="D64" s="50" t="s">
        <v>85</v>
      </c>
      <c r="E64" s="50" t="s">
        <v>99</v>
      </c>
      <c r="F64" s="130">
        <v>229.67</v>
      </c>
    </row>
    <row r="65" spans="1:6" ht="12.75">
      <c r="A65" s="128">
        <f t="shared" si="0"/>
        <v>58</v>
      </c>
      <c r="B65" s="110" t="s">
        <v>123</v>
      </c>
      <c r="C65" s="111">
        <v>14083</v>
      </c>
      <c r="D65" s="50" t="s">
        <v>138</v>
      </c>
      <c r="E65" s="50" t="s">
        <v>103</v>
      </c>
      <c r="F65" s="130">
        <v>73538.89</v>
      </c>
    </row>
    <row r="66" spans="1:6" ht="12.75">
      <c r="A66" s="128">
        <f t="shared" si="0"/>
        <v>59</v>
      </c>
      <c r="B66" s="110" t="s">
        <v>123</v>
      </c>
      <c r="C66" s="111">
        <v>14084</v>
      </c>
      <c r="D66" s="50" t="s">
        <v>138</v>
      </c>
      <c r="E66" s="50" t="s">
        <v>103</v>
      </c>
      <c r="F66" s="130">
        <v>66737.33</v>
      </c>
    </row>
    <row r="67" spans="1:6" ht="12.75">
      <c r="A67" s="128">
        <f t="shared" si="0"/>
        <v>60</v>
      </c>
      <c r="B67" s="110" t="s">
        <v>123</v>
      </c>
      <c r="C67" s="111">
        <v>14079</v>
      </c>
      <c r="D67" s="50" t="s">
        <v>139</v>
      </c>
      <c r="E67" s="50" t="s">
        <v>140</v>
      </c>
      <c r="F67" s="130">
        <v>3736.6</v>
      </c>
    </row>
    <row r="68" spans="1:6" ht="12.75">
      <c r="A68" s="128">
        <f t="shared" si="0"/>
        <v>61</v>
      </c>
      <c r="B68" s="110" t="s">
        <v>123</v>
      </c>
      <c r="C68" s="111">
        <v>14085</v>
      </c>
      <c r="D68" s="50" t="s">
        <v>85</v>
      </c>
      <c r="E68" s="50" t="s">
        <v>141</v>
      </c>
      <c r="F68" s="130">
        <v>677.39</v>
      </c>
    </row>
    <row r="69" spans="1:6" ht="12.75">
      <c r="A69" s="128">
        <f t="shared" si="0"/>
        <v>62</v>
      </c>
      <c r="B69" s="110" t="s">
        <v>123</v>
      </c>
      <c r="C69" s="111">
        <v>14091</v>
      </c>
      <c r="D69" s="50" t="s">
        <v>142</v>
      </c>
      <c r="E69" s="50" t="s">
        <v>143</v>
      </c>
      <c r="F69" s="130">
        <v>2920</v>
      </c>
    </row>
    <row r="70" spans="1:6" ht="12.75">
      <c r="A70" s="128">
        <f t="shared" si="0"/>
        <v>63</v>
      </c>
      <c r="B70" s="110" t="s">
        <v>144</v>
      </c>
      <c r="C70" s="111">
        <v>14126</v>
      </c>
      <c r="D70" s="50" t="s">
        <v>145</v>
      </c>
      <c r="E70" s="50" t="s">
        <v>146</v>
      </c>
      <c r="F70" s="130">
        <v>222.12</v>
      </c>
    </row>
    <row r="71" spans="1:6" ht="12.75">
      <c r="A71" s="128">
        <f t="shared" si="0"/>
        <v>64</v>
      </c>
      <c r="B71" s="110" t="s">
        <v>144</v>
      </c>
      <c r="C71" s="111">
        <v>14127</v>
      </c>
      <c r="D71" s="50" t="s">
        <v>85</v>
      </c>
      <c r="E71" s="50" t="s">
        <v>99</v>
      </c>
      <c r="F71" s="130">
        <v>65.27</v>
      </c>
    </row>
    <row r="72" spans="1:6" ht="12.75">
      <c r="A72" s="128">
        <f t="shared" si="0"/>
        <v>65</v>
      </c>
      <c r="B72" s="110" t="s">
        <v>144</v>
      </c>
      <c r="C72" s="111">
        <v>14123</v>
      </c>
      <c r="D72" s="50" t="s">
        <v>147</v>
      </c>
      <c r="E72" s="50" t="s">
        <v>148</v>
      </c>
      <c r="F72" s="130">
        <v>11632.25</v>
      </c>
    </row>
    <row r="73" spans="1:6" ht="12.75">
      <c r="A73" s="128">
        <f t="shared" si="0"/>
        <v>66</v>
      </c>
      <c r="B73" s="110" t="s">
        <v>144</v>
      </c>
      <c r="C73" s="111">
        <v>14124</v>
      </c>
      <c r="D73" s="50" t="s">
        <v>88</v>
      </c>
      <c r="E73" s="50" t="s">
        <v>103</v>
      </c>
      <c r="F73" s="130">
        <v>547.4</v>
      </c>
    </row>
    <row r="74" spans="1:6" ht="12.75">
      <c r="A74" s="128">
        <f t="shared" si="0"/>
        <v>67</v>
      </c>
      <c r="B74" s="110" t="s">
        <v>144</v>
      </c>
      <c r="C74" s="111">
        <v>14125</v>
      </c>
      <c r="D74" s="50" t="s">
        <v>85</v>
      </c>
      <c r="E74" s="50" t="s">
        <v>104</v>
      </c>
      <c r="F74" s="130">
        <v>17118.36</v>
      </c>
    </row>
    <row r="75" spans="1:6" ht="12.75">
      <c r="A75" s="128">
        <f t="shared" si="0"/>
        <v>68</v>
      </c>
      <c r="B75" s="110" t="s">
        <v>144</v>
      </c>
      <c r="C75" s="111">
        <v>14128</v>
      </c>
      <c r="D75" s="50" t="s">
        <v>149</v>
      </c>
      <c r="E75" s="50" t="s">
        <v>112</v>
      </c>
      <c r="F75" s="130">
        <v>80729.6</v>
      </c>
    </row>
    <row r="76" spans="1:6" ht="12.75">
      <c r="A76" s="128">
        <f>A75+1</f>
        <v>69</v>
      </c>
      <c r="B76" s="110" t="s">
        <v>144</v>
      </c>
      <c r="C76" s="111">
        <v>14095</v>
      </c>
      <c r="D76" s="50" t="s">
        <v>83</v>
      </c>
      <c r="E76" s="50" t="s">
        <v>150</v>
      </c>
      <c r="F76" s="130">
        <v>358.88</v>
      </c>
    </row>
    <row r="77" spans="1:6" ht="13.5" thickBot="1">
      <c r="A77" s="131">
        <f>A76+1</f>
        <v>70</v>
      </c>
      <c r="B77" s="113" t="s">
        <v>144</v>
      </c>
      <c r="C77" s="114">
        <v>14096</v>
      </c>
      <c r="D77" s="58" t="s">
        <v>83</v>
      </c>
      <c r="E77" s="58" t="s">
        <v>151</v>
      </c>
      <c r="F77" s="132">
        <v>2800</v>
      </c>
    </row>
    <row r="78" spans="1:6" ht="21.75" customHeight="1" thickBot="1">
      <c r="A78" s="118"/>
      <c r="B78" s="119"/>
      <c r="C78" s="120"/>
      <c r="D78" s="121"/>
      <c r="E78" s="122" t="s">
        <v>152</v>
      </c>
      <c r="F78" s="123">
        <f>SUM(F8:F77)</f>
        <v>974896.16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34</v>
      </c>
      <c r="B1" s="11"/>
      <c r="C1" s="11"/>
      <c r="D1" s="11"/>
    </row>
    <row r="3" spans="1:4" ht="15.75" customHeight="1">
      <c r="A3" s="174" t="s">
        <v>20</v>
      </c>
      <c r="B3" s="174"/>
      <c r="C3" s="174"/>
      <c r="D3" s="13"/>
    </row>
    <row r="4" spans="1:10" ht="30" customHeight="1">
      <c r="A4" s="175" t="s">
        <v>19</v>
      </c>
      <c r="B4" s="175"/>
      <c r="C4" s="175"/>
      <c r="D4" s="175"/>
      <c r="E4" s="175"/>
      <c r="F4" s="14"/>
      <c r="G4" s="14"/>
      <c r="H4" s="14"/>
      <c r="I4" s="15"/>
      <c r="J4" s="15"/>
    </row>
    <row r="5" spans="1:10" ht="12.75">
      <c r="A5" s="16"/>
      <c r="B5" s="17"/>
      <c r="C5" s="17"/>
      <c r="D5" s="17"/>
      <c r="E5" s="14"/>
      <c r="F5" s="14"/>
      <c r="G5" s="14"/>
      <c r="H5" s="14"/>
      <c r="I5" s="15"/>
      <c r="J5" s="15"/>
    </row>
    <row r="6" spans="1:10" ht="12.75">
      <c r="A6" s="16"/>
      <c r="B6" s="20" t="s">
        <v>30</v>
      </c>
      <c r="C6" s="10" t="str">
        <f>personal!C6</f>
        <v>27-31 decembrie 2021</v>
      </c>
      <c r="D6" s="17"/>
      <c r="E6" s="14"/>
      <c r="F6" s="14"/>
      <c r="G6" s="14"/>
      <c r="H6" s="14"/>
      <c r="I6" s="15"/>
      <c r="J6" s="15"/>
    </row>
    <row r="7" ht="13.5" thickBot="1"/>
    <row r="8" spans="1:5" ht="20.25" customHeight="1" thickBot="1">
      <c r="A8" s="31" t="s">
        <v>14</v>
      </c>
      <c r="B8" s="32" t="s">
        <v>15</v>
      </c>
      <c r="C8" s="32" t="s">
        <v>16</v>
      </c>
      <c r="D8" s="32" t="s">
        <v>21</v>
      </c>
      <c r="E8" s="33" t="s">
        <v>17</v>
      </c>
    </row>
    <row r="9" spans="1:5" s="18" customFormat="1" ht="30">
      <c r="A9" s="204" t="s">
        <v>158</v>
      </c>
      <c r="B9" s="181" t="s">
        <v>202</v>
      </c>
      <c r="C9" s="182" t="s">
        <v>207</v>
      </c>
      <c r="D9" s="183" t="s">
        <v>167</v>
      </c>
      <c r="E9" s="37">
        <v>63984</v>
      </c>
    </row>
    <row r="10" spans="1:5" s="18" customFormat="1" ht="12.75">
      <c r="A10" s="23"/>
      <c r="B10" s="21"/>
      <c r="C10" s="22"/>
      <c r="D10" s="22"/>
      <c r="E10" s="24"/>
    </row>
    <row r="11" spans="1:5" s="18" customFormat="1" ht="12.75">
      <c r="A11" s="23"/>
      <c r="B11" s="21"/>
      <c r="C11" s="21"/>
      <c r="D11" s="22"/>
      <c r="E11" s="24"/>
    </row>
    <row r="12" spans="1:5" s="18" customFormat="1" ht="12.75">
      <c r="A12" s="23"/>
      <c r="B12" s="21"/>
      <c r="C12" s="22"/>
      <c r="D12" s="22"/>
      <c r="E12" s="24"/>
    </row>
    <row r="13" spans="1:5" s="18" customFormat="1" ht="12.75">
      <c r="A13" s="23"/>
      <c r="B13" s="21"/>
      <c r="C13" s="22"/>
      <c r="D13" s="22"/>
      <c r="E13" s="24"/>
    </row>
    <row r="14" spans="1:5" s="18" customFormat="1" ht="12.75">
      <c r="A14" s="23"/>
      <c r="B14" s="21"/>
      <c r="C14" s="22"/>
      <c r="D14" s="22"/>
      <c r="E14" s="24"/>
    </row>
    <row r="15" spans="1:5" s="18" customFormat="1" ht="12.75">
      <c r="A15" s="23"/>
      <c r="B15" s="21"/>
      <c r="C15" s="22"/>
      <c r="D15" s="22"/>
      <c r="E15" s="24"/>
    </row>
    <row r="16" spans="1:5" s="18" customFormat="1" ht="12.75">
      <c r="A16" s="23"/>
      <c r="B16" s="21"/>
      <c r="C16" s="22"/>
      <c r="D16" s="22"/>
      <c r="E16" s="24"/>
    </row>
    <row r="17" spans="1:5" s="18" customFormat="1" ht="13.5" thickBot="1">
      <c r="A17" s="38"/>
      <c r="B17" s="39"/>
      <c r="C17" s="40"/>
      <c r="D17" s="40"/>
      <c r="E17" s="41"/>
    </row>
    <row r="18" spans="1:5" ht="13.5" thickBot="1">
      <c r="A18" s="34" t="s">
        <v>18</v>
      </c>
      <c r="B18" s="35"/>
      <c r="C18" s="35"/>
      <c r="D18" s="35"/>
      <c r="E18" s="36">
        <f>SUM(E9:E17)</f>
        <v>63984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34</v>
      </c>
      <c r="B1" s="11"/>
      <c r="C1" s="11"/>
      <c r="D1" s="11"/>
    </row>
    <row r="3" spans="1:4" ht="15.75" customHeight="1">
      <c r="A3" s="174" t="s">
        <v>20</v>
      </c>
      <c r="B3" s="174"/>
      <c r="C3" s="174"/>
      <c r="D3" s="13"/>
    </row>
    <row r="4" spans="1:10" ht="30" customHeight="1">
      <c r="A4" s="175" t="s">
        <v>29</v>
      </c>
      <c r="B4" s="175"/>
      <c r="C4" s="175"/>
      <c r="D4" s="175"/>
      <c r="E4" s="175"/>
      <c r="F4" s="14"/>
      <c r="G4" s="14"/>
      <c r="H4" s="14"/>
      <c r="I4" s="15"/>
      <c r="J4" s="15"/>
    </row>
    <row r="5" spans="1:10" ht="12.75">
      <c r="A5" s="16"/>
      <c r="B5" s="17"/>
      <c r="C5" s="17"/>
      <c r="D5" s="17"/>
      <c r="E5" s="14"/>
      <c r="F5" s="14"/>
      <c r="G5" s="14"/>
      <c r="H5" s="14"/>
      <c r="I5" s="15"/>
      <c r="J5" s="15"/>
    </row>
    <row r="6" spans="1:10" ht="12.75">
      <c r="A6" s="16"/>
      <c r="B6" s="20" t="s">
        <v>30</v>
      </c>
      <c r="C6" s="10" t="str">
        <f>personal!C6</f>
        <v>27-31 decembrie 2021</v>
      </c>
      <c r="D6" s="17"/>
      <c r="E6" s="14"/>
      <c r="F6" s="14"/>
      <c r="G6" s="14"/>
      <c r="H6" s="14"/>
      <c r="I6" s="15"/>
      <c r="J6" s="15"/>
    </row>
    <row r="7" ht="13.5" thickBot="1"/>
    <row r="8" spans="1:5" ht="21" customHeight="1" thickBot="1">
      <c r="A8" s="31" t="s">
        <v>14</v>
      </c>
      <c r="B8" s="32" t="s">
        <v>15</v>
      </c>
      <c r="C8" s="32" t="s">
        <v>16</v>
      </c>
      <c r="D8" s="32" t="s">
        <v>21</v>
      </c>
      <c r="E8" s="33" t="s">
        <v>17</v>
      </c>
    </row>
    <row r="9" spans="1:5" s="18" customFormat="1" ht="38.25">
      <c r="A9" s="200" t="s">
        <v>195</v>
      </c>
      <c r="B9" s="176" t="s">
        <v>196</v>
      </c>
      <c r="C9" s="177" t="s">
        <v>208</v>
      </c>
      <c r="D9" s="178" t="s">
        <v>167</v>
      </c>
      <c r="E9" s="201">
        <v>267.75</v>
      </c>
    </row>
    <row r="10" spans="1:5" s="18" customFormat="1" ht="25.5">
      <c r="A10" s="200" t="s">
        <v>192</v>
      </c>
      <c r="B10" s="179" t="s">
        <v>197</v>
      </c>
      <c r="C10" s="177" t="s">
        <v>198</v>
      </c>
      <c r="D10" s="178" t="s">
        <v>199</v>
      </c>
      <c r="E10" s="202">
        <v>200.2</v>
      </c>
    </row>
    <row r="11" spans="1:5" s="18" customFormat="1" ht="25.5">
      <c r="A11" s="200" t="s">
        <v>192</v>
      </c>
      <c r="B11" s="179" t="s">
        <v>200</v>
      </c>
      <c r="C11" s="177" t="s">
        <v>201</v>
      </c>
      <c r="D11" s="180" t="s">
        <v>199</v>
      </c>
      <c r="E11" s="203">
        <v>1049.8</v>
      </c>
    </row>
    <row r="12" spans="1:5" s="18" customFormat="1" ht="13.5" thickBot="1">
      <c r="A12" s="38"/>
      <c r="B12" s="39"/>
      <c r="C12" s="40"/>
      <c r="D12" s="40"/>
      <c r="E12" s="41"/>
    </row>
    <row r="13" spans="1:5" ht="20.25" customHeight="1" thickBot="1">
      <c r="A13" s="34" t="s">
        <v>18</v>
      </c>
      <c r="B13" s="35"/>
      <c r="C13" s="35"/>
      <c r="D13" s="35"/>
      <c r="E13" s="36">
        <f>SUM(E9:E12)</f>
        <v>1517.75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4.7109375" style="12" bestFit="1" customWidth="1"/>
    <col min="6" max="16384" width="9.140625" style="12" customWidth="1"/>
  </cols>
  <sheetData>
    <row r="1" spans="1:4" ht="12.75">
      <c r="A1" s="11" t="s">
        <v>34</v>
      </c>
      <c r="B1" s="11"/>
      <c r="C1" s="11"/>
      <c r="D1" s="11"/>
    </row>
    <row r="3" spans="1:4" ht="15.75" customHeight="1">
      <c r="A3" s="174" t="s">
        <v>20</v>
      </c>
      <c r="B3" s="174"/>
      <c r="C3" s="174"/>
      <c r="D3" s="13"/>
    </row>
    <row r="4" spans="1:10" ht="19.5" customHeight="1">
      <c r="A4" s="175" t="s">
        <v>22</v>
      </c>
      <c r="B4" s="175"/>
      <c r="C4" s="175"/>
      <c r="D4" s="175"/>
      <c r="E4" s="175"/>
      <c r="F4" s="14"/>
      <c r="G4" s="14"/>
      <c r="H4" s="14"/>
      <c r="I4" s="15"/>
      <c r="J4" s="15"/>
    </row>
    <row r="5" spans="1:10" ht="12.75">
      <c r="A5" s="16"/>
      <c r="B5" s="17"/>
      <c r="C5" s="17"/>
      <c r="D5" s="17"/>
      <c r="E5" s="14"/>
      <c r="F5" s="14"/>
      <c r="G5" s="14"/>
      <c r="H5" s="14"/>
      <c r="I5" s="15"/>
      <c r="J5" s="15"/>
    </row>
    <row r="6" spans="1:10" ht="12.75">
      <c r="A6" s="16"/>
      <c r="B6" s="20" t="s">
        <v>30</v>
      </c>
      <c r="C6" s="10" t="str">
        <f>personal!C6</f>
        <v>27-31 decembrie 2021</v>
      </c>
      <c r="D6" s="17"/>
      <c r="E6" s="14"/>
      <c r="F6" s="14"/>
      <c r="G6" s="14"/>
      <c r="H6" s="14"/>
      <c r="I6" s="15"/>
      <c r="J6" s="15"/>
    </row>
    <row r="7" ht="13.5" thickBot="1"/>
    <row r="8" spans="1:5" ht="23.25" customHeight="1" thickBot="1">
      <c r="A8" s="31" t="s">
        <v>14</v>
      </c>
      <c r="B8" s="32" t="s">
        <v>15</v>
      </c>
      <c r="C8" s="32" t="s">
        <v>16</v>
      </c>
      <c r="D8" s="32" t="s">
        <v>21</v>
      </c>
      <c r="E8" s="33" t="s">
        <v>17</v>
      </c>
    </row>
    <row r="9" spans="1:5" s="18" customFormat="1" ht="25.5">
      <c r="A9" s="136" t="s">
        <v>186</v>
      </c>
      <c r="B9" s="133">
        <v>14011</v>
      </c>
      <c r="C9" s="134" t="s">
        <v>187</v>
      </c>
      <c r="D9" s="135" t="s">
        <v>188</v>
      </c>
      <c r="E9" s="137">
        <v>34212.5</v>
      </c>
    </row>
    <row r="10" spans="1:5" s="18" customFormat="1" ht="25.5">
      <c r="A10" s="136" t="s">
        <v>186</v>
      </c>
      <c r="B10" s="133">
        <v>13978</v>
      </c>
      <c r="C10" s="134" t="s">
        <v>189</v>
      </c>
      <c r="D10" s="135" t="s">
        <v>190</v>
      </c>
      <c r="E10" s="137">
        <v>2819.31</v>
      </c>
    </row>
    <row r="11" spans="1:5" s="18" customFormat="1" ht="12.75">
      <c r="A11" s="136" t="s">
        <v>186</v>
      </c>
      <c r="B11" s="133">
        <v>13979</v>
      </c>
      <c r="C11" s="134" t="s">
        <v>191</v>
      </c>
      <c r="D11" s="135" t="s">
        <v>190</v>
      </c>
      <c r="E11" s="137">
        <v>3340.53</v>
      </c>
    </row>
    <row r="12" spans="1:5" s="18" customFormat="1" ht="25.5">
      <c r="A12" s="136" t="s">
        <v>192</v>
      </c>
      <c r="B12" s="133">
        <v>14121</v>
      </c>
      <c r="C12" s="134" t="s">
        <v>194</v>
      </c>
      <c r="D12" s="135" t="s">
        <v>193</v>
      </c>
      <c r="E12" s="137">
        <v>1141782.91</v>
      </c>
    </row>
    <row r="13" spans="1:5" s="18" customFormat="1" ht="13.5" thickBot="1">
      <c r="A13" s="38"/>
      <c r="B13" s="39"/>
      <c r="C13" s="40"/>
      <c r="D13" s="40"/>
      <c r="E13" s="41"/>
    </row>
    <row r="14" spans="1:5" ht="21" customHeight="1" thickBot="1">
      <c r="A14" s="34" t="s">
        <v>18</v>
      </c>
      <c r="B14" s="35"/>
      <c r="C14" s="35"/>
      <c r="D14" s="35"/>
      <c r="E14" s="36">
        <f>SUM(E9:E13)</f>
        <v>1182155.25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6">
      <selection activeCell="F61" sqref="F61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46" customWidth="1"/>
    <col min="9" max="9" width="9.140625" style="2" customWidth="1"/>
    <col min="10" max="10" width="34.00390625" style="0" customWidth="1"/>
  </cols>
  <sheetData>
    <row r="2" ht="12.75">
      <c r="A2" s="25" t="s">
        <v>35</v>
      </c>
    </row>
    <row r="3" ht="12.75">
      <c r="A3" s="25"/>
    </row>
    <row r="4" ht="12.75">
      <c r="A4" s="25" t="s">
        <v>31</v>
      </c>
    </row>
    <row r="5" spans="1:5" ht="12.75">
      <c r="A5" s="25" t="s">
        <v>24</v>
      </c>
      <c r="D5" s="20" t="s">
        <v>30</v>
      </c>
      <c r="E5" s="48" t="str">
        <f>personal!C6</f>
        <v>27-31 decembrie 2021</v>
      </c>
    </row>
    <row r="6" ht="13.5" thickBot="1"/>
    <row r="7" spans="1:9" ht="46.5" customHeight="1" thickBot="1">
      <c r="A7" s="160" t="s">
        <v>8</v>
      </c>
      <c r="B7" s="161" t="s">
        <v>9</v>
      </c>
      <c r="C7" s="161" t="s">
        <v>10</v>
      </c>
      <c r="D7" s="161" t="s">
        <v>25</v>
      </c>
      <c r="E7" s="161" t="s">
        <v>32</v>
      </c>
      <c r="F7" s="162" t="s">
        <v>27</v>
      </c>
      <c r="I7"/>
    </row>
    <row r="8" spans="1:9" ht="12.75">
      <c r="A8" s="155">
        <v>1</v>
      </c>
      <c r="B8" s="156" t="s">
        <v>158</v>
      </c>
      <c r="C8" s="156">
        <v>14067</v>
      </c>
      <c r="D8" s="157" t="s">
        <v>159</v>
      </c>
      <c r="E8" s="158" t="s">
        <v>160</v>
      </c>
      <c r="F8" s="159">
        <v>2000</v>
      </c>
      <c r="I8"/>
    </row>
    <row r="9" spans="1:9" ht="25.5">
      <c r="A9" s="142">
        <v>2</v>
      </c>
      <c r="B9" s="138">
        <v>44557</v>
      </c>
      <c r="C9" s="139">
        <v>13952</v>
      </c>
      <c r="D9" s="139" t="s">
        <v>175</v>
      </c>
      <c r="E9" s="140" t="s">
        <v>176</v>
      </c>
      <c r="F9" s="143">
        <v>567416</v>
      </c>
      <c r="I9"/>
    </row>
    <row r="10" spans="1:6" ht="25.5">
      <c r="A10" s="144">
        <v>3</v>
      </c>
      <c r="B10" s="138">
        <v>44557</v>
      </c>
      <c r="C10" s="139">
        <v>13953</v>
      </c>
      <c r="D10" s="139" t="s">
        <v>175</v>
      </c>
      <c r="E10" s="140" t="s">
        <v>176</v>
      </c>
      <c r="F10" s="143">
        <v>394743</v>
      </c>
    </row>
    <row r="11" spans="1:6" ht="18" customHeight="1">
      <c r="A11" s="142">
        <v>4</v>
      </c>
      <c r="B11" s="138">
        <v>44558</v>
      </c>
      <c r="C11" s="141">
        <v>13990</v>
      </c>
      <c r="D11" s="139" t="s">
        <v>161</v>
      </c>
      <c r="E11" s="140" t="s">
        <v>177</v>
      </c>
      <c r="F11" s="143">
        <v>48.79</v>
      </c>
    </row>
    <row r="12" spans="1:6" ht="18" customHeight="1">
      <c r="A12" s="144">
        <v>5</v>
      </c>
      <c r="B12" s="138">
        <v>44558</v>
      </c>
      <c r="C12" s="141">
        <v>13991</v>
      </c>
      <c r="D12" s="139" t="s">
        <v>164</v>
      </c>
      <c r="E12" s="140" t="s">
        <v>178</v>
      </c>
      <c r="F12" s="143">
        <v>1000</v>
      </c>
    </row>
    <row r="13" spans="1:6" ht="18" customHeight="1">
      <c r="A13" s="142">
        <v>6</v>
      </c>
      <c r="B13" s="138">
        <v>44558</v>
      </c>
      <c r="C13" s="139">
        <v>13992</v>
      </c>
      <c r="D13" s="139" t="s">
        <v>164</v>
      </c>
      <c r="E13" s="140" t="s">
        <v>178</v>
      </c>
      <c r="F13" s="143">
        <v>390</v>
      </c>
    </row>
    <row r="14" spans="1:6" ht="18" customHeight="1">
      <c r="A14" s="144">
        <v>7</v>
      </c>
      <c r="B14" s="138">
        <v>44558</v>
      </c>
      <c r="C14" s="139">
        <v>13993</v>
      </c>
      <c r="D14" s="139" t="s">
        <v>164</v>
      </c>
      <c r="E14" s="140" t="s">
        <v>179</v>
      </c>
      <c r="F14" s="143">
        <v>1500</v>
      </c>
    </row>
    <row r="15" spans="1:6" ht="18" customHeight="1">
      <c r="A15" s="142">
        <v>8</v>
      </c>
      <c r="B15" s="138">
        <v>44558</v>
      </c>
      <c r="C15" s="139">
        <v>13997</v>
      </c>
      <c r="D15" s="139" t="s">
        <v>161</v>
      </c>
      <c r="E15" s="140" t="s">
        <v>179</v>
      </c>
      <c r="F15" s="143">
        <v>2550</v>
      </c>
    </row>
    <row r="16" spans="1:6" ht="18" customHeight="1">
      <c r="A16" s="144">
        <v>9</v>
      </c>
      <c r="B16" s="138">
        <v>44558</v>
      </c>
      <c r="C16" s="139">
        <v>13999</v>
      </c>
      <c r="D16" s="139" t="s">
        <v>164</v>
      </c>
      <c r="E16" s="140" t="s">
        <v>179</v>
      </c>
      <c r="F16" s="143">
        <v>1000</v>
      </c>
    </row>
    <row r="17" spans="1:6" ht="18" customHeight="1">
      <c r="A17" s="142">
        <v>10</v>
      </c>
      <c r="B17" s="138">
        <v>44558</v>
      </c>
      <c r="C17" s="139">
        <v>14001</v>
      </c>
      <c r="D17" s="139" t="s">
        <v>164</v>
      </c>
      <c r="E17" s="140" t="s">
        <v>179</v>
      </c>
      <c r="F17" s="143">
        <v>1250</v>
      </c>
    </row>
    <row r="18" spans="1:6" ht="18" customHeight="1">
      <c r="A18" s="144">
        <v>11</v>
      </c>
      <c r="B18" s="138">
        <v>44558</v>
      </c>
      <c r="C18" s="139">
        <v>14003</v>
      </c>
      <c r="D18" s="139" t="s">
        <v>164</v>
      </c>
      <c r="E18" s="140" t="s">
        <v>179</v>
      </c>
      <c r="F18" s="143">
        <v>4153</v>
      </c>
    </row>
    <row r="19" spans="1:6" ht="18" customHeight="1">
      <c r="A19" s="142">
        <v>12</v>
      </c>
      <c r="B19" s="138">
        <v>44558</v>
      </c>
      <c r="C19" s="139">
        <v>14005</v>
      </c>
      <c r="D19" s="139" t="s">
        <v>164</v>
      </c>
      <c r="E19" s="140" t="s">
        <v>179</v>
      </c>
      <c r="F19" s="143">
        <v>238</v>
      </c>
    </row>
    <row r="20" spans="1:6" ht="25.5">
      <c r="A20" s="144">
        <v>13</v>
      </c>
      <c r="B20" s="138">
        <v>44558</v>
      </c>
      <c r="C20" s="139">
        <v>14034</v>
      </c>
      <c r="D20" s="139" t="s">
        <v>180</v>
      </c>
      <c r="E20" s="140" t="s">
        <v>181</v>
      </c>
      <c r="F20" s="143">
        <v>150000</v>
      </c>
    </row>
    <row r="21" spans="1:6" ht="25.5">
      <c r="A21" s="142">
        <v>14</v>
      </c>
      <c r="B21" s="138">
        <v>44558</v>
      </c>
      <c r="C21" s="139">
        <v>14016</v>
      </c>
      <c r="D21" s="139" t="s">
        <v>175</v>
      </c>
      <c r="E21" s="140" t="s">
        <v>176</v>
      </c>
      <c r="F21" s="143">
        <v>128496</v>
      </c>
    </row>
    <row r="22" spans="1:6" ht="25.5">
      <c r="A22" s="144">
        <v>15</v>
      </c>
      <c r="B22" s="138">
        <v>44558</v>
      </c>
      <c r="C22" s="139">
        <v>14015</v>
      </c>
      <c r="D22" s="139" t="s">
        <v>175</v>
      </c>
      <c r="E22" s="140" t="s">
        <v>176</v>
      </c>
      <c r="F22" s="143">
        <v>207436</v>
      </c>
    </row>
    <row r="23" spans="1:6" ht="18" customHeight="1">
      <c r="A23" s="142">
        <v>16</v>
      </c>
      <c r="B23" s="138">
        <v>44558</v>
      </c>
      <c r="C23" s="139">
        <v>14023</v>
      </c>
      <c r="D23" s="139" t="s">
        <v>164</v>
      </c>
      <c r="E23" s="140" t="s">
        <v>182</v>
      </c>
      <c r="F23" s="143">
        <v>494.92</v>
      </c>
    </row>
    <row r="24" spans="1:6" ht="18" customHeight="1">
      <c r="A24" s="144">
        <v>17</v>
      </c>
      <c r="B24" s="138">
        <v>44558</v>
      </c>
      <c r="C24" s="139">
        <v>14021</v>
      </c>
      <c r="D24" s="139" t="s">
        <v>164</v>
      </c>
      <c r="E24" s="140" t="s">
        <v>179</v>
      </c>
      <c r="F24" s="143">
        <v>4520</v>
      </c>
    </row>
    <row r="25" spans="1:6" ht="18" customHeight="1">
      <c r="A25" s="142">
        <v>18</v>
      </c>
      <c r="B25" s="138">
        <v>44558</v>
      </c>
      <c r="C25" s="139">
        <v>14020</v>
      </c>
      <c r="D25" s="139" t="s">
        <v>164</v>
      </c>
      <c r="E25" s="140" t="s">
        <v>179</v>
      </c>
      <c r="F25" s="143">
        <v>5200</v>
      </c>
    </row>
    <row r="26" spans="1:6" ht="18" customHeight="1">
      <c r="A26" s="144">
        <v>19</v>
      </c>
      <c r="B26" s="138">
        <v>44558</v>
      </c>
      <c r="C26" s="139">
        <v>14019</v>
      </c>
      <c r="D26" s="139" t="s">
        <v>161</v>
      </c>
      <c r="E26" s="140" t="s">
        <v>179</v>
      </c>
      <c r="F26" s="143">
        <v>1250</v>
      </c>
    </row>
    <row r="27" spans="1:6" ht="18" customHeight="1">
      <c r="A27" s="142">
        <v>20</v>
      </c>
      <c r="B27" s="138">
        <v>44558</v>
      </c>
      <c r="C27" s="139">
        <v>14018</v>
      </c>
      <c r="D27" s="139" t="s">
        <v>161</v>
      </c>
      <c r="E27" s="140" t="s">
        <v>179</v>
      </c>
      <c r="F27" s="143">
        <v>9520</v>
      </c>
    </row>
    <row r="28" spans="1:6" ht="18" customHeight="1">
      <c r="A28" s="144">
        <v>21</v>
      </c>
      <c r="B28" s="138">
        <v>44558</v>
      </c>
      <c r="C28" s="139">
        <v>14017</v>
      </c>
      <c r="D28" s="139" t="s">
        <v>161</v>
      </c>
      <c r="E28" s="140" t="s">
        <v>179</v>
      </c>
      <c r="F28" s="143">
        <v>4150</v>
      </c>
    </row>
    <row r="29" spans="1:6" ht="18" customHeight="1">
      <c r="A29" s="142">
        <v>22</v>
      </c>
      <c r="B29" s="138">
        <v>44558</v>
      </c>
      <c r="C29" s="139">
        <v>14004</v>
      </c>
      <c r="D29" s="139" t="s">
        <v>164</v>
      </c>
      <c r="E29" s="140" t="s">
        <v>179</v>
      </c>
      <c r="F29" s="143">
        <v>1206</v>
      </c>
    </row>
    <row r="30" spans="1:6" ht="18" customHeight="1">
      <c r="A30" s="144">
        <v>23</v>
      </c>
      <c r="B30" s="138">
        <v>44558</v>
      </c>
      <c r="C30" s="139">
        <v>14002</v>
      </c>
      <c r="D30" s="139" t="s">
        <v>164</v>
      </c>
      <c r="E30" s="140" t="s">
        <v>179</v>
      </c>
      <c r="F30" s="143">
        <v>1250</v>
      </c>
    </row>
    <row r="31" spans="1:6" ht="18" customHeight="1">
      <c r="A31" s="142">
        <v>24</v>
      </c>
      <c r="B31" s="138">
        <v>44558</v>
      </c>
      <c r="C31" s="139">
        <v>14000</v>
      </c>
      <c r="D31" s="139" t="s">
        <v>164</v>
      </c>
      <c r="E31" s="140" t="s">
        <v>179</v>
      </c>
      <c r="F31" s="143">
        <v>550</v>
      </c>
    </row>
    <row r="32" spans="1:6" ht="18" customHeight="1">
      <c r="A32" s="144">
        <v>25</v>
      </c>
      <c r="B32" s="138">
        <v>44558</v>
      </c>
      <c r="C32" s="139">
        <v>13998</v>
      </c>
      <c r="D32" s="139" t="s">
        <v>164</v>
      </c>
      <c r="E32" s="140" t="s">
        <v>179</v>
      </c>
      <c r="F32" s="143">
        <v>1500</v>
      </c>
    </row>
    <row r="33" spans="1:6" ht="18" customHeight="1">
      <c r="A33" s="142">
        <v>26</v>
      </c>
      <c r="B33" s="138">
        <v>44558</v>
      </c>
      <c r="C33" s="139">
        <v>13996</v>
      </c>
      <c r="D33" s="139" t="s">
        <v>164</v>
      </c>
      <c r="E33" s="140" t="s">
        <v>179</v>
      </c>
      <c r="F33" s="143">
        <v>3250</v>
      </c>
    </row>
    <row r="34" spans="1:6" ht="18" customHeight="1">
      <c r="A34" s="144">
        <v>27</v>
      </c>
      <c r="B34" s="138">
        <v>44558</v>
      </c>
      <c r="C34" s="139">
        <v>13995</v>
      </c>
      <c r="D34" s="139" t="s">
        <v>161</v>
      </c>
      <c r="E34" s="140" t="s">
        <v>179</v>
      </c>
      <c r="F34" s="143">
        <v>6000</v>
      </c>
    </row>
    <row r="35" spans="1:6" ht="18" customHeight="1">
      <c r="A35" s="142">
        <v>28</v>
      </c>
      <c r="B35" s="138">
        <v>44558</v>
      </c>
      <c r="C35" s="139">
        <v>13994</v>
      </c>
      <c r="D35" s="139" t="s">
        <v>164</v>
      </c>
      <c r="E35" s="140" t="s">
        <v>179</v>
      </c>
      <c r="F35" s="143">
        <v>2500</v>
      </c>
    </row>
    <row r="36" spans="1:6" ht="18" customHeight="1">
      <c r="A36" s="144">
        <v>29</v>
      </c>
      <c r="B36" s="138">
        <v>44559</v>
      </c>
      <c r="C36" s="139">
        <v>14043</v>
      </c>
      <c r="D36" s="139" t="s">
        <v>164</v>
      </c>
      <c r="E36" s="140" t="s">
        <v>178</v>
      </c>
      <c r="F36" s="143">
        <v>500</v>
      </c>
    </row>
    <row r="37" spans="1:6" ht="18" customHeight="1">
      <c r="A37" s="142">
        <v>30</v>
      </c>
      <c r="B37" s="138">
        <v>44559</v>
      </c>
      <c r="C37" s="139">
        <v>14044</v>
      </c>
      <c r="D37" s="139" t="s">
        <v>164</v>
      </c>
      <c r="E37" s="140" t="s">
        <v>178</v>
      </c>
      <c r="F37" s="143">
        <v>600</v>
      </c>
    </row>
    <row r="38" spans="1:6" ht="18" customHeight="1">
      <c r="A38" s="144">
        <v>31</v>
      </c>
      <c r="B38" s="138">
        <v>44559</v>
      </c>
      <c r="C38" s="139">
        <v>14046</v>
      </c>
      <c r="D38" s="139" t="s">
        <v>164</v>
      </c>
      <c r="E38" s="140" t="s">
        <v>178</v>
      </c>
      <c r="F38" s="143">
        <v>940</v>
      </c>
    </row>
    <row r="39" spans="1:6" ht="18" customHeight="1">
      <c r="A39" s="142">
        <v>32</v>
      </c>
      <c r="B39" s="138">
        <v>44559</v>
      </c>
      <c r="C39" s="139">
        <v>14048</v>
      </c>
      <c r="D39" s="139" t="s">
        <v>161</v>
      </c>
      <c r="E39" s="140" t="s">
        <v>179</v>
      </c>
      <c r="F39" s="143">
        <v>1843</v>
      </c>
    </row>
    <row r="40" spans="1:6" ht="18" customHeight="1">
      <c r="A40" s="144">
        <v>33</v>
      </c>
      <c r="B40" s="138">
        <v>44559</v>
      </c>
      <c r="C40" s="139">
        <v>14050</v>
      </c>
      <c r="D40" s="139" t="s">
        <v>164</v>
      </c>
      <c r="E40" s="140" t="s">
        <v>179</v>
      </c>
      <c r="F40" s="143">
        <v>2050</v>
      </c>
    </row>
    <row r="41" spans="1:6" ht="18" customHeight="1">
      <c r="A41" s="142">
        <v>34</v>
      </c>
      <c r="B41" s="138">
        <v>44559</v>
      </c>
      <c r="C41" s="139">
        <v>14052</v>
      </c>
      <c r="D41" s="139" t="s">
        <v>175</v>
      </c>
      <c r="E41" s="140" t="s">
        <v>183</v>
      </c>
      <c r="F41" s="143">
        <v>110</v>
      </c>
    </row>
    <row r="42" spans="1:6" ht="18" customHeight="1">
      <c r="A42" s="144">
        <v>35</v>
      </c>
      <c r="B42" s="138">
        <v>44559</v>
      </c>
      <c r="C42" s="139">
        <v>14068</v>
      </c>
      <c r="D42" s="139" t="s">
        <v>161</v>
      </c>
      <c r="E42" s="140" t="s">
        <v>179</v>
      </c>
      <c r="F42" s="143">
        <v>3750</v>
      </c>
    </row>
    <row r="43" spans="1:6" ht="18" customHeight="1">
      <c r="A43" s="142">
        <v>36</v>
      </c>
      <c r="B43" s="138">
        <v>44559</v>
      </c>
      <c r="C43" s="139">
        <v>14070</v>
      </c>
      <c r="D43" s="139" t="s">
        <v>164</v>
      </c>
      <c r="E43" s="140" t="s">
        <v>184</v>
      </c>
      <c r="F43" s="143">
        <v>5991</v>
      </c>
    </row>
    <row r="44" spans="1:6" ht="25.5">
      <c r="A44" s="144">
        <v>37</v>
      </c>
      <c r="B44" s="138">
        <v>44559</v>
      </c>
      <c r="C44" s="139">
        <v>14077</v>
      </c>
      <c r="D44" s="139" t="s">
        <v>175</v>
      </c>
      <c r="E44" s="140" t="s">
        <v>176</v>
      </c>
      <c r="F44" s="143">
        <v>776</v>
      </c>
    </row>
    <row r="45" spans="1:6" ht="25.5">
      <c r="A45" s="142">
        <v>38</v>
      </c>
      <c r="B45" s="138">
        <v>44559</v>
      </c>
      <c r="C45" s="139">
        <v>14076</v>
      </c>
      <c r="D45" s="139" t="s">
        <v>175</v>
      </c>
      <c r="E45" s="140" t="s">
        <v>176</v>
      </c>
      <c r="F45" s="143">
        <v>470</v>
      </c>
    </row>
    <row r="46" spans="1:6" ht="25.5">
      <c r="A46" s="144">
        <v>39</v>
      </c>
      <c r="B46" s="138">
        <v>44559</v>
      </c>
      <c r="C46" s="139">
        <v>14075</v>
      </c>
      <c r="D46" s="139" t="s">
        <v>175</v>
      </c>
      <c r="E46" s="140" t="s">
        <v>176</v>
      </c>
      <c r="F46" s="143">
        <v>12554</v>
      </c>
    </row>
    <row r="47" spans="1:6" ht="18" customHeight="1">
      <c r="A47" s="142">
        <v>40</v>
      </c>
      <c r="B47" s="138">
        <v>44559</v>
      </c>
      <c r="C47" s="139">
        <v>14074</v>
      </c>
      <c r="D47" s="139" t="s">
        <v>161</v>
      </c>
      <c r="E47" s="140" t="s">
        <v>179</v>
      </c>
      <c r="F47" s="143">
        <v>2040.33</v>
      </c>
    </row>
    <row r="48" spans="1:6" ht="18" customHeight="1">
      <c r="A48" s="144">
        <v>41</v>
      </c>
      <c r="B48" s="138">
        <v>44559</v>
      </c>
      <c r="C48" s="139">
        <v>14073</v>
      </c>
      <c r="D48" s="139" t="s">
        <v>164</v>
      </c>
      <c r="E48" s="140" t="s">
        <v>179</v>
      </c>
      <c r="F48" s="143">
        <v>2616.33</v>
      </c>
    </row>
    <row r="49" spans="1:6" ht="18" customHeight="1">
      <c r="A49" s="142">
        <v>42</v>
      </c>
      <c r="B49" s="138">
        <v>44559</v>
      </c>
      <c r="C49" s="139">
        <v>14072</v>
      </c>
      <c r="D49" s="139" t="s">
        <v>161</v>
      </c>
      <c r="E49" s="140" t="s">
        <v>179</v>
      </c>
      <c r="F49" s="143">
        <v>3616.33</v>
      </c>
    </row>
    <row r="50" spans="1:6" ht="18" customHeight="1">
      <c r="A50" s="144">
        <v>43</v>
      </c>
      <c r="B50" s="138">
        <v>44559</v>
      </c>
      <c r="C50" s="139">
        <v>14071</v>
      </c>
      <c r="D50" s="139" t="s">
        <v>161</v>
      </c>
      <c r="E50" s="140" t="s">
        <v>179</v>
      </c>
      <c r="F50" s="143">
        <v>4449.41</v>
      </c>
    </row>
    <row r="51" spans="1:6" ht="18" customHeight="1">
      <c r="A51" s="142">
        <v>44</v>
      </c>
      <c r="B51" s="138">
        <v>44559</v>
      </c>
      <c r="C51" s="139">
        <v>14069</v>
      </c>
      <c r="D51" s="139" t="s">
        <v>164</v>
      </c>
      <c r="E51" s="140" t="s">
        <v>185</v>
      </c>
      <c r="F51" s="143">
        <v>1057.68</v>
      </c>
    </row>
    <row r="52" spans="1:6" ht="18" customHeight="1">
      <c r="A52" s="144">
        <v>45</v>
      </c>
      <c r="B52" s="138">
        <v>44559</v>
      </c>
      <c r="C52" s="139">
        <v>14053</v>
      </c>
      <c r="D52" s="139" t="s">
        <v>164</v>
      </c>
      <c r="E52" s="140" t="s">
        <v>179</v>
      </c>
      <c r="F52" s="143">
        <v>2000</v>
      </c>
    </row>
    <row r="53" spans="1:6" ht="18" customHeight="1">
      <c r="A53" s="142">
        <v>46</v>
      </c>
      <c r="B53" s="138">
        <v>44559</v>
      </c>
      <c r="C53" s="139">
        <v>14051</v>
      </c>
      <c r="D53" s="139" t="s">
        <v>164</v>
      </c>
      <c r="E53" s="140" t="s">
        <v>179</v>
      </c>
      <c r="F53" s="143">
        <v>55</v>
      </c>
    </row>
    <row r="54" spans="1:6" ht="18" customHeight="1">
      <c r="A54" s="144">
        <v>47</v>
      </c>
      <c r="B54" s="138">
        <v>44559</v>
      </c>
      <c r="C54" s="139">
        <v>14049</v>
      </c>
      <c r="D54" s="139" t="s">
        <v>161</v>
      </c>
      <c r="E54" s="140" t="s">
        <v>179</v>
      </c>
      <c r="F54" s="143">
        <v>5250</v>
      </c>
    </row>
    <row r="55" spans="1:6" ht="18" customHeight="1">
      <c r="A55" s="142">
        <v>48</v>
      </c>
      <c r="B55" s="138">
        <v>44559</v>
      </c>
      <c r="C55" s="139">
        <v>14047</v>
      </c>
      <c r="D55" s="139" t="s">
        <v>161</v>
      </c>
      <c r="E55" s="140" t="s">
        <v>179</v>
      </c>
      <c r="F55" s="143">
        <v>1240</v>
      </c>
    </row>
    <row r="56" spans="1:6" ht="18" customHeight="1">
      <c r="A56" s="144">
        <v>49</v>
      </c>
      <c r="B56" s="138">
        <v>44559</v>
      </c>
      <c r="C56" s="139">
        <v>14045</v>
      </c>
      <c r="D56" s="139" t="s">
        <v>164</v>
      </c>
      <c r="E56" s="140" t="s">
        <v>178</v>
      </c>
      <c r="F56" s="143">
        <v>360</v>
      </c>
    </row>
    <row r="57" spans="1:6" ht="25.5">
      <c r="A57" s="142">
        <v>50</v>
      </c>
      <c r="B57" s="138">
        <v>44560</v>
      </c>
      <c r="C57" s="139">
        <v>14102</v>
      </c>
      <c r="D57" s="139" t="s">
        <v>175</v>
      </c>
      <c r="E57" s="140" t="s">
        <v>176</v>
      </c>
      <c r="F57" s="143">
        <v>15715</v>
      </c>
    </row>
    <row r="58" spans="1:6" ht="25.5">
      <c r="A58" s="144">
        <v>51</v>
      </c>
      <c r="B58" s="138">
        <v>44560</v>
      </c>
      <c r="C58" s="139">
        <v>14103</v>
      </c>
      <c r="D58" s="139" t="s">
        <v>175</v>
      </c>
      <c r="E58" s="140" t="s">
        <v>176</v>
      </c>
      <c r="F58" s="143">
        <v>12096</v>
      </c>
    </row>
    <row r="59" spans="1:6" ht="18" customHeight="1" thickBot="1">
      <c r="A59" s="146"/>
      <c r="B59" s="147"/>
      <c r="C59" s="148"/>
      <c r="D59" s="148"/>
      <c r="E59" s="149"/>
      <c r="F59" s="150"/>
    </row>
    <row r="60" spans="1:9" s="1" customFormat="1" ht="18" customHeight="1" thickBot="1">
      <c r="A60" s="151"/>
      <c r="B60" s="152"/>
      <c r="C60" s="153"/>
      <c r="D60" s="153"/>
      <c r="E60" s="153" t="s">
        <v>6</v>
      </c>
      <c r="F60" s="154">
        <f>SUM(F8:F59)</f>
        <v>1583691.79</v>
      </c>
      <c r="I60" s="145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1">
      <selection activeCell="O30" sqref="O30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35</v>
      </c>
      <c r="B1" s="4"/>
      <c r="C1" s="5"/>
      <c r="D1" s="5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9" t="s">
        <v>23</v>
      </c>
      <c r="B3" s="5"/>
      <c r="C3" s="4"/>
      <c r="D3" s="5"/>
      <c r="E3" s="6"/>
      <c r="F3" s="4"/>
    </row>
    <row r="4" spans="1:6" ht="12.75">
      <c r="A4" s="9" t="s">
        <v>28</v>
      </c>
      <c r="B4" s="5"/>
      <c r="C4" s="4"/>
      <c r="D4" s="5"/>
      <c r="E4" s="4"/>
      <c r="F4" s="5"/>
    </row>
    <row r="5" spans="1:6" ht="12.75">
      <c r="A5" s="4"/>
      <c r="B5" s="5"/>
      <c r="C5" s="4"/>
      <c r="D5" s="4"/>
      <c r="E5" s="4"/>
      <c r="F5" s="4"/>
    </row>
    <row r="6" spans="1:6" ht="12.75">
      <c r="A6" s="4"/>
      <c r="B6" s="7"/>
      <c r="C6" s="20" t="s">
        <v>30</v>
      </c>
      <c r="D6" s="26" t="str">
        <f>personal!C6</f>
        <v>27-31 decembrie 2021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1.75" thickBot="1">
      <c r="A8" s="42" t="s">
        <v>8</v>
      </c>
      <c r="B8" s="43" t="s">
        <v>9</v>
      </c>
      <c r="C8" s="44" t="s">
        <v>10</v>
      </c>
      <c r="D8" s="43" t="s">
        <v>25</v>
      </c>
      <c r="E8" s="43" t="s">
        <v>26</v>
      </c>
      <c r="F8" s="45" t="s">
        <v>27</v>
      </c>
    </row>
    <row r="9" spans="1:6" ht="14.25">
      <c r="A9" s="163">
        <v>1</v>
      </c>
      <c r="B9" s="116">
        <v>44557</v>
      </c>
      <c r="C9" s="115">
        <v>6432</v>
      </c>
      <c r="D9" s="115" t="s">
        <v>161</v>
      </c>
      <c r="E9" s="117" t="s">
        <v>162</v>
      </c>
      <c r="F9" s="164">
        <v>227680</v>
      </c>
    </row>
    <row r="10" spans="1:6" ht="14.25">
      <c r="A10" s="163">
        <v>2</v>
      </c>
      <c r="B10" s="116">
        <v>44557</v>
      </c>
      <c r="C10" s="115">
        <v>6431</v>
      </c>
      <c r="D10" s="115" t="s">
        <v>161</v>
      </c>
      <c r="E10" s="117" t="s">
        <v>163</v>
      </c>
      <c r="F10" s="164">
        <v>60073.6</v>
      </c>
    </row>
    <row r="11" spans="1:6" ht="14.25">
      <c r="A11" s="163">
        <v>3</v>
      </c>
      <c r="B11" s="116">
        <v>44558</v>
      </c>
      <c r="C11" s="115">
        <v>14022</v>
      </c>
      <c r="D11" s="115" t="s">
        <v>164</v>
      </c>
      <c r="E11" s="117" t="s">
        <v>165</v>
      </c>
      <c r="F11" s="164">
        <v>32169.8</v>
      </c>
    </row>
    <row r="12" spans="1:6" ht="14.25">
      <c r="A12" s="163">
        <v>4</v>
      </c>
      <c r="B12" s="116">
        <v>44558</v>
      </c>
      <c r="C12" s="115">
        <v>14025</v>
      </c>
      <c r="D12" s="115" t="s">
        <v>164</v>
      </c>
      <c r="E12" s="117" t="s">
        <v>165</v>
      </c>
      <c r="F12" s="164">
        <v>14847.6</v>
      </c>
    </row>
    <row r="13" spans="1:256" ht="14.25">
      <c r="A13" s="163">
        <v>5</v>
      </c>
      <c r="B13" s="116">
        <v>44558</v>
      </c>
      <c r="C13" s="115">
        <v>14027</v>
      </c>
      <c r="D13" s="115" t="s">
        <v>164</v>
      </c>
      <c r="E13" s="117" t="s">
        <v>165</v>
      </c>
      <c r="F13" s="164">
        <v>14847.6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63">
        <v>6</v>
      </c>
      <c r="B14" s="116">
        <v>44558</v>
      </c>
      <c r="C14" s="115">
        <v>14029</v>
      </c>
      <c r="D14" s="115" t="s">
        <v>164</v>
      </c>
      <c r="E14" s="117" t="s">
        <v>165</v>
      </c>
      <c r="F14" s="164">
        <v>14847.6</v>
      </c>
    </row>
    <row r="15" spans="1:6" ht="14.25">
      <c r="A15" s="163">
        <v>7</v>
      </c>
      <c r="B15" s="116">
        <v>44558</v>
      </c>
      <c r="C15" s="115">
        <v>14031</v>
      </c>
      <c r="D15" s="115" t="s">
        <v>164</v>
      </c>
      <c r="E15" s="117" t="s">
        <v>165</v>
      </c>
      <c r="F15" s="164">
        <v>24746</v>
      </c>
    </row>
    <row r="16" spans="1:6" ht="14.25">
      <c r="A16" s="163">
        <v>8</v>
      </c>
      <c r="B16" s="116">
        <v>44558</v>
      </c>
      <c r="C16" s="115">
        <v>14033</v>
      </c>
      <c r="D16" s="115" t="s">
        <v>164</v>
      </c>
      <c r="E16" s="117" t="s">
        <v>165</v>
      </c>
      <c r="F16" s="164">
        <v>4949.2</v>
      </c>
    </row>
    <row r="17" spans="1:6" ht="14.25">
      <c r="A17" s="163">
        <v>9</v>
      </c>
      <c r="B17" s="116">
        <v>44558</v>
      </c>
      <c r="C17" s="115">
        <v>14032</v>
      </c>
      <c r="D17" s="115" t="s">
        <v>164</v>
      </c>
      <c r="E17" s="117" t="s">
        <v>165</v>
      </c>
      <c r="F17" s="164">
        <v>24746</v>
      </c>
    </row>
    <row r="18" spans="1:6" ht="14.25">
      <c r="A18" s="163">
        <v>10</v>
      </c>
      <c r="B18" s="116">
        <v>44558</v>
      </c>
      <c r="C18" s="115">
        <v>14030</v>
      </c>
      <c r="D18" s="115" t="s">
        <v>164</v>
      </c>
      <c r="E18" s="117" t="s">
        <v>165</v>
      </c>
      <c r="F18" s="164">
        <v>14847.6</v>
      </c>
    </row>
    <row r="19" spans="1:6" ht="14.25">
      <c r="A19" s="163">
        <v>11</v>
      </c>
      <c r="B19" s="116">
        <v>44558</v>
      </c>
      <c r="C19" s="115">
        <v>14028</v>
      </c>
      <c r="D19" s="115" t="s">
        <v>164</v>
      </c>
      <c r="E19" s="117" t="s">
        <v>165</v>
      </c>
      <c r="F19" s="164">
        <v>14847.6</v>
      </c>
    </row>
    <row r="20" spans="1:6" ht="14.25">
      <c r="A20" s="163">
        <v>12</v>
      </c>
      <c r="B20" s="116">
        <v>44558</v>
      </c>
      <c r="C20" s="115">
        <v>14026</v>
      </c>
      <c r="D20" s="115" t="s">
        <v>164</v>
      </c>
      <c r="E20" s="117" t="s">
        <v>165</v>
      </c>
      <c r="F20" s="164">
        <v>14847.6</v>
      </c>
    </row>
    <row r="21" spans="1:6" ht="14.25">
      <c r="A21" s="163">
        <v>13</v>
      </c>
      <c r="B21" s="116">
        <v>44558</v>
      </c>
      <c r="C21" s="115">
        <v>14024</v>
      </c>
      <c r="D21" s="115" t="s">
        <v>164</v>
      </c>
      <c r="E21" s="117" t="s">
        <v>165</v>
      </c>
      <c r="F21" s="164">
        <v>14847.6</v>
      </c>
    </row>
    <row r="22" spans="1:6" ht="14.25">
      <c r="A22" s="163">
        <v>14</v>
      </c>
      <c r="B22" s="116">
        <v>44559</v>
      </c>
      <c r="C22" s="115">
        <v>14042</v>
      </c>
      <c r="D22" s="115" t="s">
        <v>164</v>
      </c>
      <c r="E22" s="117" t="s">
        <v>165</v>
      </c>
      <c r="F22" s="164">
        <v>4949.1</v>
      </c>
    </row>
    <row r="23" spans="1:6" ht="14.25">
      <c r="A23" s="163">
        <v>15</v>
      </c>
      <c r="B23" s="116">
        <v>44559</v>
      </c>
      <c r="C23" s="115">
        <v>13970</v>
      </c>
      <c r="D23" s="115" t="s">
        <v>161</v>
      </c>
      <c r="E23" s="117" t="s">
        <v>165</v>
      </c>
      <c r="F23" s="164">
        <v>24745.5</v>
      </c>
    </row>
    <row r="24" spans="1:6" ht="14.25">
      <c r="A24" s="163">
        <v>16</v>
      </c>
      <c r="B24" s="116">
        <v>44559</v>
      </c>
      <c r="C24" s="115">
        <v>13971</v>
      </c>
      <c r="D24" s="115" t="s">
        <v>164</v>
      </c>
      <c r="E24" s="117" t="s">
        <v>165</v>
      </c>
      <c r="F24" s="164">
        <v>14847.3</v>
      </c>
    </row>
    <row r="25" spans="1:6" ht="14.25">
      <c r="A25" s="163">
        <v>17</v>
      </c>
      <c r="B25" s="116">
        <v>44559</v>
      </c>
      <c r="C25" s="115">
        <v>13972</v>
      </c>
      <c r="D25" s="115" t="s">
        <v>164</v>
      </c>
      <c r="E25" s="117" t="s">
        <v>165</v>
      </c>
      <c r="F25" s="164">
        <v>14847.3</v>
      </c>
    </row>
    <row r="26" spans="1:6" ht="14.25">
      <c r="A26" s="163">
        <v>18</v>
      </c>
      <c r="B26" s="116">
        <v>44559</v>
      </c>
      <c r="C26" s="115">
        <v>13973</v>
      </c>
      <c r="D26" s="115" t="s">
        <v>164</v>
      </c>
      <c r="E26" s="117" t="s">
        <v>165</v>
      </c>
      <c r="F26" s="164">
        <v>4949.1</v>
      </c>
    </row>
    <row r="27" spans="1:6" ht="14.25">
      <c r="A27" s="163">
        <v>19</v>
      </c>
      <c r="B27" s="116">
        <v>44560</v>
      </c>
      <c r="C27" s="115">
        <v>14105</v>
      </c>
      <c r="D27" s="115" t="s">
        <v>164</v>
      </c>
      <c r="E27" s="117" t="s">
        <v>165</v>
      </c>
      <c r="F27" s="164">
        <v>24745</v>
      </c>
    </row>
    <row r="28" spans="1:6" ht="14.25">
      <c r="A28" s="163">
        <v>20</v>
      </c>
      <c r="B28" s="116">
        <v>44560</v>
      </c>
      <c r="C28" s="115">
        <v>14106</v>
      </c>
      <c r="D28" s="115" t="s">
        <v>164</v>
      </c>
      <c r="E28" s="117" t="s">
        <v>165</v>
      </c>
      <c r="F28" s="164">
        <v>13362.3</v>
      </c>
    </row>
    <row r="29" spans="1:6" ht="14.25">
      <c r="A29" s="163">
        <v>21</v>
      </c>
      <c r="B29" s="116">
        <v>44560</v>
      </c>
      <c r="C29" s="115">
        <v>14107</v>
      </c>
      <c r="D29" s="115" t="s">
        <v>164</v>
      </c>
      <c r="E29" s="117" t="s">
        <v>165</v>
      </c>
      <c r="F29" s="164">
        <v>24745</v>
      </c>
    </row>
    <row r="30" spans="1:6" ht="14.25">
      <c r="A30" s="163">
        <v>22</v>
      </c>
      <c r="B30" s="116">
        <v>44560</v>
      </c>
      <c r="C30" s="115">
        <v>14108</v>
      </c>
      <c r="D30" s="115" t="s">
        <v>164</v>
      </c>
      <c r="E30" s="117" t="s">
        <v>165</v>
      </c>
      <c r="F30" s="164">
        <v>4949</v>
      </c>
    </row>
    <row r="31" spans="1:6" ht="14.25">
      <c r="A31" s="163">
        <v>23</v>
      </c>
      <c r="B31" s="116">
        <v>44560</v>
      </c>
      <c r="C31" s="115">
        <v>14111</v>
      </c>
      <c r="D31" s="115" t="s">
        <v>164</v>
      </c>
      <c r="E31" s="117" t="s">
        <v>165</v>
      </c>
      <c r="F31" s="164">
        <v>14847</v>
      </c>
    </row>
    <row r="32" spans="1:6" ht="14.25">
      <c r="A32" s="163">
        <v>24</v>
      </c>
      <c r="B32" s="116">
        <v>44560</v>
      </c>
      <c r="C32" s="115">
        <v>14113</v>
      </c>
      <c r="D32" s="115" t="s">
        <v>164</v>
      </c>
      <c r="E32" s="117" t="s">
        <v>165</v>
      </c>
      <c r="F32" s="164">
        <v>13362.3</v>
      </c>
    </row>
    <row r="33" spans="1:6" ht="14.25">
      <c r="A33" s="163">
        <v>25</v>
      </c>
      <c r="B33" s="116">
        <v>44560</v>
      </c>
      <c r="C33" s="115">
        <v>14115</v>
      </c>
      <c r="D33" s="115" t="s">
        <v>164</v>
      </c>
      <c r="E33" s="117" t="s">
        <v>165</v>
      </c>
      <c r="F33" s="164">
        <v>4949</v>
      </c>
    </row>
    <row r="34" spans="1:6" ht="14.25">
      <c r="A34" s="163">
        <v>26</v>
      </c>
      <c r="B34" s="116">
        <v>44560</v>
      </c>
      <c r="C34" s="115">
        <v>14116</v>
      </c>
      <c r="D34" s="115" t="s">
        <v>164</v>
      </c>
      <c r="E34" s="117" t="s">
        <v>165</v>
      </c>
      <c r="F34" s="164">
        <v>14847</v>
      </c>
    </row>
    <row r="35" spans="1:6" ht="14.25">
      <c r="A35" s="163">
        <v>27</v>
      </c>
      <c r="B35" s="116">
        <v>44560</v>
      </c>
      <c r="C35" s="115">
        <v>14114</v>
      </c>
      <c r="D35" s="115" t="s">
        <v>164</v>
      </c>
      <c r="E35" s="117" t="s">
        <v>165</v>
      </c>
      <c r="F35" s="164">
        <v>14847</v>
      </c>
    </row>
    <row r="36" spans="1:6" ht="14.25">
      <c r="A36" s="163">
        <v>28</v>
      </c>
      <c r="B36" s="116">
        <v>44560</v>
      </c>
      <c r="C36" s="115">
        <v>14112</v>
      </c>
      <c r="D36" s="115" t="s">
        <v>164</v>
      </c>
      <c r="E36" s="117" t="s">
        <v>165</v>
      </c>
      <c r="F36" s="164">
        <v>4949</v>
      </c>
    </row>
    <row r="37" spans="1:6" ht="14.25">
      <c r="A37" s="163">
        <v>29</v>
      </c>
      <c r="B37" s="116">
        <v>44560</v>
      </c>
      <c r="C37" s="115">
        <v>14109</v>
      </c>
      <c r="D37" s="115" t="s">
        <v>164</v>
      </c>
      <c r="E37" s="117" t="s">
        <v>165</v>
      </c>
      <c r="F37" s="164">
        <v>13362.3</v>
      </c>
    </row>
    <row r="38" spans="1:6" ht="14.25">
      <c r="A38" s="163">
        <v>30</v>
      </c>
      <c r="B38" s="116">
        <v>44560</v>
      </c>
      <c r="C38" s="115">
        <v>14110</v>
      </c>
      <c r="D38" s="115" t="s">
        <v>164</v>
      </c>
      <c r="E38" s="117" t="s">
        <v>165</v>
      </c>
      <c r="F38" s="164">
        <v>14847</v>
      </c>
    </row>
    <row r="39" spans="1:6" ht="28.5">
      <c r="A39" s="163">
        <v>31</v>
      </c>
      <c r="B39" s="116">
        <v>44561</v>
      </c>
      <c r="C39" s="115" t="s">
        <v>166</v>
      </c>
      <c r="D39" s="115" t="s">
        <v>167</v>
      </c>
      <c r="E39" s="117" t="s">
        <v>168</v>
      </c>
      <c r="F39" s="164">
        <v>20017.3</v>
      </c>
    </row>
    <row r="40" spans="1:6" ht="28.5">
      <c r="A40" s="163">
        <v>32</v>
      </c>
      <c r="B40" s="116">
        <v>44561</v>
      </c>
      <c r="C40" s="115" t="s">
        <v>169</v>
      </c>
      <c r="D40" s="115" t="s">
        <v>167</v>
      </c>
      <c r="E40" s="117" t="s">
        <v>170</v>
      </c>
      <c r="F40" s="164">
        <v>158212.16</v>
      </c>
    </row>
    <row r="41" spans="1:6" ht="28.5">
      <c r="A41" s="163">
        <v>33</v>
      </c>
      <c r="B41" s="116">
        <v>44561</v>
      </c>
      <c r="C41" s="115" t="s">
        <v>171</v>
      </c>
      <c r="D41" s="115" t="s">
        <v>167</v>
      </c>
      <c r="E41" s="117" t="s">
        <v>172</v>
      </c>
      <c r="F41" s="164">
        <v>6120</v>
      </c>
    </row>
    <row r="42" spans="1:6" ht="29.25" thickBot="1">
      <c r="A42" s="165">
        <v>34</v>
      </c>
      <c r="B42" s="166">
        <v>44561</v>
      </c>
      <c r="C42" s="167" t="s">
        <v>173</v>
      </c>
      <c r="D42" s="167" t="s">
        <v>167</v>
      </c>
      <c r="E42" s="168" t="s">
        <v>174</v>
      </c>
      <c r="F42" s="169">
        <v>25033.63</v>
      </c>
    </row>
    <row r="43" spans="1:6" ht="24.75" customHeight="1" thickBot="1">
      <c r="A43" s="170" t="s">
        <v>6</v>
      </c>
      <c r="B43" s="171"/>
      <c r="C43" s="171"/>
      <c r="D43" s="171"/>
      <c r="E43" s="172"/>
      <c r="F43" s="173">
        <f>SUM(F9:F42)</f>
        <v>915831.09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23" sqref="D23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37.7109375" style="8" customWidth="1"/>
    <col min="5" max="5" width="24.7109375" style="8" customWidth="1"/>
    <col min="6" max="6" width="19.28125" style="8" bestFit="1" customWidth="1"/>
    <col min="7" max="16384" width="10.421875" style="8" customWidth="1"/>
  </cols>
  <sheetData>
    <row r="1" spans="1:6" ht="12.75">
      <c r="A1" s="9" t="s">
        <v>35</v>
      </c>
      <c r="B1" s="4"/>
      <c r="C1" s="5"/>
      <c r="D1" s="5"/>
      <c r="E1" s="4"/>
      <c r="F1" s="4"/>
    </row>
    <row r="2" spans="2:6" ht="12.75">
      <c r="B2" s="4"/>
      <c r="C2" s="4"/>
      <c r="D2" s="4"/>
      <c r="E2" s="4"/>
      <c r="F2" s="4"/>
    </row>
    <row r="3" spans="1:6" ht="15.75" customHeight="1">
      <c r="A3" s="9" t="s">
        <v>23</v>
      </c>
      <c r="B3" s="5"/>
      <c r="C3" s="4"/>
      <c r="D3" s="5"/>
      <c r="E3" s="6"/>
      <c r="F3" s="4"/>
    </row>
    <row r="4" spans="1:6" ht="12.75">
      <c r="A4" s="9" t="s">
        <v>206</v>
      </c>
      <c r="B4" s="5"/>
      <c r="C4" s="4"/>
      <c r="D4" s="5"/>
      <c r="E4" s="4"/>
      <c r="F4" s="5"/>
    </row>
    <row r="5" spans="1:6" ht="12.75">
      <c r="A5" s="4"/>
      <c r="B5" s="5"/>
      <c r="C5" s="4"/>
      <c r="D5" s="4"/>
      <c r="E5" s="4"/>
      <c r="F5" s="4"/>
    </row>
    <row r="6" spans="1:6" ht="12.75">
      <c r="A6" s="4"/>
      <c r="B6" s="7"/>
      <c r="C6" s="20" t="s">
        <v>30</v>
      </c>
      <c r="D6" s="26" t="str">
        <f>personal!C6</f>
        <v>27-31 decembrie 2021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1.75" thickBot="1">
      <c r="A8" s="42" t="s">
        <v>8</v>
      </c>
      <c r="B8" s="43" t="s">
        <v>9</v>
      </c>
      <c r="C8" s="44" t="s">
        <v>10</v>
      </c>
      <c r="D8" s="43" t="s">
        <v>25</v>
      </c>
      <c r="E8" s="43" t="s">
        <v>26</v>
      </c>
      <c r="F8" s="45" t="s">
        <v>27</v>
      </c>
    </row>
    <row r="9" spans="1:6" ht="30">
      <c r="A9" s="199">
        <v>1</v>
      </c>
      <c r="B9" s="184" t="s">
        <v>195</v>
      </c>
      <c r="C9" s="185" t="s">
        <v>203</v>
      </c>
      <c r="D9" s="186" t="s">
        <v>204</v>
      </c>
      <c r="E9" s="185" t="s">
        <v>205</v>
      </c>
      <c r="F9" s="187">
        <v>1400000000</v>
      </c>
    </row>
    <row r="10" spans="1:6" ht="15.75" thickBot="1">
      <c r="A10" s="188"/>
      <c r="B10" s="189"/>
      <c r="C10" s="190"/>
      <c r="D10" s="191"/>
      <c r="E10" s="192"/>
      <c r="F10" s="193"/>
    </row>
    <row r="11" spans="1:6" s="198" customFormat="1" ht="27.75" customHeight="1" thickBot="1">
      <c r="A11" s="194"/>
      <c r="B11" s="195" t="s">
        <v>18</v>
      </c>
      <c r="C11" s="196"/>
      <c r="D11" s="196"/>
      <c r="E11" s="196"/>
      <c r="F11" s="197">
        <f>SUM(F9:F10)</f>
        <v>1400000000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2022-01-10T09:12:58Z</cp:lastPrinted>
  <dcterms:created xsi:type="dcterms:W3CDTF">2016-01-19T13:06:09Z</dcterms:created>
  <dcterms:modified xsi:type="dcterms:W3CDTF">2022-01-10T09:13:01Z</dcterms:modified>
  <cp:category/>
  <cp:version/>
  <cp:contentType/>
  <cp:contentStatus/>
</cp:coreProperties>
</file>