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cotizatii" sheetId="3" r:id="rId3"/>
    <sheet name=" proiecte 56" sheetId="4" r:id="rId4"/>
    <sheet name="juridice" sheetId="5" r:id="rId5"/>
    <sheet name="despagubiri" sheetId="6" r:id="rId6"/>
  </sheets>
  <definedNames>
    <definedName name="_xlnm.Print_Area" localSheetId="0">'personal'!$C$1:$G$59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<sst xmlns="http://schemas.openxmlformats.org/spreadsheetml/2006/main" count="333" uniqueCount="180">
  <si>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</si>
  <si>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</si>
  <si>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</si>
  <si>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</si>
  <si>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</si>
  <si>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</si>
  <si>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</si>
  <si>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</si>
  <si>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</si>
  <si>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</si>
  <si>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</si>
  <si>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</si>
  <si>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</si>
  <si>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</si>
  <si>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</si>
  <si>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</si>
  <si>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</si>
  <si>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</si>
  <si>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</si>
  <si>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</si>
  <si>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</si>
  <si>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</si>
  <si>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</si>
  <si>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</si>
  <si>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</si>
  <si>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</si>
  <si>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</si>
  <si>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</si>
  <si>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</si>
  <si>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</si>
  <si>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</si>
  <si>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</si>
  <si>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</si>
  <si>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</si>
  <si>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</si>
  <si>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</si>
  <si>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</si>
  <si>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</si>
  <si>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octomb</t>
  </si>
  <si>
    <t>alim card sal, pl impoz, contrib luna sept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</si>
  <si>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</si>
  <si>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</si>
  <si>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</si>
  <si>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</si>
  <si>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</si>
  <si>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</si>
  <si>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</si>
  <si>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</si>
  <si>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</si>
  <si>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</si>
  <si>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</si>
  <si>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</si>
  <si>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</si>
  <si>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</si>
  <si>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</si>
  <si>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alim cont depl prog 1464</t>
  </si>
  <si>
    <t>retur diurna depl</t>
  </si>
  <si>
    <t>Total 10.01.13</t>
  </si>
  <si>
    <t>Subtotal 10.01.30</t>
  </si>
  <si>
    <t>10.01.30</t>
  </si>
  <si>
    <t>alim cont card, pl impoz, contrib sal luna sept</t>
  </si>
  <si>
    <t>Total 10.01.30</t>
  </si>
  <si>
    <t>Subtotal 10.03.01</t>
  </si>
  <si>
    <t>10.03.01</t>
  </si>
  <si>
    <t>CAS ret sal luna sept</t>
  </si>
  <si>
    <t>Total 10.03.01</t>
  </si>
  <si>
    <t>Subtotal 10.03.02</t>
  </si>
  <si>
    <t>10.03.02</t>
  </si>
  <si>
    <t>somaj ret sal luna sept</t>
  </si>
  <si>
    <t>Total 10.03.02</t>
  </si>
  <si>
    <t>Subtotal 10.03.03</t>
  </si>
  <si>
    <t>10.03.03</t>
  </si>
  <si>
    <t>CASS ret sal luna sept</t>
  </si>
  <si>
    <t>Total 10.03.03</t>
  </si>
  <si>
    <t>Subtotal 10.03.04</t>
  </si>
  <si>
    <t>10.03.04</t>
  </si>
  <si>
    <t>ambp ret sal luna sept</t>
  </si>
  <si>
    <t>Total 10.03.04</t>
  </si>
  <si>
    <t>Subtotal 10.03.06</t>
  </si>
  <si>
    <t>10.03.06</t>
  </si>
  <si>
    <t>Total 10.03.06</t>
  </si>
  <si>
    <t>3-7 oct.2016</t>
  </si>
  <si>
    <t>03,10,2016</t>
  </si>
  <si>
    <t>Optima</t>
  </si>
  <si>
    <t>servicii asistenta tehnica</t>
  </si>
  <si>
    <t>04,10,2016</t>
  </si>
  <si>
    <t>Badas Business</t>
  </si>
  <si>
    <t>intretinere sistem</t>
  </si>
  <si>
    <t>Auto Marcus</t>
  </si>
  <si>
    <t>reparatii auto</t>
  </si>
  <si>
    <t>Olimpic International</t>
  </si>
  <si>
    <t>bilet avion</t>
  </si>
  <si>
    <t>Travel Time</t>
  </si>
  <si>
    <t xml:space="preserve">Danco </t>
  </si>
  <si>
    <t>05,10,2016</t>
  </si>
  <si>
    <t>Fidelis</t>
  </si>
  <si>
    <t>en el</t>
  </si>
  <si>
    <t>Arienta</t>
  </si>
  <si>
    <t>produse curatenie</t>
  </si>
  <si>
    <t>Buget de stat</t>
  </si>
  <si>
    <t>penalitati</t>
  </si>
  <si>
    <t>06,10,2016</t>
  </si>
  <si>
    <t>Apa Nova</t>
  </si>
  <si>
    <t>apa rece</t>
  </si>
  <si>
    <t>ANAF</t>
  </si>
  <si>
    <t>salubritate</t>
  </si>
  <si>
    <t>Orange Roamania</t>
  </si>
  <si>
    <t>servicii swift</t>
  </si>
  <si>
    <t>MMAP</t>
  </si>
  <si>
    <t>energie electrica</t>
  </si>
  <si>
    <t>Certsign</t>
  </si>
  <si>
    <t>reinnoire certificate</t>
  </si>
  <si>
    <t>Total Office</t>
  </si>
  <si>
    <t>ștampila</t>
  </si>
  <si>
    <t>Monitorul Oficial</t>
  </si>
  <si>
    <t>publicare ordin</t>
  </si>
  <si>
    <t>publicare concurs</t>
  </si>
  <si>
    <t>tmau</t>
  </si>
  <si>
    <t>taxa pasaport</t>
  </si>
  <si>
    <t>MAE</t>
  </si>
  <si>
    <t>07,10,2016</t>
  </si>
  <si>
    <t>BS</t>
  </si>
  <si>
    <t>fd handicap</t>
  </si>
  <si>
    <t>Service Ciclop</t>
  </si>
  <si>
    <t>Stefan Profesional Best</t>
  </si>
  <si>
    <t>cazare</t>
  </si>
  <si>
    <t>total</t>
  </si>
  <si>
    <t>OP 9077</t>
  </si>
  <si>
    <t>Alimentare cont deplasare  externa - Proiect SEE NORVEGIAN ACP 5024  - 56.27.02</t>
  </si>
  <si>
    <t xml:space="preserve">MFP </t>
  </si>
  <si>
    <t>OP 9069</t>
  </si>
  <si>
    <t>CUMPARARE VALUTA PLATA CONTRIBUTIE OMV 2016</t>
  </si>
  <si>
    <t>ORGANIZATIA MONDIALA A VAMILOR</t>
  </si>
  <si>
    <t>PERSOANA FIZICA</t>
  </si>
  <si>
    <t>poprire DE 972/2016</t>
  </si>
  <si>
    <t>despagubire CEDO</t>
  </si>
  <si>
    <t>despagubire dosar 12419/3/2014</t>
  </si>
  <si>
    <t>poprire DE 901/2016</t>
  </si>
  <si>
    <t>poprire DE 553/2015</t>
  </si>
  <si>
    <t>BUGETUL DE STAT</t>
  </si>
  <si>
    <t>chelt judiciare dosar 155/ll/2/2015</t>
  </si>
  <si>
    <t>chelt judiciare dosar 5651/118/2015</t>
  </si>
  <si>
    <t>PERSOANA JURIDICA</t>
  </si>
  <si>
    <t>serv juridice fact 2139/2016</t>
  </si>
  <si>
    <t>chelt judiciare dosar 15851/245/2014</t>
  </si>
  <si>
    <t>chelt judiciare dosar 4351/245/2013</t>
  </si>
  <si>
    <t>chelt judiciare dosar 7698/95/2015</t>
  </si>
  <si>
    <t>chelt judiciare dosar 479274/2016</t>
  </si>
  <si>
    <t>chelt judiciare dosar 5126/76/2013</t>
  </si>
  <si>
    <t>chelt judiciare dosar 3063/118/2012</t>
  </si>
  <si>
    <t>chelt judiciare dosar 1824/99/2016 D39/ll/2/2016</t>
  </si>
  <si>
    <t>chelt judiciare dosar 4285/296/2016</t>
  </si>
  <si>
    <t>chelt judiciare dosar 4022/105/2014</t>
  </si>
  <si>
    <t>chelt judiciare dosar 5294/62/2013</t>
  </si>
  <si>
    <t>chelt judiciare dosar 2505/335/2012</t>
  </si>
  <si>
    <t>chelt judiciare dosar 3735/104/2014</t>
  </si>
  <si>
    <t>chelt judiciare dosar 25605/325/2014</t>
  </si>
  <si>
    <t>chelt judiciare dosar 4874/117/2015</t>
  </si>
  <si>
    <t>chelt judiciare dosar 1677/33/2012</t>
  </si>
  <si>
    <t>chelt judiciare dosar 6575/117/2013</t>
  </si>
  <si>
    <t>chelt judiciare dosar 1792/33/2012</t>
  </si>
  <si>
    <t>chelt judiciare dosar 30217/301/2013</t>
  </si>
  <si>
    <t>chelt exec dosar 11338/245/2014 DE 399/2015</t>
  </si>
  <si>
    <t xml:space="preserve">chelt exec dosar 4764/290/2013 DE 233/2016 </t>
  </si>
  <si>
    <t>chelt judiciare dosar 2620/221/2014</t>
  </si>
  <si>
    <t>chelt judiciare dosar 3954/103/2014</t>
  </si>
  <si>
    <t>onorariu curator D 4787/118/2014/a3</t>
  </si>
  <si>
    <t>onorariu curator D 5752/118/2015/a2</t>
  </si>
  <si>
    <t>chelt judiciare si ch exec 9650/296/2013 DE 223/2015</t>
  </si>
  <si>
    <t>chelt judiciare dosar 8530/94/2012</t>
  </si>
  <si>
    <t>chelt judiciare dosar 41285/299/2014</t>
  </si>
  <si>
    <t>chelt judiciare dosar 20420/325/2015</t>
  </si>
  <si>
    <t>chelt judiciare dosar 3525/30/2015</t>
  </si>
  <si>
    <t>chelt judiciare dosar 229/30/2015</t>
  </si>
  <si>
    <t>chelt judiciare dosar 37387/325/2014</t>
  </si>
  <si>
    <t>chelt judiciare dosar 704/95/2015</t>
  </si>
  <si>
    <t>alim plata ct. Pt plata Fca Italy</t>
  </si>
  <si>
    <t>BIROU EXPERTIZE</t>
  </si>
  <si>
    <t>onorariu expert dosar 23882/300/2014</t>
  </si>
  <si>
    <t>onorariu expert dosar 689/184/2016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</si>
</sst>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6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17" xfId="57" applyNumberFormat="1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66" fontId="14" fillId="0" borderId="18" xfId="57" applyNumberFormat="1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9" xfId="57" applyNumberFormat="1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20" xfId="59" applyFont="1" applyFill="1" applyBorder="1" applyAlignment="1">
      <alignment horizontal="center"/>
      <protection/>
    </xf>
    <xf numFmtId="167" fontId="24" fillId="0" borderId="20" xfId="59" applyNumberFormat="1" applyFont="1" applyFill="1" applyBorder="1" applyAlignment="1">
      <alignment horizontal="center"/>
      <protection/>
    </xf>
    <xf numFmtId="0" fontId="24" fillId="0" borderId="2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23" xfId="0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19" fillId="0" borderId="26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19" fillId="0" borderId="23" xfId="0" applyFont="1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3" fontId="0" fillId="0" borderId="29" xfId="0" applyNumberFormat="1" applyFont="1" applyBorder="1" applyAlignment="1">
      <alignment wrapText="1"/>
    </xf>
    <xf numFmtId="14" fontId="0" fillId="0" borderId="31" xfId="0" applyNumberFormat="1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57" applyFont="1" applyBorder="1" applyAlignment="1">
      <alignment horizontal="center" wrapText="1"/>
      <protection/>
    </xf>
    <xf numFmtId="4" fontId="14" fillId="0" borderId="32" xfId="57" applyNumberFormat="1" applyFont="1" applyBorder="1" applyAlignment="1">
      <alignment horizontal="right"/>
      <protection/>
    </xf>
    <xf numFmtId="0" fontId="25" fillId="0" borderId="31" xfId="0" applyFont="1" applyBorder="1" applyAlignment="1">
      <alignment vertical="center" wrapText="1"/>
    </xf>
    <xf numFmtId="170" fontId="26" fillId="0" borderId="20" xfId="59" applyNumberFormat="1" applyFont="1" applyFill="1" applyBorder="1" applyAlignment="1">
      <alignment horizontal="center"/>
      <protection/>
    </xf>
    <xf numFmtId="0" fontId="26" fillId="0" borderId="33" xfId="59" applyFont="1" applyFill="1" applyBorder="1" applyAlignment="1">
      <alignment horizontal="center"/>
      <protection/>
    </xf>
    <xf numFmtId="0" fontId="26" fillId="0" borderId="34" xfId="59" applyFont="1" applyFill="1" applyBorder="1" applyAlignment="1">
      <alignment horizontal="center"/>
      <protection/>
    </xf>
    <xf numFmtId="0" fontId="26" fillId="0" borderId="20" xfId="59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26" fillId="0" borderId="20" xfId="0" applyFont="1" applyBorder="1" applyAlignment="1">
      <alignment/>
    </xf>
    <xf numFmtId="167" fontId="25" fillId="0" borderId="20" xfId="59" applyNumberFormat="1" applyFont="1" applyFill="1" applyBorder="1" applyAlignment="1">
      <alignment horizontal="center"/>
      <protection/>
    </xf>
    <xf numFmtId="0" fontId="25" fillId="0" borderId="33" xfId="59" applyFont="1" applyFill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0" fontId="25" fillId="0" borderId="35" xfId="0" applyFont="1" applyBorder="1" applyAlignment="1">
      <alignment/>
    </xf>
    <xf numFmtId="166" fontId="14" fillId="0" borderId="36" xfId="57" applyNumberFormat="1" applyFont="1" applyBorder="1" applyAlignment="1">
      <alignment horizontal="left"/>
      <protection/>
    </xf>
    <xf numFmtId="0" fontId="14" fillId="0" borderId="10" xfId="57" applyFont="1" applyBorder="1" applyAlignment="1">
      <alignment horizontal="left" wrapText="1"/>
      <protection/>
    </xf>
    <xf numFmtId="14" fontId="14" fillId="0" borderId="1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164" fontId="0" fillId="0" borderId="41" xfId="42" applyFont="1" applyFill="1" applyBorder="1" applyAlignment="1" applyProtection="1">
      <alignment/>
      <protection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42" applyFont="1" applyFill="1" applyBorder="1" applyAlignment="1" applyProtection="1">
      <alignment/>
      <protection/>
    </xf>
    <xf numFmtId="0" fontId="20" fillId="0" borderId="45" xfId="57" applyFont="1" applyBorder="1" applyAlignment="1">
      <alignment horizontal="center"/>
      <protection/>
    </xf>
    <xf numFmtId="0" fontId="20" fillId="0" borderId="46" xfId="57" applyFont="1" applyBorder="1" applyAlignment="1">
      <alignment horizontal="center"/>
      <protection/>
    </xf>
    <xf numFmtId="0" fontId="20" fillId="0" borderId="47" xfId="57" applyFont="1" applyBorder="1" applyAlignment="1">
      <alignment horizontal="center"/>
      <protection/>
    </xf>
    <xf numFmtId="14" fontId="14" fillId="0" borderId="48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/>
    </xf>
    <xf numFmtId="14" fontId="14" fillId="0" borderId="48" xfId="0" applyNumberFormat="1" applyFont="1" applyBorder="1" applyAlignment="1">
      <alignment horizontal="left"/>
    </xf>
    <xf numFmtId="0" fontId="14" fillId="0" borderId="50" xfId="57" applyFont="1" applyBorder="1" applyAlignment="1">
      <alignment horizontal="center"/>
      <protection/>
    </xf>
    <xf numFmtId="0" fontId="14" fillId="0" borderId="51" xfId="57" applyFont="1" applyBorder="1">
      <alignment/>
      <protection/>
    </xf>
    <xf numFmtId="4" fontId="14" fillId="0" borderId="52" xfId="57" applyNumberFormat="1" applyFont="1" applyBorder="1">
      <alignment/>
      <protection/>
    </xf>
    <xf numFmtId="0" fontId="19" fillId="0" borderId="53" xfId="62" applyFont="1" applyBorder="1" applyAlignment="1">
      <alignment horizontal="center" vertical="center"/>
      <protection/>
    </xf>
    <xf numFmtId="0" fontId="19" fillId="0" borderId="54" xfId="62" applyFont="1" applyBorder="1" applyAlignment="1">
      <alignment horizontal="center" vertical="center" wrapText="1"/>
      <protection/>
    </xf>
    <xf numFmtId="0" fontId="19" fillId="0" borderId="54" xfId="62" applyFont="1" applyBorder="1" applyAlignment="1">
      <alignment horizontal="center" vertical="center"/>
      <protection/>
    </xf>
    <xf numFmtId="0" fontId="19" fillId="0" borderId="55" xfId="59" applyFont="1" applyBorder="1" applyAlignment="1">
      <alignment horizontal="center" vertical="center"/>
      <protection/>
    </xf>
    <xf numFmtId="0" fontId="25" fillId="0" borderId="56" xfId="62" applyFont="1" applyFill="1" applyBorder="1" applyAlignment="1">
      <alignment horizontal="center" vertical="center"/>
      <protection/>
    </xf>
    <xf numFmtId="4" fontId="26" fillId="0" borderId="57" xfId="59" applyNumberFormat="1" applyFont="1" applyFill="1" applyBorder="1" applyAlignment="1">
      <alignment horizontal="right"/>
      <protection/>
    </xf>
    <xf numFmtId="4" fontId="26" fillId="0" borderId="58" xfId="59" applyNumberFormat="1" applyFont="1" applyFill="1" applyBorder="1" applyAlignment="1">
      <alignment horizontal="right"/>
      <protection/>
    </xf>
    <xf numFmtId="4" fontId="26" fillId="0" borderId="59" xfId="59" applyNumberFormat="1" applyFont="1" applyFill="1" applyBorder="1" applyAlignment="1">
      <alignment horizontal="right"/>
      <protection/>
    </xf>
    <xf numFmtId="4" fontId="26" fillId="0" borderId="60" xfId="59" applyNumberFormat="1" applyFont="1" applyFill="1" applyBorder="1" applyAlignment="1">
      <alignment horizontal="right"/>
      <protection/>
    </xf>
    <xf numFmtId="4" fontId="25" fillId="0" borderId="58" xfId="0" applyNumberFormat="1" applyFont="1" applyBorder="1" applyAlignment="1">
      <alignment/>
    </xf>
    <xf numFmtId="0" fontId="25" fillId="0" borderId="61" xfId="59" applyFont="1" applyFill="1" applyBorder="1" applyAlignment="1">
      <alignment horizontal="center"/>
      <protection/>
    </xf>
    <xf numFmtId="170" fontId="25" fillId="0" borderId="62" xfId="59" applyNumberFormat="1" applyFont="1" applyFill="1" applyBorder="1" applyAlignment="1">
      <alignment horizontal="center"/>
      <protection/>
    </xf>
    <xf numFmtId="0" fontId="25" fillId="0" borderId="62" xfId="59" applyFont="1" applyFill="1" applyBorder="1" applyAlignment="1">
      <alignment horizontal="center"/>
      <protection/>
    </xf>
    <xf numFmtId="0" fontId="0" fillId="0" borderId="62" xfId="0" applyFont="1" applyBorder="1" applyAlignment="1">
      <alignment/>
    </xf>
    <xf numFmtId="4" fontId="27" fillId="0" borderId="63" xfId="59" applyNumberFormat="1" applyFont="1" applyFill="1" applyBorder="1" applyAlignment="1">
      <alignment horizontal="right"/>
      <protection/>
    </xf>
    <xf numFmtId="0" fontId="19" fillId="0" borderId="64" xfId="62" applyFont="1" applyBorder="1" applyAlignment="1">
      <alignment horizontal="center" vertical="center"/>
      <protection/>
    </xf>
    <xf numFmtId="0" fontId="25" fillId="0" borderId="65" xfId="62" applyFont="1" applyFill="1" applyBorder="1" applyAlignment="1">
      <alignment horizontal="center" vertical="center"/>
      <protection/>
    </xf>
    <xf numFmtId="0" fontId="19" fillId="0" borderId="66" xfId="62" applyFont="1" applyBorder="1" applyAlignment="1">
      <alignment horizontal="center" vertical="center"/>
      <protection/>
    </xf>
    <xf numFmtId="0" fontId="19" fillId="0" borderId="55" xfId="60" applyFont="1" applyBorder="1" applyAlignment="1">
      <alignment horizontal="center" vertical="center"/>
      <protection/>
    </xf>
    <xf numFmtId="0" fontId="24" fillId="0" borderId="65" xfId="59" applyFont="1" applyFill="1" applyBorder="1" applyAlignment="1">
      <alignment horizontal="center"/>
      <protection/>
    </xf>
    <xf numFmtId="4" fontId="0" fillId="0" borderId="58" xfId="0" applyNumberFormat="1" applyBorder="1" applyAlignment="1">
      <alignment/>
    </xf>
    <xf numFmtId="0" fontId="24" fillId="0" borderId="56" xfId="59" applyFont="1" applyFill="1" applyBorder="1" applyAlignment="1">
      <alignment horizontal="center"/>
      <protection/>
    </xf>
    <xf numFmtId="0" fontId="28" fillId="0" borderId="61" xfId="61" applyFont="1" applyFill="1" applyBorder="1" applyAlignment="1">
      <alignment/>
      <protection/>
    </xf>
    <xf numFmtId="0" fontId="25" fillId="0" borderId="62" xfId="61" applyFont="1" applyFill="1" applyBorder="1" applyAlignment="1">
      <alignment/>
      <protection/>
    </xf>
    <xf numFmtId="4" fontId="28" fillId="0" borderId="63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C1">
      <selection activeCell="L10" sqref="L10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7.421875" style="0" customWidth="1"/>
    <col min="5" max="5" width="6.421875" style="0" customWidth="1"/>
    <col min="6" max="6" width="15.28125" style="0" customWidth="1"/>
    <col min="7" max="7" width="23.28125" style="74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75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4" t="s">
        <v>34</v>
      </c>
      <c r="G6" s="75" t="s">
        <v>81</v>
      </c>
      <c r="H6" s="2"/>
    </row>
    <row r="7" spans="4:6" ht="12.75">
      <c r="D7" s="1"/>
      <c r="E7" s="1"/>
      <c r="F7" s="1"/>
    </row>
    <row r="8" spans="3:7" ht="12.75">
      <c r="C8" s="49" t="s">
        <v>35</v>
      </c>
      <c r="D8" s="49" t="s">
        <v>3</v>
      </c>
      <c r="E8" s="49" t="s">
        <v>4</v>
      </c>
      <c r="F8" s="49" t="s">
        <v>5</v>
      </c>
      <c r="G8" s="76" t="s">
        <v>6</v>
      </c>
    </row>
    <row r="9" spans="3:7" ht="12.75">
      <c r="C9" s="50" t="s">
        <v>36</v>
      </c>
      <c r="D9" s="49"/>
      <c r="E9" s="49"/>
      <c r="F9" s="51">
        <v>75336686</v>
      </c>
      <c r="G9" s="76"/>
    </row>
    <row r="10" spans="3:7" ht="26.25">
      <c r="C10" s="52" t="s">
        <v>37</v>
      </c>
      <c r="D10" s="8" t="s">
        <v>38</v>
      </c>
      <c r="E10" s="6">
        <v>7</v>
      </c>
      <c r="F10" s="53">
        <v>8538831</v>
      </c>
      <c r="G10" s="77" t="s">
        <v>39</v>
      </c>
    </row>
    <row r="11" spans="3:7" ht="12.75">
      <c r="C11" s="52"/>
      <c r="D11" s="8"/>
      <c r="E11" s="6"/>
      <c r="F11" s="53"/>
      <c r="G11" s="77"/>
    </row>
    <row r="12" spans="3:7" ht="13.5" thickBot="1">
      <c r="C12" s="54" t="s">
        <v>40</v>
      </c>
      <c r="D12" s="55"/>
      <c r="E12" s="7"/>
      <c r="F12" s="56">
        <f>SUM(F9:F11)</f>
        <v>83875517</v>
      </c>
      <c r="G12" s="78"/>
    </row>
    <row r="13" spans="3:7" ht="12.75">
      <c r="C13" s="57" t="s">
        <v>41</v>
      </c>
      <c r="D13" s="58"/>
      <c r="E13" s="59"/>
      <c r="F13" s="60">
        <v>230880</v>
      </c>
      <c r="G13" s="79"/>
    </row>
    <row r="14" spans="3:7" ht="12.75" hidden="1">
      <c r="C14" s="5" t="s">
        <v>42</v>
      </c>
      <c r="D14" s="6"/>
      <c r="E14" s="6"/>
      <c r="F14" s="53"/>
      <c r="G14" s="77"/>
    </row>
    <row r="15" spans="3:7" ht="26.25" hidden="1">
      <c r="C15" s="5"/>
      <c r="D15" s="6"/>
      <c r="E15" s="6"/>
      <c r="F15" s="53"/>
      <c r="G15" s="77" t="s">
        <v>43</v>
      </c>
    </row>
    <row r="16" spans="3:7" ht="26.25" hidden="1">
      <c r="C16" s="5"/>
      <c r="D16" s="6"/>
      <c r="E16" s="6"/>
      <c r="F16" s="53"/>
      <c r="G16" s="77" t="s">
        <v>43</v>
      </c>
    </row>
    <row r="17" spans="3:7" ht="12.75" hidden="1">
      <c r="C17" s="61"/>
      <c r="D17" s="59"/>
      <c r="E17" s="59"/>
      <c r="F17" s="60"/>
      <c r="G17" s="77"/>
    </row>
    <row r="18" spans="3:7" ht="12.75" hidden="1">
      <c r="C18" s="61"/>
      <c r="D18" s="59"/>
      <c r="E18" s="59"/>
      <c r="F18" s="60"/>
      <c r="G18" s="77"/>
    </row>
    <row r="19" spans="3:7" ht="12.75" hidden="1">
      <c r="C19" s="61"/>
      <c r="D19" s="59"/>
      <c r="E19" s="59"/>
      <c r="F19" s="60"/>
      <c r="G19" s="77"/>
    </row>
    <row r="20" spans="3:7" ht="13.5" hidden="1" thickBot="1">
      <c r="C20" s="54" t="s">
        <v>44</v>
      </c>
      <c r="D20" s="7"/>
      <c r="E20" s="7"/>
      <c r="F20" s="56">
        <f>SUM(F13:F19)</f>
        <v>230880</v>
      </c>
      <c r="G20" s="78"/>
    </row>
    <row r="21" spans="3:7" ht="12.75" hidden="1">
      <c r="C21" s="57" t="s">
        <v>45</v>
      </c>
      <c r="D21" s="62"/>
      <c r="E21" s="62"/>
      <c r="F21" s="63">
        <v>225750</v>
      </c>
      <c r="G21" s="80"/>
    </row>
    <row r="22" spans="3:7" ht="26.25">
      <c r="C22" s="5" t="s">
        <v>46</v>
      </c>
      <c r="D22" s="64"/>
      <c r="E22" s="65">
        <v>7</v>
      </c>
      <c r="F22" s="66">
        <v>15175</v>
      </c>
      <c r="G22" s="77" t="s">
        <v>39</v>
      </c>
    </row>
    <row r="23" spans="3:7" ht="12.75">
      <c r="C23" s="61"/>
      <c r="D23" s="57"/>
      <c r="E23" s="57"/>
      <c r="F23" s="60"/>
      <c r="G23" s="79"/>
    </row>
    <row r="24" spans="3:7" ht="13.5" thickBot="1">
      <c r="C24" s="54" t="s">
        <v>47</v>
      </c>
      <c r="D24" s="54"/>
      <c r="E24" s="54"/>
      <c r="F24" s="56">
        <f>SUM(F21:F23)</f>
        <v>240925</v>
      </c>
      <c r="G24" s="78"/>
    </row>
    <row r="25" spans="3:7" ht="12.75">
      <c r="C25" s="57" t="s">
        <v>48</v>
      </c>
      <c r="D25" s="57"/>
      <c r="E25" s="57"/>
      <c r="F25" s="60">
        <v>100743</v>
      </c>
      <c r="G25" s="79"/>
    </row>
    <row r="26" spans="3:7" ht="12.75">
      <c r="C26" s="61" t="s">
        <v>49</v>
      </c>
      <c r="D26" s="8"/>
      <c r="E26" s="6"/>
      <c r="F26" s="53"/>
      <c r="G26" s="77"/>
    </row>
    <row r="27" spans="3:7" ht="26.25">
      <c r="C27" s="61"/>
      <c r="D27" s="57"/>
      <c r="E27" s="57"/>
      <c r="F27" s="60"/>
      <c r="G27" s="77" t="s">
        <v>50</v>
      </c>
    </row>
    <row r="28" spans="3:7" ht="12.75">
      <c r="C28" s="61"/>
      <c r="D28" s="57"/>
      <c r="E28" s="57"/>
      <c r="F28" s="60"/>
      <c r="G28" s="77"/>
    </row>
    <row r="29" spans="3:7" ht="12.75">
      <c r="C29" s="61"/>
      <c r="D29" s="57"/>
      <c r="E29" s="57"/>
      <c r="F29" s="60"/>
      <c r="G29" s="77" t="s">
        <v>51</v>
      </c>
    </row>
    <row r="30" spans="3:7" ht="13.5" thickBot="1">
      <c r="C30" s="54" t="s">
        <v>52</v>
      </c>
      <c r="D30" s="54"/>
      <c r="E30" s="54"/>
      <c r="F30" s="56">
        <f>SUM(F25:F29)</f>
        <v>100743</v>
      </c>
      <c r="G30" s="78"/>
    </row>
    <row r="31" spans="3:7" ht="12.75">
      <c r="C31" s="62" t="s">
        <v>53</v>
      </c>
      <c r="D31" s="62"/>
      <c r="E31" s="62"/>
      <c r="F31" s="63">
        <v>791986.39</v>
      </c>
      <c r="G31" s="81"/>
    </row>
    <row r="32" spans="3:7" ht="12.75">
      <c r="C32" s="5" t="s">
        <v>54</v>
      </c>
      <c r="D32" s="57"/>
      <c r="E32" s="57">
        <v>5</v>
      </c>
      <c r="F32" s="53">
        <v>300</v>
      </c>
      <c r="G32" s="77" t="s">
        <v>55</v>
      </c>
    </row>
    <row r="33" spans="3:7" ht="12.75">
      <c r="C33" s="67"/>
      <c r="D33" s="6"/>
      <c r="E33" s="6">
        <v>7</v>
      </c>
      <c r="F33" s="68">
        <v>-125</v>
      </c>
      <c r="G33" s="77" t="s">
        <v>56</v>
      </c>
    </row>
    <row r="34" spans="3:7" ht="12.75">
      <c r="C34" s="61"/>
      <c r="D34" s="69"/>
      <c r="E34" s="57"/>
      <c r="F34" s="53"/>
      <c r="G34" s="77"/>
    </row>
    <row r="35" spans="3:7" ht="13.5" thickBot="1">
      <c r="C35" s="7" t="s">
        <v>57</v>
      </c>
      <c r="D35" s="54"/>
      <c r="E35" s="54"/>
      <c r="F35" s="56">
        <f>SUM(F31:F34)</f>
        <v>792161.39</v>
      </c>
      <c r="G35" s="82"/>
    </row>
    <row r="36" spans="3:7" ht="12.75">
      <c r="C36" s="62" t="s">
        <v>58</v>
      </c>
      <c r="D36" s="62"/>
      <c r="E36" s="62"/>
      <c r="F36" s="63">
        <v>596148</v>
      </c>
      <c r="G36" s="81"/>
    </row>
    <row r="37" spans="3:7" ht="26.25">
      <c r="C37" s="70" t="s">
        <v>59</v>
      </c>
      <c r="E37" s="8">
        <v>7</v>
      </c>
      <c r="F37" s="53">
        <v>73387</v>
      </c>
      <c r="G37" s="77" t="s">
        <v>60</v>
      </c>
    </row>
    <row r="38" spans="3:7" ht="12.75">
      <c r="C38" s="5"/>
      <c r="D38" s="57"/>
      <c r="E38" s="57"/>
      <c r="F38" s="60"/>
      <c r="G38" s="77"/>
    </row>
    <row r="39" spans="3:7" ht="13.5" thickBot="1">
      <c r="C39" s="54" t="s">
        <v>61</v>
      </c>
      <c r="D39" s="54"/>
      <c r="E39" s="54"/>
      <c r="F39" s="56">
        <f>SUM(F36:F38)</f>
        <v>669535</v>
      </c>
      <c r="G39" s="83"/>
    </row>
    <row r="40" spans="3:7" ht="12.75">
      <c r="C40" s="62" t="s">
        <v>62</v>
      </c>
      <c r="D40" s="62"/>
      <c r="E40" s="62"/>
      <c r="F40" s="63">
        <v>12053401</v>
      </c>
      <c r="G40" s="81"/>
    </row>
    <row r="41" spans="3:7" ht="12.75">
      <c r="C41" s="5" t="s">
        <v>63</v>
      </c>
      <c r="D41" s="8" t="s">
        <v>38</v>
      </c>
      <c r="E41" s="8">
        <v>7</v>
      </c>
      <c r="F41" s="53">
        <v>1380562</v>
      </c>
      <c r="G41" s="77" t="s">
        <v>64</v>
      </c>
    </row>
    <row r="42" spans="3:7" ht="12.75">
      <c r="C42" s="5"/>
      <c r="E42" s="8"/>
      <c r="F42" s="53"/>
      <c r="G42" s="77"/>
    </row>
    <row r="43" spans="3:7" ht="13.5" thickBot="1">
      <c r="C43" s="54" t="s">
        <v>65</v>
      </c>
      <c r="D43" s="54"/>
      <c r="E43" s="54"/>
      <c r="F43" s="56">
        <f>SUM(F40:F42)</f>
        <v>13433963</v>
      </c>
      <c r="G43" s="82"/>
    </row>
    <row r="44" spans="3:7" ht="12.75">
      <c r="C44" s="62" t="s">
        <v>66</v>
      </c>
      <c r="D44" s="62"/>
      <c r="E44" s="62"/>
      <c r="F44" s="63">
        <v>380774</v>
      </c>
      <c r="G44" s="80"/>
    </row>
    <row r="45" spans="3:7" ht="12.75">
      <c r="C45" s="5" t="s">
        <v>67</v>
      </c>
      <c r="D45" s="8"/>
      <c r="E45" s="8">
        <v>7</v>
      </c>
      <c r="F45" s="63">
        <v>43739</v>
      </c>
      <c r="G45" s="77" t="s">
        <v>68</v>
      </c>
    </row>
    <row r="46" spans="3:7" ht="12.75">
      <c r="C46" s="5"/>
      <c r="D46" s="8"/>
      <c r="E46" s="8"/>
      <c r="F46" s="63"/>
      <c r="G46" s="77"/>
    </row>
    <row r="47" spans="3:7" ht="13.5" thickBot="1">
      <c r="C47" s="54" t="s">
        <v>69</v>
      </c>
      <c r="D47" s="54"/>
      <c r="E47" s="54"/>
      <c r="F47" s="56">
        <f>SUM(F44:F46)</f>
        <v>424513</v>
      </c>
      <c r="G47" s="82"/>
    </row>
    <row r="48" spans="3:7" ht="12.75">
      <c r="C48" s="71" t="s">
        <v>70</v>
      </c>
      <c r="D48" s="71"/>
      <c r="E48" s="71"/>
      <c r="F48" s="72">
        <v>3977187</v>
      </c>
      <c r="G48" s="84"/>
    </row>
    <row r="49" spans="3:7" ht="12.75">
      <c r="C49" s="70" t="s">
        <v>71</v>
      </c>
      <c r="D49" s="8"/>
      <c r="E49" s="8">
        <v>7</v>
      </c>
      <c r="F49" s="63">
        <v>456350</v>
      </c>
      <c r="G49" s="77" t="s">
        <v>72</v>
      </c>
    </row>
    <row r="50" spans="3:7" ht="12.75">
      <c r="C50" s="5"/>
      <c r="D50" s="8"/>
      <c r="E50" s="8"/>
      <c r="F50" s="53"/>
      <c r="G50" s="77"/>
    </row>
    <row r="51" spans="3:7" ht="13.5" thickBot="1">
      <c r="C51" s="54" t="s">
        <v>73</v>
      </c>
      <c r="D51" s="54"/>
      <c r="E51" s="54"/>
      <c r="F51" s="56">
        <f>SUM(F48:F50)</f>
        <v>4433537</v>
      </c>
      <c r="G51" s="82"/>
    </row>
    <row r="52" spans="3:7" ht="12.75">
      <c r="C52" s="62" t="s">
        <v>74</v>
      </c>
      <c r="D52" s="8"/>
      <c r="E52" s="62"/>
      <c r="F52" s="63">
        <v>114338</v>
      </c>
      <c r="G52" s="80"/>
    </row>
    <row r="53" spans="3:7" ht="12.75">
      <c r="C53" s="5" t="s">
        <v>75</v>
      </c>
      <c r="D53" s="73"/>
      <c r="E53" s="8">
        <v>7</v>
      </c>
      <c r="F53" s="53">
        <v>13107</v>
      </c>
      <c r="G53" s="77" t="s">
        <v>76</v>
      </c>
    </row>
    <row r="54" spans="3:7" ht="12.75">
      <c r="C54" s="5"/>
      <c r="D54" s="8"/>
      <c r="E54" s="8"/>
      <c r="F54" s="53"/>
      <c r="G54" s="77"/>
    </row>
    <row r="55" spans="3:7" ht="13.5" thickBot="1">
      <c r="C55" s="54" t="s">
        <v>77</v>
      </c>
      <c r="D55" s="54"/>
      <c r="E55" s="54"/>
      <c r="F55" s="56">
        <f>SUM(F52:F54)</f>
        <v>127445</v>
      </c>
      <c r="G55" s="82"/>
    </row>
    <row r="56" spans="3:7" ht="12.75">
      <c r="C56" s="62" t="s">
        <v>78</v>
      </c>
      <c r="D56" s="62"/>
      <c r="E56" s="62"/>
      <c r="F56" s="63">
        <v>1061299</v>
      </c>
      <c r="G56" s="81"/>
    </row>
    <row r="57" spans="3:7" ht="26.25">
      <c r="C57" s="70" t="s">
        <v>79</v>
      </c>
      <c r="D57" s="8"/>
      <c r="E57" s="8">
        <v>7</v>
      </c>
      <c r="F57" s="60">
        <v>130484</v>
      </c>
      <c r="G57" s="77" t="s">
        <v>60</v>
      </c>
    </row>
    <row r="58" spans="3:7" ht="12.75">
      <c r="C58" s="61"/>
      <c r="D58" s="57"/>
      <c r="E58" s="57"/>
      <c r="F58" s="60"/>
      <c r="G58" s="77"/>
    </row>
    <row r="59" spans="3:7" ht="13.5" thickBot="1">
      <c r="C59" s="54" t="s">
        <v>80</v>
      </c>
      <c r="D59" s="54"/>
      <c r="E59" s="54"/>
      <c r="F59" s="56">
        <f>SUM(F56:F58)</f>
        <v>1191783</v>
      </c>
      <c r="G59" s="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5" t="s">
        <v>34</v>
      </c>
      <c r="E5" s="1" t="str">
        <f>personal!G6</f>
        <v>3-7 oct.2016</v>
      </c>
    </row>
    <row r="6" ht="13.5" thickBot="1"/>
    <row r="7" spans="1:6" ht="68.25" customHeight="1">
      <c r="A7" s="105" t="s">
        <v>9</v>
      </c>
      <c r="B7" s="106" t="s">
        <v>10</v>
      </c>
      <c r="C7" s="107" t="s">
        <v>11</v>
      </c>
      <c r="D7" s="106" t="s">
        <v>12</v>
      </c>
      <c r="E7" s="106" t="s">
        <v>13</v>
      </c>
      <c r="F7" s="108" t="s">
        <v>14</v>
      </c>
    </row>
    <row r="8" spans="1:6" ht="12.75">
      <c r="A8" s="109">
        <v>1</v>
      </c>
      <c r="B8" s="85" t="s">
        <v>82</v>
      </c>
      <c r="C8" s="104">
        <v>9066</v>
      </c>
      <c r="D8" s="103" t="s">
        <v>83</v>
      </c>
      <c r="E8" s="103" t="s">
        <v>84</v>
      </c>
      <c r="F8" s="110">
        <v>1943.24</v>
      </c>
    </row>
    <row r="9" spans="1:6" ht="12.75">
      <c r="A9" s="109">
        <v>2</v>
      </c>
      <c r="B9" s="85" t="s">
        <v>85</v>
      </c>
      <c r="C9" s="103">
        <v>9076</v>
      </c>
      <c r="D9" s="104" t="s">
        <v>86</v>
      </c>
      <c r="E9" s="104" t="s">
        <v>87</v>
      </c>
      <c r="F9" s="110">
        <v>1680</v>
      </c>
    </row>
    <row r="10" spans="1:6" ht="12.75">
      <c r="A10" s="111">
        <v>3</v>
      </c>
      <c r="B10" s="85" t="s">
        <v>85</v>
      </c>
      <c r="C10" s="104">
        <v>9067</v>
      </c>
      <c r="D10" s="103" t="s">
        <v>88</v>
      </c>
      <c r="E10" s="103" t="s">
        <v>89</v>
      </c>
      <c r="F10" s="110">
        <v>340.48</v>
      </c>
    </row>
    <row r="11" spans="1:6" ht="12.75">
      <c r="A11" s="111">
        <v>4</v>
      </c>
      <c r="B11" s="85" t="s">
        <v>85</v>
      </c>
      <c r="C11" s="103">
        <v>9071</v>
      </c>
      <c r="D11" s="104" t="s">
        <v>90</v>
      </c>
      <c r="E11" s="104" t="s">
        <v>91</v>
      </c>
      <c r="F11" s="110">
        <v>4619.23</v>
      </c>
    </row>
    <row r="12" spans="1:6" ht="12.75">
      <c r="A12" s="111">
        <v>5</v>
      </c>
      <c r="B12" s="85" t="s">
        <v>85</v>
      </c>
      <c r="C12" s="103">
        <v>9072</v>
      </c>
      <c r="D12" s="104" t="s">
        <v>92</v>
      </c>
      <c r="E12" s="103" t="s">
        <v>91</v>
      </c>
      <c r="F12" s="110">
        <v>3061.03</v>
      </c>
    </row>
    <row r="13" spans="1:6" ht="12.75">
      <c r="A13" s="111">
        <f aca="true" t="shared" si="0" ref="A13:A34">A12+1</f>
        <v>6</v>
      </c>
      <c r="B13" s="85" t="s">
        <v>85</v>
      </c>
      <c r="C13" s="103">
        <v>9073</v>
      </c>
      <c r="D13" s="104" t="s">
        <v>93</v>
      </c>
      <c r="E13" s="103" t="s">
        <v>91</v>
      </c>
      <c r="F13" s="110">
        <v>13905.2</v>
      </c>
    </row>
    <row r="14" spans="1:6" ht="12.75">
      <c r="A14" s="111">
        <f t="shared" si="0"/>
        <v>7</v>
      </c>
      <c r="B14" s="85" t="s">
        <v>94</v>
      </c>
      <c r="C14" s="103">
        <v>9057</v>
      </c>
      <c r="D14" s="104" t="s">
        <v>95</v>
      </c>
      <c r="E14" s="103" t="s">
        <v>96</v>
      </c>
      <c r="F14" s="110">
        <v>162640.27</v>
      </c>
    </row>
    <row r="15" spans="1:6" ht="12.75">
      <c r="A15" s="111">
        <f t="shared" si="0"/>
        <v>8</v>
      </c>
      <c r="B15" s="85" t="s">
        <v>94</v>
      </c>
      <c r="C15" s="103">
        <v>9068</v>
      </c>
      <c r="D15" s="104" t="s">
        <v>97</v>
      </c>
      <c r="E15" s="103" t="s">
        <v>98</v>
      </c>
      <c r="F15" s="110">
        <v>20705.04</v>
      </c>
    </row>
    <row r="16" spans="1:6" ht="12.75">
      <c r="A16" s="111">
        <f t="shared" si="0"/>
        <v>9</v>
      </c>
      <c r="B16" s="85" t="s">
        <v>94</v>
      </c>
      <c r="C16" s="103">
        <v>9070</v>
      </c>
      <c r="D16" s="104" t="s">
        <v>99</v>
      </c>
      <c r="E16" s="103" t="s">
        <v>100</v>
      </c>
      <c r="F16" s="110">
        <v>11.04</v>
      </c>
    </row>
    <row r="17" spans="1:6" ht="12.75">
      <c r="A17" s="111">
        <f t="shared" si="0"/>
        <v>10</v>
      </c>
      <c r="B17" s="85" t="s">
        <v>101</v>
      </c>
      <c r="C17" s="103">
        <v>9086</v>
      </c>
      <c r="D17" s="104" t="s">
        <v>102</v>
      </c>
      <c r="E17" s="103" t="s">
        <v>103</v>
      </c>
      <c r="F17" s="110">
        <v>827.09</v>
      </c>
    </row>
    <row r="18" spans="1:6" ht="12.75">
      <c r="A18" s="111">
        <f t="shared" si="0"/>
        <v>11</v>
      </c>
      <c r="B18" s="85" t="s">
        <v>101</v>
      </c>
      <c r="C18" s="103">
        <v>9091</v>
      </c>
      <c r="D18" s="104" t="s">
        <v>104</v>
      </c>
      <c r="E18" s="103" t="s">
        <v>105</v>
      </c>
      <c r="F18" s="110">
        <v>65.98</v>
      </c>
    </row>
    <row r="19" spans="1:6" ht="12.75">
      <c r="A19" s="111">
        <f t="shared" si="0"/>
        <v>12</v>
      </c>
      <c r="B19" s="85" t="s">
        <v>101</v>
      </c>
      <c r="C19" s="103">
        <v>9079</v>
      </c>
      <c r="D19" s="104" t="s">
        <v>106</v>
      </c>
      <c r="E19" s="103" t="s">
        <v>107</v>
      </c>
      <c r="F19" s="110">
        <v>9311.34</v>
      </c>
    </row>
    <row r="20" spans="1:6" ht="12.75">
      <c r="A20" s="111">
        <f t="shared" si="0"/>
        <v>13</v>
      </c>
      <c r="B20" s="85" t="s">
        <v>101</v>
      </c>
      <c r="C20" s="103">
        <v>9092</v>
      </c>
      <c r="D20" s="103" t="s">
        <v>108</v>
      </c>
      <c r="E20" s="103" t="s">
        <v>109</v>
      </c>
      <c r="F20" s="110">
        <v>3101.07</v>
      </c>
    </row>
    <row r="21" spans="1:6" ht="12.75">
      <c r="A21" s="111">
        <f t="shared" si="0"/>
        <v>14</v>
      </c>
      <c r="B21" s="85" t="s">
        <v>101</v>
      </c>
      <c r="C21" s="103">
        <v>9093</v>
      </c>
      <c r="D21" s="103" t="s">
        <v>108</v>
      </c>
      <c r="E21" s="103" t="s">
        <v>109</v>
      </c>
      <c r="F21" s="110">
        <v>2.95</v>
      </c>
    </row>
    <row r="22" spans="1:6" ht="12.75">
      <c r="A22" s="111">
        <f t="shared" si="0"/>
        <v>15</v>
      </c>
      <c r="B22" s="85" t="s">
        <v>101</v>
      </c>
      <c r="C22" s="103">
        <v>9083</v>
      </c>
      <c r="D22" s="103" t="s">
        <v>110</v>
      </c>
      <c r="E22" s="103" t="s">
        <v>111</v>
      </c>
      <c r="F22" s="110">
        <v>456</v>
      </c>
    </row>
    <row r="23" spans="1:6" ht="12.75">
      <c r="A23" s="111">
        <f t="shared" si="0"/>
        <v>16</v>
      </c>
      <c r="B23" s="85" t="s">
        <v>101</v>
      </c>
      <c r="C23" s="103">
        <v>9090</v>
      </c>
      <c r="D23" s="103" t="s">
        <v>112</v>
      </c>
      <c r="E23" s="103" t="s">
        <v>113</v>
      </c>
      <c r="F23" s="110">
        <v>52.9</v>
      </c>
    </row>
    <row r="24" spans="1:6" ht="12.75">
      <c r="A24" s="111">
        <f t="shared" si="0"/>
        <v>17</v>
      </c>
      <c r="B24" s="85" t="s">
        <v>101</v>
      </c>
      <c r="C24" s="103">
        <v>9080</v>
      </c>
      <c r="D24" s="103" t="s">
        <v>114</v>
      </c>
      <c r="E24" s="103" t="s">
        <v>115</v>
      </c>
      <c r="F24" s="110">
        <v>1825</v>
      </c>
    </row>
    <row r="25" spans="1:6" ht="12.75">
      <c r="A25" s="111">
        <f t="shared" si="0"/>
        <v>18</v>
      </c>
      <c r="B25" s="85" t="s">
        <v>101</v>
      </c>
      <c r="C25" s="103">
        <v>9081</v>
      </c>
      <c r="D25" s="103" t="s">
        <v>114</v>
      </c>
      <c r="E25" s="103" t="s">
        <v>116</v>
      </c>
      <c r="F25" s="110">
        <v>219</v>
      </c>
    </row>
    <row r="26" spans="1:6" ht="12.75">
      <c r="A26" s="111">
        <f t="shared" si="0"/>
        <v>19</v>
      </c>
      <c r="B26" s="85" t="s">
        <v>101</v>
      </c>
      <c r="C26" s="103">
        <v>9082</v>
      </c>
      <c r="D26" s="103" t="s">
        <v>114</v>
      </c>
      <c r="E26" s="103" t="s">
        <v>116</v>
      </c>
      <c r="F26" s="110">
        <v>36.5</v>
      </c>
    </row>
    <row r="27" spans="1:6" ht="12.75">
      <c r="A27" s="111">
        <f t="shared" si="0"/>
        <v>20</v>
      </c>
      <c r="B27" s="85" t="s">
        <v>101</v>
      </c>
      <c r="C27" s="103">
        <v>9087</v>
      </c>
      <c r="D27" s="103" t="s">
        <v>102</v>
      </c>
      <c r="E27" s="103" t="s">
        <v>117</v>
      </c>
      <c r="F27" s="110">
        <v>8.1</v>
      </c>
    </row>
    <row r="28" spans="1:6" ht="12.75">
      <c r="A28" s="111">
        <f t="shared" si="0"/>
        <v>21</v>
      </c>
      <c r="B28" s="85" t="s">
        <v>101</v>
      </c>
      <c r="C28" s="103">
        <v>9096</v>
      </c>
      <c r="D28" s="103" t="s">
        <v>121</v>
      </c>
      <c r="E28" s="103" t="s">
        <v>118</v>
      </c>
      <c r="F28" s="110">
        <v>22</v>
      </c>
    </row>
    <row r="29" spans="1:6" ht="12.75">
      <c r="A29" s="111">
        <f t="shared" si="0"/>
        <v>22</v>
      </c>
      <c r="B29" s="85" t="s">
        <v>101</v>
      </c>
      <c r="C29" s="103">
        <v>9097</v>
      </c>
      <c r="D29" s="103" t="s">
        <v>119</v>
      </c>
      <c r="E29" s="103" t="s">
        <v>118</v>
      </c>
      <c r="F29" s="110">
        <v>261</v>
      </c>
    </row>
    <row r="30" spans="1:6" ht="12.75">
      <c r="A30" s="111">
        <f t="shared" si="0"/>
        <v>23</v>
      </c>
      <c r="B30" s="85" t="s">
        <v>120</v>
      </c>
      <c r="C30" s="103">
        <v>9635</v>
      </c>
      <c r="D30" s="103" t="s">
        <v>102</v>
      </c>
      <c r="E30" s="103" t="s">
        <v>103</v>
      </c>
      <c r="F30" s="110">
        <v>675.74</v>
      </c>
    </row>
    <row r="31" spans="1:6" ht="12.75">
      <c r="A31" s="111">
        <f t="shared" si="0"/>
        <v>24</v>
      </c>
      <c r="B31" s="85" t="s">
        <v>120</v>
      </c>
      <c r="C31" s="103">
        <v>9607</v>
      </c>
      <c r="D31" s="103" t="s">
        <v>121</v>
      </c>
      <c r="E31" s="103" t="s">
        <v>122</v>
      </c>
      <c r="F31" s="110">
        <v>29069</v>
      </c>
    </row>
    <row r="32" spans="1:6" ht="12.75">
      <c r="A32" s="111">
        <f t="shared" si="0"/>
        <v>25</v>
      </c>
      <c r="B32" s="85" t="s">
        <v>120</v>
      </c>
      <c r="C32" s="103">
        <v>9636</v>
      </c>
      <c r="D32" s="103" t="s">
        <v>102</v>
      </c>
      <c r="E32" s="103" t="s">
        <v>117</v>
      </c>
      <c r="F32" s="110">
        <v>6.75</v>
      </c>
    </row>
    <row r="33" spans="1:6" ht="12.75">
      <c r="A33" s="111">
        <f t="shared" si="0"/>
        <v>26</v>
      </c>
      <c r="B33" s="85" t="s">
        <v>120</v>
      </c>
      <c r="C33" s="103">
        <v>9628</v>
      </c>
      <c r="D33" s="103" t="s">
        <v>123</v>
      </c>
      <c r="E33" s="103" t="s">
        <v>89</v>
      </c>
      <c r="F33" s="110">
        <v>469.32</v>
      </c>
    </row>
    <row r="34" spans="1:6" ht="12.75">
      <c r="A34" s="111">
        <f t="shared" si="0"/>
        <v>27</v>
      </c>
      <c r="B34" s="85" t="s">
        <v>120</v>
      </c>
      <c r="C34" s="103">
        <v>9078</v>
      </c>
      <c r="D34" s="103" t="s">
        <v>124</v>
      </c>
      <c r="E34" s="103" t="s">
        <v>125</v>
      </c>
      <c r="F34" s="110">
        <v>3000</v>
      </c>
    </row>
    <row r="35" spans="1:6" ht="13.5" thickBot="1">
      <c r="A35" s="112"/>
      <c r="B35" s="113"/>
      <c r="C35" s="114"/>
      <c r="D35" s="115"/>
      <c r="E35" s="116" t="s">
        <v>126</v>
      </c>
      <c r="F35" s="117">
        <f>SUM(F8:F34)</f>
        <v>258315.27000000002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21" customWidth="1"/>
    <col min="2" max="2" width="14.140625" style="21" customWidth="1"/>
    <col min="3" max="3" width="39.7109375" style="21" customWidth="1"/>
    <col min="4" max="4" width="29.281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5" ht="15.75" customHeight="1">
      <c r="A3" s="152" t="s">
        <v>16</v>
      </c>
      <c r="B3" s="152"/>
      <c r="C3" s="152"/>
      <c r="D3" s="152"/>
      <c r="E3" s="24"/>
    </row>
    <row r="4" spans="1:4" ht="19.5" customHeight="1">
      <c r="A4" s="38" t="s">
        <v>23</v>
      </c>
      <c r="B4" s="38"/>
      <c r="C4" s="38"/>
      <c r="D4" s="38"/>
    </row>
    <row r="5" spans="1:4" ht="12.75">
      <c r="A5" s="39"/>
      <c r="B5" s="153"/>
      <c r="C5" s="153"/>
      <c r="D5" s="153"/>
    </row>
    <row r="6" spans="1:4" ht="12.75">
      <c r="A6" s="39"/>
      <c r="B6" s="45" t="s">
        <v>34</v>
      </c>
      <c r="C6" s="38" t="s">
        <v>81</v>
      </c>
      <c r="D6" s="39"/>
    </row>
    <row r="8" spans="1:5" ht="12.75">
      <c r="A8" s="27" t="s">
        <v>17</v>
      </c>
      <c r="B8" s="28" t="s">
        <v>18</v>
      </c>
      <c r="C8" s="28" t="s">
        <v>19</v>
      </c>
      <c r="D8" s="28" t="s">
        <v>20</v>
      </c>
      <c r="E8" s="29" t="s">
        <v>21</v>
      </c>
    </row>
    <row r="9" spans="1:5" ht="26.25">
      <c r="A9" s="100">
        <v>42646</v>
      </c>
      <c r="B9" s="41" t="s">
        <v>130</v>
      </c>
      <c r="C9" s="101" t="s">
        <v>131</v>
      </c>
      <c r="D9" s="87" t="s">
        <v>132</v>
      </c>
      <c r="E9" s="88">
        <v>125000</v>
      </c>
    </row>
    <row r="10" spans="1:5" ht="12.75">
      <c r="A10" s="40"/>
      <c r="B10" s="41"/>
      <c r="C10" s="42"/>
      <c r="D10" s="42"/>
      <c r="E10" s="43"/>
    </row>
    <row r="11" spans="1:5" ht="12.75">
      <c r="A11" s="35" t="s">
        <v>22</v>
      </c>
      <c r="B11" s="36"/>
      <c r="C11" s="36"/>
      <c r="D11" s="36"/>
      <c r="E11" s="37">
        <f>SUM(E9:E10)</f>
        <v>125000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152" t="s">
        <v>24</v>
      </c>
      <c r="B3" s="152"/>
      <c r="C3" s="152"/>
      <c r="D3" s="22"/>
    </row>
    <row r="4" spans="1:10" ht="19.5" customHeight="1">
      <c r="A4" s="154" t="s">
        <v>25</v>
      </c>
      <c r="B4" s="154"/>
      <c r="C4" s="154"/>
      <c r="D4" s="154"/>
      <c r="E4" s="154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45" t="s">
        <v>34</v>
      </c>
      <c r="C6" s="18" t="str">
        <f>personal!G6</f>
        <v>3-7 oct.2016</v>
      </c>
      <c r="D6" s="26"/>
      <c r="E6" s="23"/>
      <c r="F6" s="23"/>
      <c r="G6" s="23"/>
      <c r="H6" s="23"/>
      <c r="I6" s="24"/>
      <c r="J6" s="24"/>
    </row>
    <row r="8" spans="1:5" ht="12.75">
      <c r="A8" s="118" t="s">
        <v>17</v>
      </c>
      <c r="B8" s="119" t="s">
        <v>18</v>
      </c>
      <c r="C8" s="119" t="s">
        <v>19</v>
      </c>
      <c r="D8" s="119" t="s">
        <v>26</v>
      </c>
      <c r="E8" s="120" t="s">
        <v>21</v>
      </c>
    </row>
    <row r="9" spans="1:5" s="32" customFormat="1" ht="26.25">
      <c r="A9" s="121">
        <v>42647</v>
      </c>
      <c r="B9" s="102" t="s">
        <v>127</v>
      </c>
      <c r="C9" s="89" t="s">
        <v>128</v>
      </c>
      <c r="D9" s="86" t="s">
        <v>129</v>
      </c>
      <c r="E9" s="122">
        <v>1850</v>
      </c>
    </row>
    <row r="10" spans="1:5" s="32" customFormat="1" ht="12.75">
      <c r="A10" s="123"/>
      <c r="B10" s="30"/>
      <c r="C10" s="31"/>
      <c r="D10" s="31"/>
      <c r="E10" s="122"/>
    </row>
    <row r="11" spans="1:5" s="32" customFormat="1" ht="12.75">
      <c r="A11" s="123"/>
      <c r="B11" s="30"/>
      <c r="C11" s="30"/>
      <c r="D11" s="31"/>
      <c r="E11" s="122"/>
    </row>
    <row r="12" spans="1:5" s="32" customFormat="1" ht="12.75">
      <c r="A12" s="123"/>
      <c r="B12" s="30"/>
      <c r="C12" s="31"/>
      <c r="D12" s="31"/>
      <c r="E12" s="122"/>
    </row>
    <row r="13" spans="1:5" s="32" customFormat="1" ht="12.75">
      <c r="A13" s="123"/>
      <c r="B13" s="30"/>
      <c r="C13" s="31"/>
      <c r="D13" s="31"/>
      <c r="E13" s="122"/>
    </row>
    <row r="14" spans="1:5" s="32" customFormat="1" ht="12.75">
      <c r="A14" s="123"/>
      <c r="B14" s="33"/>
      <c r="C14" s="34"/>
      <c r="D14" s="34"/>
      <c r="E14" s="122"/>
    </row>
    <row r="15" spans="1:5" s="32" customFormat="1" ht="12.75">
      <c r="A15" s="123"/>
      <c r="B15" s="33"/>
      <c r="C15" s="34"/>
      <c r="D15" s="34"/>
      <c r="E15" s="122"/>
    </row>
    <row r="16" spans="1:5" s="32" customFormat="1" ht="12.75">
      <c r="A16" s="123"/>
      <c r="B16" s="33"/>
      <c r="C16" s="34"/>
      <c r="D16" s="34"/>
      <c r="E16" s="122"/>
    </row>
    <row r="17" spans="1:5" s="32" customFormat="1" ht="12.75">
      <c r="A17" s="123"/>
      <c r="B17" s="33"/>
      <c r="C17" s="34"/>
      <c r="D17" s="34"/>
      <c r="E17" s="122"/>
    </row>
    <row r="18" spans="1:5" ht="12.75">
      <c r="A18" s="124" t="s">
        <v>22</v>
      </c>
      <c r="B18" s="125"/>
      <c r="C18" s="125"/>
      <c r="D18" s="125"/>
      <c r="E18" s="126">
        <f>SUM(E9:E17)</f>
        <v>1850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D7" sqref="D7"/>
    </sheetView>
  </sheetViews>
  <sheetFormatPr defaultColWidth="10.421875" defaultRowHeight="12.75"/>
  <cols>
    <col min="1" max="1" width="9.421875" style="94" customWidth="1"/>
    <col min="2" max="2" width="17.28125" style="94" customWidth="1"/>
    <col min="3" max="3" width="14.7109375" style="94" customWidth="1"/>
    <col min="4" max="4" width="24.7109375" style="94" customWidth="1"/>
    <col min="5" max="5" width="39.421875" style="94" customWidth="1"/>
    <col min="6" max="6" width="15.00390625" style="94" customWidth="1"/>
    <col min="7" max="16384" width="10.421875" style="94" customWidth="1"/>
  </cols>
  <sheetData>
    <row r="1" spans="1:6" ht="12.75">
      <c r="A1" s="10" t="s">
        <v>27</v>
      </c>
      <c r="B1" s="16"/>
      <c r="C1" s="11"/>
      <c r="D1" s="11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0" t="s">
        <v>28</v>
      </c>
      <c r="B3" s="11"/>
      <c r="C3" s="16"/>
      <c r="D3" s="11"/>
      <c r="E3" s="17"/>
      <c r="F3" s="16"/>
    </row>
    <row r="4" spans="1:6" ht="12.75">
      <c r="A4" s="10" t="s">
        <v>29</v>
      </c>
      <c r="B4" s="11"/>
      <c r="C4" s="16"/>
      <c r="D4" s="11"/>
      <c r="E4" s="16"/>
      <c r="F4" s="11"/>
    </row>
    <row r="5" spans="1:6" ht="12.75">
      <c r="A5" s="16"/>
      <c r="B5" s="11"/>
      <c r="C5" s="16"/>
      <c r="D5" s="16"/>
      <c r="E5" s="16"/>
      <c r="F5" s="16"/>
    </row>
    <row r="6" spans="1:6" ht="12.75">
      <c r="A6" s="16"/>
      <c r="B6" s="13"/>
      <c r="C6" s="45" t="s">
        <v>34</v>
      </c>
      <c r="D6" s="11" t="str">
        <f>' proiecte 56'!C6</f>
        <v>3-7 oct.2016</v>
      </c>
      <c r="E6" s="16"/>
      <c r="F6" s="16"/>
    </row>
    <row r="7" spans="1:6" ht="13.5" thickBot="1">
      <c r="A7" s="16"/>
      <c r="B7" s="16"/>
      <c r="C7" s="16"/>
      <c r="D7" s="16"/>
      <c r="E7" s="16"/>
      <c r="F7" s="16"/>
    </row>
    <row r="8" spans="1:6" ht="53.25" thickBot="1">
      <c r="A8" s="144" t="s">
        <v>9</v>
      </c>
      <c r="B8" s="142" t="s">
        <v>10</v>
      </c>
      <c r="C8" s="128" t="s">
        <v>11</v>
      </c>
      <c r="D8" s="127" t="s">
        <v>30</v>
      </c>
      <c r="E8" s="129" t="s">
        <v>31</v>
      </c>
      <c r="F8" s="130" t="s">
        <v>32</v>
      </c>
    </row>
    <row r="9" spans="1:6" ht="12.75">
      <c r="A9" s="143">
        <v>1</v>
      </c>
      <c r="B9" s="90" t="s">
        <v>82</v>
      </c>
      <c r="C9" s="91">
        <v>20858</v>
      </c>
      <c r="D9" s="93" t="s">
        <v>139</v>
      </c>
      <c r="E9" s="95" t="s">
        <v>140</v>
      </c>
      <c r="F9" s="132">
        <v>10</v>
      </c>
    </row>
    <row r="10" spans="1:6" ht="12.75">
      <c r="A10" s="131">
        <v>2</v>
      </c>
      <c r="B10" s="90" t="s">
        <v>82</v>
      </c>
      <c r="C10" s="91">
        <v>20866</v>
      </c>
      <c r="D10" s="93" t="s">
        <v>139</v>
      </c>
      <c r="E10" s="95" t="s">
        <v>141</v>
      </c>
      <c r="F10" s="132">
        <v>1300</v>
      </c>
    </row>
    <row r="11" spans="1:6" ht="12.75">
      <c r="A11" s="131">
        <v>3</v>
      </c>
      <c r="B11" s="90" t="s">
        <v>82</v>
      </c>
      <c r="C11" s="91">
        <v>9063</v>
      </c>
      <c r="D11" s="93" t="s">
        <v>142</v>
      </c>
      <c r="E11" s="95" t="s">
        <v>143</v>
      </c>
      <c r="F11" s="132">
        <v>113780.51</v>
      </c>
    </row>
    <row r="12" spans="1:6" ht="12.75">
      <c r="A12" s="131">
        <v>4</v>
      </c>
      <c r="B12" s="90" t="s">
        <v>82</v>
      </c>
      <c r="C12" s="91">
        <v>20864</v>
      </c>
      <c r="D12" s="93" t="s">
        <v>133</v>
      </c>
      <c r="E12" s="95" t="s">
        <v>144</v>
      </c>
      <c r="F12" s="132">
        <v>300</v>
      </c>
    </row>
    <row r="13" spans="1:256" ht="12.75">
      <c r="A13" s="131">
        <v>5</v>
      </c>
      <c r="B13" s="90" t="s">
        <v>82</v>
      </c>
      <c r="C13" s="92">
        <v>20865</v>
      </c>
      <c r="D13" s="93" t="s">
        <v>133</v>
      </c>
      <c r="E13" s="95" t="s">
        <v>145</v>
      </c>
      <c r="F13" s="132">
        <v>497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6" ht="12.75">
      <c r="A14" s="131">
        <v>6</v>
      </c>
      <c r="B14" s="90" t="s">
        <v>82</v>
      </c>
      <c r="C14" s="91">
        <v>20863</v>
      </c>
      <c r="D14" s="93" t="s">
        <v>133</v>
      </c>
      <c r="E14" s="95" t="s">
        <v>146</v>
      </c>
      <c r="F14" s="133">
        <v>500</v>
      </c>
    </row>
    <row r="15" spans="1:6" ht="12.75">
      <c r="A15" s="131">
        <v>7</v>
      </c>
      <c r="B15" s="90" t="s">
        <v>82</v>
      </c>
      <c r="C15" s="93">
        <v>20862</v>
      </c>
      <c r="D15" s="93" t="s">
        <v>139</v>
      </c>
      <c r="E15" s="95" t="s">
        <v>147</v>
      </c>
      <c r="F15" s="133">
        <v>30</v>
      </c>
    </row>
    <row r="16" spans="1:6" ht="12.75">
      <c r="A16" s="131">
        <v>8</v>
      </c>
      <c r="B16" s="90" t="s">
        <v>82</v>
      </c>
      <c r="C16" s="93">
        <v>20867</v>
      </c>
      <c r="D16" s="93" t="s">
        <v>139</v>
      </c>
      <c r="E16" s="95" t="s">
        <v>148</v>
      </c>
      <c r="F16" s="133">
        <v>300</v>
      </c>
    </row>
    <row r="17" spans="1:6" ht="12.75">
      <c r="A17" s="131">
        <v>9</v>
      </c>
      <c r="B17" s="90" t="s">
        <v>82</v>
      </c>
      <c r="C17" s="93">
        <v>20859</v>
      </c>
      <c r="D17" s="93" t="s">
        <v>139</v>
      </c>
      <c r="E17" s="95" t="s">
        <v>149</v>
      </c>
      <c r="F17" s="133">
        <v>300</v>
      </c>
    </row>
    <row r="18" spans="1:6" ht="12.75">
      <c r="A18" s="131">
        <v>10</v>
      </c>
      <c r="B18" s="90" t="s">
        <v>82</v>
      </c>
      <c r="C18" s="93">
        <v>20860</v>
      </c>
      <c r="D18" s="93" t="s">
        <v>139</v>
      </c>
      <c r="E18" s="95" t="s">
        <v>150</v>
      </c>
      <c r="F18" s="133">
        <v>214.1</v>
      </c>
    </row>
    <row r="19" spans="1:6" ht="12.75">
      <c r="A19" s="131">
        <v>11</v>
      </c>
      <c r="B19" s="90" t="s">
        <v>82</v>
      </c>
      <c r="C19" s="93">
        <v>20861</v>
      </c>
      <c r="D19" s="93" t="s">
        <v>139</v>
      </c>
      <c r="E19" s="95" t="s">
        <v>151</v>
      </c>
      <c r="F19" s="133">
        <v>30</v>
      </c>
    </row>
    <row r="20" spans="1:6" ht="12.75">
      <c r="A20" s="131">
        <v>12</v>
      </c>
      <c r="B20" s="90" t="s">
        <v>101</v>
      </c>
      <c r="C20" s="93">
        <v>20870</v>
      </c>
      <c r="D20" s="93" t="s">
        <v>133</v>
      </c>
      <c r="E20" s="95" t="s">
        <v>152</v>
      </c>
      <c r="F20" s="134">
        <v>2050</v>
      </c>
    </row>
    <row r="21" spans="1:6" ht="12.75">
      <c r="A21" s="131">
        <v>13</v>
      </c>
      <c r="B21" s="90" t="s">
        <v>101</v>
      </c>
      <c r="C21" s="93">
        <v>20877</v>
      </c>
      <c r="D21" s="93" t="s">
        <v>133</v>
      </c>
      <c r="E21" s="95" t="s">
        <v>153</v>
      </c>
      <c r="F21" s="133">
        <v>2237</v>
      </c>
    </row>
    <row r="22" spans="1:6" ht="12.75">
      <c r="A22" s="131">
        <v>14</v>
      </c>
      <c r="B22" s="90" t="s">
        <v>101</v>
      </c>
      <c r="C22" s="93">
        <v>20883</v>
      </c>
      <c r="D22" s="93" t="s">
        <v>139</v>
      </c>
      <c r="E22" s="95" t="s">
        <v>154</v>
      </c>
      <c r="F22" s="135">
        <v>100</v>
      </c>
    </row>
    <row r="23" spans="1:6" ht="12.75">
      <c r="A23" s="131">
        <v>15</v>
      </c>
      <c r="B23" s="90" t="s">
        <v>101</v>
      </c>
      <c r="C23" s="93">
        <v>20892</v>
      </c>
      <c r="D23" s="93" t="s">
        <v>133</v>
      </c>
      <c r="E23" s="95" t="s">
        <v>155</v>
      </c>
      <c r="F23" s="135">
        <v>50</v>
      </c>
    </row>
    <row r="24" spans="1:6" ht="12.75">
      <c r="A24" s="131">
        <v>16</v>
      </c>
      <c r="B24" s="90" t="s">
        <v>101</v>
      </c>
      <c r="C24" s="93">
        <v>20882</v>
      </c>
      <c r="D24" s="93" t="s">
        <v>133</v>
      </c>
      <c r="E24" s="95" t="s">
        <v>156</v>
      </c>
      <c r="F24" s="133">
        <v>1550</v>
      </c>
    </row>
    <row r="25" spans="1:6" ht="12.75">
      <c r="A25" s="131">
        <v>17</v>
      </c>
      <c r="B25" s="90" t="s">
        <v>101</v>
      </c>
      <c r="C25" s="93">
        <v>20881</v>
      </c>
      <c r="D25" s="93" t="s">
        <v>133</v>
      </c>
      <c r="E25" s="95" t="s">
        <v>157</v>
      </c>
      <c r="F25" s="133">
        <v>1000</v>
      </c>
    </row>
    <row r="26" spans="1:6" ht="12.75">
      <c r="A26" s="131">
        <v>18</v>
      </c>
      <c r="B26" s="90" t="s">
        <v>101</v>
      </c>
      <c r="C26" s="93">
        <v>20878</v>
      </c>
      <c r="D26" s="93" t="s">
        <v>133</v>
      </c>
      <c r="E26" s="95" t="s">
        <v>158</v>
      </c>
      <c r="F26" s="133">
        <v>1384.3</v>
      </c>
    </row>
    <row r="27" spans="1:6" ht="12.75">
      <c r="A27" s="131">
        <v>19</v>
      </c>
      <c r="B27" s="90" t="s">
        <v>101</v>
      </c>
      <c r="C27" s="93">
        <v>20876</v>
      </c>
      <c r="D27" s="93" t="s">
        <v>133</v>
      </c>
      <c r="E27" s="95" t="s">
        <v>159</v>
      </c>
      <c r="F27" s="133">
        <v>3059</v>
      </c>
    </row>
    <row r="28" spans="1:6" ht="12.75">
      <c r="A28" s="131">
        <v>20</v>
      </c>
      <c r="B28" s="90" t="s">
        <v>101</v>
      </c>
      <c r="C28" s="91">
        <v>20879</v>
      </c>
      <c r="D28" s="93" t="s">
        <v>133</v>
      </c>
      <c r="E28" s="95" t="s">
        <v>160</v>
      </c>
      <c r="F28" s="133">
        <v>6370</v>
      </c>
    </row>
    <row r="29" spans="1:6" ht="12.75">
      <c r="A29" s="131">
        <v>21</v>
      </c>
      <c r="B29" s="90" t="s">
        <v>101</v>
      </c>
      <c r="C29" s="93">
        <v>20880</v>
      </c>
      <c r="D29" s="93" t="s">
        <v>142</v>
      </c>
      <c r="E29" s="95" t="s">
        <v>161</v>
      </c>
      <c r="F29" s="133">
        <v>544.67</v>
      </c>
    </row>
    <row r="30" spans="1:6" ht="12.75">
      <c r="A30" s="131">
        <v>22</v>
      </c>
      <c r="B30" s="90" t="s">
        <v>101</v>
      </c>
      <c r="C30" s="91">
        <v>20873</v>
      </c>
      <c r="D30" s="93" t="s">
        <v>142</v>
      </c>
      <c r="E30" s="95" t="s">
        <v>162</v>
      </c>
      <c r="F30" s="132">
        <v>434</v>
      </c>
    </row>
    <row r="31" spans="1:6" ht="12.75">
      <c r="A31" s="131">
        <v>23</v>
      </c>
      <c r="B31" s="90" t="s">
        <v>101</v>
      </c>
      <c r="C31" s="91">
        <v>20874</v>
      </c>
      <c r="D31" s="93" t="s">
        <v>142</v>
      </c>
      <c r="E31" s="95" t="s">
        <v>163</v>
      </c>
      <c r="F31" s="132">
        <v>6977.08</v>
      </c>
    </row>
    <row r="32" spans="1:6" ht="12.75">
      <c r="A32" s="131">
        <v>24</v>
      </c>
      <c r="B32" s="90" t="s">
        <v>101</v>
      </c>
      <c r="C32" s="91">
        <v>20872</v>
      </c>
      <c r="D32" s="93" t="s">
        <v>133</v>
      </c>
      <c r="E32" s="95" t="s">
        <v>164</v>
      </c>
      <c r="F32" s="132">
        <v>200</v>
      </c>
    </row>
    <row r="33" spans="1:6" ht="12.75">
      <c r="A33" s="131">
        <v>25</v>
      </c>
      <c r="B33" s="90" t="s">
        <v>101</v>
      </c>
      <c r="C33" s="91">
        <v>20871</v>
      </c>
      <c r="D33" s="93" t="s">
        <v>142</v>
      </c>
      <c r="E33" s="95" t="s">
        <v>165</v>
      </c>
      <c r="F33" s="133">
        <v>4500</v>
      </c>
    </row>
    <row r="34" spans="1:6" ht="12.75">
      <c r="A34" s="131">
        <v>26</v>
      </c>
      <c r="B34" s="90" t="s">
        <v>120</v>
      </c>
      <c r="C34" s="91">
        <v>20896</v>
      </c>
      <c r="D34" s="93" t="s">
        <v>142</v>
      </c>
      <c r="E34" s="95" t="s">
        <v>166</v>
      </c>
      <c r="F34" s="133">
        <v>200</v>
      </c>
    </row>
    <row r="35" spans="1:6" ht="12.75">
      <c r="A35" s="131">
        <v>27</v>
      </c>
      <c r="B35" s="90" t="s">
        <v>120</v>
      </c>
      <c r="C35" s="91">
        <v>20897</v>
      </c>
      <c r="D35" s="93" t="s">
        <v>142</v>
      </c>
      <c r="E35" s="95" t="s">
        <v>167</v>
      </c>
      <c r="F35" s="133">
        <v>150</v>
      </c>
    </row>
    <row r="36" spans="1:6" ht="12.75">
      <c r="A36" s="131">
        <v>28</v>
      </c>
      <c r="B36" s="90" t="s">
        <v>120</v>
      </c>
      <c r="C36" s="91">
        <v>20893</v>
      </c>
      <c r="D36" s="93" t="s">
        <v>142</v>
      </c>
      <c r="E36" s="95" t="s">
        <v>168</v>
      </c>
      <c r="F36" s="133">
        <v>1986</v>
      </c>
    </row>
    <row r="37" spans="1:6" ht="12.75">
      <c r="A37" s="131">
        <v>29</v>
      </c>
      <c r="B37" s="90" t="s">
        <v>120</v>
      </c>
      <c r="C37" s="91">
        <v>20898</v>
      </c>
      <c r="D37" s="93" t="s">
        <v>142</v>
      </c>
      <c r="E37" s="95" t="s">
        <v>169</v>
      </c>
      <c r="F37" s="133">
        <v>2396</v>
      </c>
    </row>
    <row r="38" spans="1:6" ht="12.75">
      <c r="A38" s="131">
        <v>30</v>
      </c>
      <c r="B38" s="90" t="s">
        <v>120</v>
      </c>
      <c r="C38" s="91">
        <v>20899</v>
      </c>
      <c r="D38" s="93" t="s">
        <v>133</v>
      </c>
      <c r="E38" s="95" t="s">
        <v>170</v>
      </c>
      <c r="F38" s="133">
        <v>400</v>
      </c>
    </row>
    <row r="39" spans="1:6" ht="12.75">
      <c r="A39" s="131">
        <v>31</v>
      </c>
      <c r="B39" s="90" t="s">
        <v>120</v>
      </c>
      <c r="C39" s="91">
        <v>20894</v>
      </c>
      <c r="D39" s="93" t="s">
        <v>133</v>
      </c>
      <c r="E39" s="95" t="s">
        <v>171</v>
      </c>
      <c r="F39" s="133">
        <v>1500</v>
      </c>
    </row>
    <row r="40" spans="1:6" ht="12.75">
      <c r="A40" s="131">
        <v>32</v>
      </c>
      <c r="B40" s="90" t="s">
        <v>120</v>
      </c>
      <c r="C40" s="91">
        <v>20900</v>
      </c>
      <c r="D40" s="93" t="s">
        <v>133</v>
      </c>
      <c r="E40" s="95" t="s">
        <v>172</v>
      </c>
      <c r="F40" s="133">
        <v>500</v>
      </c>
    </row>
    <row r="41" spans="1:6" ht="12.75">
      <c r="A41" s="131">
        <v>33</v>
      </c>
      <c r="B41" s="90" t="s">
        <v>120</v>
      </c>
      <c r="C41" s="91">
        <v>20903</v>
      </c>
      <c r="D41" s="93" t="s">
        <v>133</v>
      </c>
      <c r="E41" s="95" t="s">
        <v>173</v>
      </c>
      <c r="F41" s="133">
        <v>3838</v>
      </c>
    </row>
    <row r="42" spans="1:6" ht="12.75">
      <c r="A42" s="131">
        <v>34</v>
      </c>
      <c r="B42" s="90" t="s">
        <v>120</v>
      </c>
      <c r="C42" s="91">
        <v>20902</v>
      </c>
      <c r="D42" s="93" t="s">
        <v>133</v>
      </c>
      <c r="E42" s="95" t="s">
        <v>174</v>
      </c>
      <c r="F42" s="133">
        <v>1000</v>
      </c>
    </row>
    <row r="43" spans="1:6" ht="12.75">
      <c r="A43" s="131">
        <v>35</v>
      </c>
      <c r="B43" s="90" t="s">
        <v>120</v>
      </c>
      <c r="C43" s="91">
        <v>20901</v>
      </c>
      <c r="D43" s="93" t="s">
        <v>133</v>
      </c>
      <c r="E43" s="95" t="s">
        <v>175</v>
      </c>
      <c r="F43" s="133">
        <v>500</v>
      </c>
    </row>
    <row r="44" spans="1:6" ht="12.75">
      <c r="A44" s="131">
        <v>36</v>
      </c>
      <c r="B44" s="90" t="s">
        <v>120</v>
      </c>
      <c r="C44" s="91">
        <v>9640</v>
      </c>
      <c r="D44" s="93" t="s">
        <v>142</v>
      </c>
      <c r="E44" s="95" t="s">
        <v>176</v>
      </c>
      <c r="F44" s="133">
        <v>4650</v>
      </c>
    </row>
    <row r="45" spans="1:6" ht="12.75">
      <c r="A45" s="131">
        <v>37</v>
      </c>
      <c r="B45" s="96">
        <v>42649</v>
      </c>
      <c r="C45" s="97">
        <v>20875</v>
      </c>
      <c r="D45" s="98" t="s">
        <v>177</v>
      </c>
      <c r="E45" s="99" t="s">
        <v>178</v>
      </c>
      <c r="F45" s="136">
        <v>1000</v>
      </c>
    </row>
    <row r="46" spans="1:6" ht="12.75">
      <c r="A46" s="131">
        <v>38</v>
      </c>
      <c r="B46" s="96">
        <v>42650</v>
      </c>
      <c r="C46" s="97">
        <v>20895</v>
      </c>
      <c r="D46" s="98" t="s">
        <v>177</v>
      </c>
      <c r="E46" s="99" t="s">
        <v>179</v>
      </c>
      <c r="F46" s="136">
        <v>800</v>
      </c>
    </row>
    <row r="47" spans="1:6" ht="13.5" thickBot="1">
      <c r="A47" s="137"/>
      <c r="B47" s="138"/>
      <c r="C47" s="139"/>
      <c r="D47" s="139"/>
      <c r="E47" s="140" t="s">
        <v>7</v>
      </c>
      <c r="F47" s="141">
        <f>SUM(F9:F46)</f>
        <v>166637.66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D25" sqref="D25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 t="s">
        <v>27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5" t="s">
        <v>28</v>
      </c>
      <c r="B3" s="11"/>
      <c r="C3" s="9"/>
      <c r="D3" s="11"/>
      <c r="E3" s="12"/>
      <c r="F3" s="9"/>
    </row>
    <row r="4" spans="1:6" ht="12.75">
      <c r="A4" s="15" t="s">
        <v>33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45" t="s">
        <v>34</v>
      </c>
      <c r="D6" s="11" t="str">
        <f>juridice!D6</f>
        <v>3-7 oct.2016</v>
      </c>
      <c r="E6" s="9"/>
      <c r="F6" s="9"/>
    </row>
    <row r="7" spans="1:6" ht="13.5" thickBot="1">
      <c r="A7" s="9"/>
      <c r="B7" s="9"/>
      <c r="C7" s="9"/>
      <c r="D7" s="9"/>
      <c r="E7" s="9"/>
      <c r="F7" s="9"/>
    </row>
    <row r="8" spans="1:6" ht="53.25" thickBot="1">
      <c r="A8" s="144" t="s">
        <v>9</v>
      </c>
      <c r="B8" s="142" t="s">
        <v>10</v>
      </c>
      <c r="C8" s="128" t="s">
        <v>11</v>
      </c>
      <c r="D8" s="127" t="s">
        <v>30</v>
      </c>
      <c r="E8" s="129" t="s">
        <v>31</v>
      </c>
      <c r="F8" s="145" t="s">
        <v>32</v>
      </c>
    </row>
    <row r="9" spans="1:6" ht="13.5">
      <c r="A9" s="146">
        <v>1</v>
      </c>
      <c r="B9" s="47">
        <v>42648</v>
      </c>
      <c r="C9" s="46">
        <v>10539</v>
      </c>
      <c r="D9" s="46" t="s">
        <v>133</v>
      </c>
      <c r="E9" s="48" t="s">
        <v>134</v>
      </c>
      <c r="F9" s="147">
        <v>176267.89</v>
      </c>
    </row>
    <row r="10" spans="1:6" ht="13.5">
      <c r="A10" s="148">
        <v>2</v>
      </c>
      <c r="B10" s="47">
        <v>42649</v>
      </c>
      <c r="C10" s="46">
        <v>20884</v>
      </c>
      <c r="D10" s="46" t="s">
        <v>133</v>
      </c>
      <c r="E10" s="48" t="s">
        <v>135</v>
      </c>
      <c r="F10" s="147">
        <v>10710.48</v>
      </c>
    </row>
    <row r="11" spans="1:6" ht="13.5">
      <c r="A11" s="148">
        <v>3</v>
      </c>
      <c r="B11" s="47">
        <v>42649</v>
      </c>
      <c r="C11" s="46">
        <v>20889</v>
      </c>
      <c r="D11" s="46" t="s">
        <v>133</v>
      </c>
      <c r="E11" s="48" t="s">
        <v>136</v>
      </c>
      <c r="F11" s="147">
        <v>1115295</v>
      </c>
    </row>
    <row r="12" spans="1:6" ht="13.5">
      <c r="A12" s="148">
        <v>4</v>
      </c>
      <c r="B12" s="47">
        <v>42649</v>
      </c>
      <c r="C12" s="46">
        <v>20891</v>
      </c>
      <c r="D12" s="46" t="s">
        <v>133</v>
      </c>
      <c r="E12" s="48" t="s">
        <v>135</v>
      </c>
      <c r="F12" s="147">
        <v>14057.5</v>
      </c>
    </row>
    <row r="13" spans="1:256" ht="13.5">
      <c r="A13" s="148">
        <v>5</v>
      </c>
      <c r="B13" s="47">
        <v>42649</v>
      </c>
      <c r="C13" s="46">
        <v>20890</v>
      </c>
      <c r="D13" s="46" t="s">
        <v>133</v>
      </c>
      <c r="E13" s="48" t="s">
        <v>135</v>
      </c>
      <c r="F13" s="147">
        <v>16065.72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48">
        <v>6</v>
      </c>
      <c r="B14" s="47">
        <v>42649</v>
      </c>
      <c r="C14" s="46">
        <v>20888</v>
      </c>
      <c r="D14" s="46" t="s">
        <v>133</v>
      </c>
      <c r="E14" s="48" t="s">
        <v>135</v>
      </c>
      <c r="F14" s="147">
        <v>8032.86</v>
      </c>
    </row>
    <row r="15" spans="1:6" ht="13.5">
      <c r="A15" s="148">
        <v>7</v>
      </c>
      <c r="B15" s="47">
        <v>42649</v>
      </c>
      <c r="C15" s="46">
        <v>20887</v>
      </c>
      <c r="D15" s="46" t="s">
        <v>133</v>
      </c>
      <c r="E15" s="48" t="s">
        <v>135</v>
      </c>
      <c r="F15" s="147">
        <v>29453.82</v>
      </c>
    </row>
    <row r="16" spans="1:6" ht="13.5">
      <c r="A16" s="148">
        <v>8</v>
      </c>
      <c r="B16" s="47">
        <v>42649</v>
      </c>
      <c r="C16" s="46">
        <v>10541</v>
      </c>
      <c r="D16" s="46" t="s">
        <v>133</v>
      </c>
      <c r="E16" s="48" t="s">
        <v>137</v>
      </c>
      <c r="F16" s="147">
        <v>367921.6</v>
      </c>
    </row>
    <row r="17" spans="1:6" ht="13.5">
      <c r="A17" s="148">
        <v>9</v>
      </c>
      <c r="B17" s="47">
        <v>42649</v>
      </c>
      <c r="C17" s="46">
        <v>20885</v>
      </c>
      <c r="D17" s="46" t="s">
        <v>133</v>
      </c>
      <c r="E17" s="48" t="s">
        <v>135</v>
      </c>
      <c r="F17" s="147">
        <v>4016.43</v>
      </c>
    </row>
    <row r="18" spans="1:6" ht="13.5">
      <c r="A18" s="148">
        <v>10</v>
      </c>
      <c r="B18" s="47">
        <v>42649</v>
      </c>
      <c r="C18" s="46">
        <v>20886</v>
      </c>
      <c r="D18" s="46" t="s">
        <v>133</v>
      </c>
      <c r="E18" s="48" t="s">
        <v>135</v>
      </c>
      <c r="F18" s="147">
        <v>26776.2</v>
      </c>
    </row>
    <row r="19" spans="1:6" ht="13.5">
      <c r="A19" s="148">
        <v>11</v>
      </c>
      <c r="B19" s="47">
        <v>42650</v>
      </c>
      <c r="C19" s="46">
        <v>10543</v>
      </c>
      <c r="D19" s="46" t="s">
        <v>133</v>
      </c>
      <c r="E19" s="48" t="s">
        <v>138</v>
      </c>
      <c r="F19" s="147">
        <v>285407.29</v>
      </c>
    </row>
    <row r="20" spans="1:6" ht="14.25" thickBot="1">
      <c r="A20" s="149" t="s">
        <v>7</v>
      </c>
      <c r="B20" s="150"/>
      <c r="C20" s="150"/>
      <c r="D20" s="150"/>
      <c r="E20" s="150"/>
      <c r="F20" s="151">
        <f>SUM(F9:F19)</f>
        <v>2054004.79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2016-10-12T10:04:02Z</cp:lastPrinted>
  <dcterms:created xsi:type="dcterms:W3CDTF">2016-01-19T13:06:09Z</dcterms:created>
  <dcterms:modified xsi:type="dcterms:W3CDTF">2016-10-12T10:07:32Z</dcterms:modified>
  <cp:category/>
  <cp:version/>
  <cp:contentType/>
  <cp:contentStatus/>
</cp:coreProperties>
</file>