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personal" sheetId="1" r:id="rId1"/>
    <sheet name="materiale" sheetId="2" r:id="rId2"/>
    <sheet name="proiecte 56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'personal'!$C$1:$G$62</definedName>
  </definedNames>
  <calcPr fullCalcOnLoad="1"/>
</workbook>
</file>

<file path=xl/sharedStrings.xml><?xml version="1.0" encoding="utf-8"?>
<sst xmlns="http://schemas.openxmlformats.org/spreadsheetml/2006/main" count="300" uniqueCount="158">
  <si>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</si>
  <si>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</si>
  <si>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</si>
  <si>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</si>
  <si>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</si>
  <si>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</si>
  <si>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</si>
  <si>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</si>
  <si>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</si>
  <si>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</si>
  <si>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</si>
  <si>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</si>
  <si>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</si>
  <si>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</si>
  <si>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</si>
  <si>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</si>
  <si>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</si>
  <si>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</si>
  <si>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</si>
  <si>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</si>
  <si>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</si>
  <si>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</si>
  <si>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</si>
  <si>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</si>
  <si>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</si>
  <si>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</si>
  <si>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</si>
  <si>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</si>
  <si>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</si>
  <si>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</si>
  <si>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</si>
  <si>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</si>
  <si>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</si>
  <si>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51.01 "AUTORITATI PUBLICE SI ACTIUNI EXTERNE"</t>
  </si>
  <si>
    <t>Suma</t>
  </si>
  <si>
    <t>26,04,2017</t>
  </si>
  <si>
    <t>fact 185638/03,04,2016 dulapuri antifoc/antiefractie</t>
  </si>
  <si>
    <t>ROPECO BUCURESTI</t>
  </si>
  <si>
    <t>24,04,2017</t>
  </si>
  <si>
    <t>PERSOANA JURIDICA</t>
  </si>
  <si>
    <t xml:space="preserve">cheltuieli judiciare dosar D 1103/40/2014 </t>
  </si>
  <si>
    <t>cheltuieli executare dosar D 2896/271/2016 DE 40/2016</t>
  </si>
  <si>
    <t>PERSOANA FIZICA</t>
  </si>
  <si>
    <t>cheltuieli judiciare dosar D 19257/299/2014</t>
  </si>
  <si>
    <t>cheltuieli judicare dosar D 2069/91/2015</t>
  </si>
  <si>
    <t>cheltuieli judiciare dosar D 5994/271/2015</t>
  </si>
  <si>
    <t>cheltuieli judiciare dosar D 2034/108/2016</t>
  </si>
  <si>
    <t>cheltuieli judiciare dosar D 2827/114/2015</t>
  </si>
  <si>
    <t>cheltuieli judiciare dosar D 43245/299/2015</t>
  </si>
  <si>
    <t>25,04,2017</t>
  </si>
  <si>
    <t>BUGET DE STAT</t>
  </si>
  <si>
    <t>TVA aferent F.30910/10.03.2017</t>
  </si>
  <si>
    <t>chelt executare dosar D 24553/325/2014 DE 2138/ex/2012</t>
  </si>
  <si>
    <t>cheltuieli judiciare dosar D 4998/108/2014</t>
  </si>
  <si>
    <t>cheltuieli judiciare dosar D 447/86/2016</t>
  </si>
  <si>
    <t>cheltuieli judiciare dosar D 55540/299/2014</t>
  </si>
  <si>
    <t>cheltuieli judiciare dosar D 5434/62/2013</t>
  </si>
  <si>
    <t>cheltuieli judiciare dosar D 19074/271/2013</t>
  </si>
  <si>
    <t>chletuieli judiciare dosar D 38498/3/2013</t>
  </si>
  <si>
    <t>cheltuieli judiciare dosar D 10411/182/2014</t>
  </si>
  <si>
    <t>cheltuieli judiciare dosar D 4738/86/2016</t>
  </si>
  <si>
    <t>cheltuieli judciare dosar D 66011/299/2015</t>
  </si>
  <si>
    <t>cheltuieli judiciare dosar D 1748/180/2014</t>
  </si>
  <si>
    <t>cheltuieli judiciare dosar 22423/299/2013 DE747/2015</t>
  </si>
  <si>
    <t>cheltuieli judiciare conform CEDO</t>
  </si>
  <si>
    <t>alimentare cont plati DOS.18495/3/14</t>
  </si>
  <si>
    <t>27,04,2017</t>
  </si>
  <si>
    <t>cheltuieli executare dosar D 1210/325/2015 DE 1393/2014</t>
  </si>
  <si>
    <t>28,04,2017</t>
  </si>
  <si>
    <t>alimentare cont F.30910/10.03.2017</t>
  </si>
  <si>
    <t>cheltuieli Fincogero F.6755/31.01.2017</t>
  </si>
  <si>
    <t>cheltuieli judiciare dosar D 368/85/2013</t>
  </si>
  <si>
    <t>24-28 aprilie 2017</t>
  </si>
  <si>
    <t>Clasificatie bugetara</t>
  </si>
  <si>
    <t>Subtotal 10.01.01</t>
  </si>
  <si>
    <t>10.01.01</t>
  </si>
  <si>
    <t>aprilie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</si>
  <si>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</si>
  <si>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</si>
  <si>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</si>
  <si>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</si>
  <si>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</si>
  <si>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</si>
  <si>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</si>
  <si>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</si>
  <si>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</si>
  <si>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</si>
  <si>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</si>
  <si>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</si>
  <si>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</si>
  <si>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</si>
  <si>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</si>
  <si>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</si>
  <si>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</si>
  <si>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</si>
  <si>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</si>
  <si>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</si>
  <si>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</si>
  <si>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</si>
  <si>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</si>
  <si>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</si>
  <si>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</si>
  <si>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</si>
  <si>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</si>
  <si>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</si>
  <si>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</si>
  <si>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</si>
  <si>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</si>
  <si>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</si>
  <si>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</si>
  <si>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</si>
  <si>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OP 2973</t>
  </si>
  <si>
    <t>Bilet avion deplasare interna - Proiect Elvetian 1065 - 56.25.02</t>
  </si>
  <si>
    <t>Travel Time</t>
  </si>
  <si>
    <t>despagubire CEDO</t>
  </si>
  <si>
    <t>poprire DE 32/2017</t>
  </si>
  <si>
    <t>poprire DE 443/2017</t>
  </si>
  <si>
    <t>MFP</t>
  </si>
  <si>
    <t>alimentare cont BT - despagubire dosar 18495/3/2014</t>
  </si>
  <si>
    <t>poprire DE 92/2017</t>
  </si>
  <si>
    <t>RADET</t>
  </si>
  <si>
    <t>energie termica</t>
  </si>
  <si>
    <t>mfp</t>
  </si>
  <si>
    <t>alimentare bloomberg</t>
  </si>
  <si>
    <t>alimentare reuters</t>
  </si>
  <si>
    <t>bs</t>
  </si>
  <si>
    <t>tva reuters</t>
  </si>
  <si>
    <t>tva bloomberg</t>
  </si>
  <si>
    <t>fd handicap</t>
  </si>
  <si>
    <t>oficiul national al reg comertului</t>
  </si>
  <si>
    <t>abonament buletin insolventa</t>
  </si>
  <si>
    <t>international consulting</t>
  </si>
  <si>
    <t>servicii traduceri</t>
  </si>
  <si>
    <t>digisign</t>
  </si>
  <si>
    <t>kit semnatura electronica</t>
  </si>
  <si>
    <t xml:space="preserve">olimpic international </t>
  </si>
  <si>
    <t>bilet avion</t>
  </si>
  <si>
    <t>avitech</t>
  </si>
  <si>
    <t>servicii mentenanta</t>
  </si>
  <si>
    <t>reiinoire certificat semnatura digitala</t>
  </si>
  <si>
    <t>rolfcard</t>
  </si>
  <si>
    <t>cartele proximitate</t>
  </si>
  <si>
    <t>reparatii</t>
  </si>
  <si>
    <t>getica</t>
  </si>
  <si>
    <t>energie electrica</t>
  </si>
  <si>
    <t>radet</t>
  </si>
  <si>
    <t>cn posta romana</t>
  </si>
  <si>
    <t>servicii postale</t>
  </si>
  <si>
    <t>xerox romania</t>
  </si>
  <si>
    <t>ministerul mediului</t>
  </si>
  <si>
    <t>tmau</t>
  </si>
  <si>
    <t>apa rece</t>
  </si>
  <si>
    <t xml:space="preserve">dnet communication services </t>
  </si>
  <si>
    <t>servicii telecom</t>
  </si>
  <si>
    <t>CLEAN CARS</t>
  </si>
  <si>
    <t>SERVICII SPALARE MASINI</t>
  </si>
  <si>
    <t>total</t>
  </si>
  <si>
    <t>intretinere sistem informatic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</si>
</sst>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d&quot;.&quot;m&quot;.&quot;yy&quot; &quot;hh&quot;:&quot;mm"/>
    <numFmt numFmtId="169" formatCode="d&quot;.&quot;m&quot;.&quot;yy"/>
    <numFmt numFmtId="170" formatCode="#,###.00"/>
    <numFmt numFmtId="171" formatCode="dd/mm/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b/>
      <sz val="11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64" fontId="0" fillId="0" borderId="10" xfId="42" applyFont="1" applyFill="1" applyBorder="1" applyAlignment="1" applyProtection="1">
      <alignment/>
      <protection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57" applyFont="1" applyFill="1" applyAlignment="1">
      <alignment/>
      <protection/>
    </xf>
    <xf numFmtId="0" fontId="25" fillId="0" borderId="0" xfId="57" applyFont="1" applyFill="1" applyAlignment="1">
      <alignment horizontal="left"/>
      <protection/>
    </xf>
    <xf numFmtId="49" fontId="25" fillId="0" borderId="0" xfId="57" applyNumberFormat="1" applyFont="1" applyFill="1" applyAlignment="1">
      <alignment horizontal="left"/>
      <protection/>
    </xf>
    <xf numFmtId="49" fontId="25" fillId="0" borderId="0" xfId="57" applyNumberFormat="1" applyFont="1" applyFill="1" applyAlignment="1">
      <alignment horizontal="center"/>
      <protection/>
    </xf>
    <xf numFmtId="0" fontId="25" fillId="0" borderId="0" xfId="57" applyFont="1" applyFill="1" applyAlignment="1">
      <alignment horizontal="left" wrapText="1"/>
      <protection/>
    </xf>
    <xf numFmtId="0" fontId="25" fillId="0" borderId="13" xfId="57" applyFont="1" applyFill="1" applyBorder="1" applyAlignment="1">
      <alignment horizontal="center"/>
      <protection/>
    </xf>
    <xf numFmtId="168" fontId="26" fillId="0" borderId="13" xfId="57" applyNumberFormat="1" applyFont="1" applyFill="1" applyBorder="1" applyAlignment="1">
      <alignment horizontal="left"/>
      <protection/>
    </xf>
    <xf numFmtId="0" fontId="26" fillId="0" borderId="13" xfId="57" applyFont="1" applyFill="1" applyBorder="1" applyAlignment="1">
      <alignment horizontal="left"/>
      <protection/>
    </xf>
    <xf numFmtId="0" fontId="26" fillId="0" borderId="13" xfId="57" applyFont="1" applyFill="1" applyBorder="1" applyAlignment="1">
      <alignment horizontal="left" wrapText="1"/>
      <protection/>
    </xf>
    <xf numFmtId="0" fontId="26" fillId="0" borderId="13" xfId="57" applyFont="1" applyFill="1" applyBorder="1" applyAlignment="1">
      <alignment horizontal="center" wrapText="1"/>
      <protection/>
    </xf>
    <xf numFmtId="4" fontId="26" fillId="0" borderId="13" xfId="57" applyNumberFormat="1" applyFont="1" applyFill="1" applyBorder="1" applyAlignment="1">
      <alignment horizontal="right"/>
      <protection/>
    </xf>
    <xf numFmtId="0" fontId="25" fillId="0" borderId="13" xfId="57" applyFont="1" applyFill="1" applyBorder="1" applyAlignment="1">
      <alignment/>
      <protection/>
    </xf>
    <xf numFmtId="4" fontId="25" fillId="0" borderId="13" xfId="57" applyNumberFormat="1" applyFont="1" applyFill="1" applyBorder="1" applyAlignment="1">
      <alignment/>
      <protection/>
    </xf>
    <xf numFmtId="0" fontId="26" fillId="0" borderId="0" xfId="62" applyFont="1" applyFill="1" applyAlignment="1">
      <alignment horizontal="center" vertical="center"/>
      <protection/>
    </xf>
    <xf numFmtId="169" fontId="26" fillId="0" borderId="0" xfId="59" applyNumberFormat="1" applyFont="1" applyFill="1" applyAlignment="1">
      <alignment horizontal="center"/>
      <protection/>
    </xf>
    <xf numFmtId="0" fontId="26" fillId="0" borderId="0" xfId="59" applyFont="1" applyFill="1" applyAlignment="1">
      <alignment horizontal="center"/>
      <protection/>
    </xf>
    <xf numFmtId="4" fontId="26" fillId="0" borderId="0" xfId="59" applyNumberFormat="1" applyFont="1" applyFill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59" applyAlignment="1">
      <alignment wrapText="1"/>
      <protection/>
    </xf>
    <xf numFmtId="0" fontId="25" fillId="0" borderId="0" xfId="0" applyFont="1" applyAlignment="1">
      <alignment horizontal="right"/>
    </xf>
    <xf numFmtId="169" fontId="27" fillId="0" borderId="14" xfId="59" applyNumberFormat="1" applyFont="1" applyFill="1" applyBorder="1" applyAlignment="1">
      <alignment horizontal="center"/>
      <protection/>
    </xf>
    <xf numFmtId="0" fontId="27" fillId="0" borderId="14" xfId="59" applyFont="1" applyFill="1" applyBorder="1" applyAlignment="1">
      <alignment horizontal="center"/>
      <protection/>
    </xf>
    <xf numFmtId="0" fontId="28" fillId="0" borderId="14" xfId="59" applyFont="1" applyFill="1" applyBorder="1" applyAlignment="1">
      <alignment horizontal="center"/>
      <protection/>
    </xf>
    <xf numFmtId="0" fontId="28" fillId="0" borderId="14" xfId="0" applyFont="1" applyBorder="1" applyAlignment="1">
      <alignment wrapText="1"/>
    </xf>
    <xf numFmtId="0" fontId="19" fillId="0" borderId="15" xfId="62" applyFont="1" applyBorder="1" applyAlignment="1">
      <alignment horizontal="center" vertical="center"/>
      <protection/>
    </xf>
    <xf numFmtId="0" fontId="19" fillId="0" borderId="16" xfId="62" applyFont="1" applyBorder="1" applyAlignment="1">
      <alignment horizontal="center" vertical="center"/>
      <protection/>
    </xf>
    <xf numFmtId="0" fontId="19" fillId="0" borderId="16" xfId="62" applyFont="1" applyBorder="1" applyAlignment="1">
      <alignment horizontal="center" vertical="center" wrapText="1"/>
      <protection/>
    </xf>
    <xf numFmtId="0" fontId="19" fillId="0" borderId="17" xfId="59" applyFont="1" applyBorder="1" applyAlignment="1">
      <alignment horizontal="center" vertical="center"/>
      <protection/>
    </xf>
    <xf numFmtId="0" fontId="26" fillId="0" borderId="18" xfId="62" applyFont="1" applyFill="1" applyBorder="1" applyAlignment="1">
      <alignment horizontal="center" vertical="center"/>
      <protection/>
    </xf>
    <xf numFmtId="4" fontId="27" fillId="0" borderId="19" xfId="59" applyNumberFormat="1" applyFont="1" applyFill="1" applyBorder="1" applyAlignment="1">
      <alignment horizontal="right" wrapText="1"/>
      <protection/>
    </xf>
    <xf numFmtId="4" fontId="27" fillId="0" borderId="19" xfId="59" applyNumberFormat="1" applyFont="1" applyFill="1" applyBorder="1" applyAlignment="1">
      <alignment horizontal="right"/>
      <protection/>
    </xf>
    <xf numFmtId="0" fontId="26" fillId="0" borderId="20" xfId="62" applyFont="1" applyFill="1" applyBorder="1" applyAlignment="1">
      <alignment horizontal="center" vertical="center"/>
      <protection/>
    </xf>
    <xf numFmtId="169" fontId="26" fillId="0" borderId="21" xfId="59" applyNumberFormat="1" applyFont="1" applyFill="1" applyBorder="1" applyAlignment="1">
      <alignment horizontal="center"/>
      <protection/>
    </xf>
    <xf numFmtId="0" fontId="26" fillId="0" borderId="21" xfId="59" applyFont="1" applyFill="1" applyBorder="1" applyAlignment="1">
      <alignment/>
      <protection/>
    </xf>
    <xf numFmtId="0" fontId="29" fillId="0" borderId="21" xfId="59" applyFont="1" applyFill="1" applyBorder="1" applyAlignment="1">
      <alignment horizontal="center"/>
      <protection/>
    </xf>
    <xf numFmtId="0" fontId="19" fillId="0" borderId="21" xfId="0" applyFont="1" applyBorder="1" applyAlignment="1">
      <alignment wrapText="1"/>
    </xf>
    <xf numFmtId="4" fontId="25" fillId="0" borderId="22" xfId="59" applyNumberFormat="1" applyFont="1" applyFill="1" applyBorder="1" applyAlignment="1">
      <alignment horizontal="right"/>
      <protection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70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Border="1" applyAlignment="1">
      <alignment/>
    </xf>
    <xf numFmtId="170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170" fontId="0" fillId="0" borderId="12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25" xfId="0" applyFont="1" applyBorder="1" applyAlignment="1">
      <alignment/>
    </xf>
    <xf numFmtId="17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Font="1" applyFill="1" applyBorder="1" applyAlignment="1">
      <alignment/>
    </xf>
    <xf numFmtId="0" fontId="19" fillId="0" borderId="25" xfId="0" applyFont="1" applyBorder="1" applyAlignment="1">
      <alignment/>
    </xf>
    <xf numFmtId="0" fontId="0" fillId="0" borderId="29" xfId="0" applyFont="1" applyBorder="1" applyAlignment="1">
      <alignment/>
    </xf>
    <xf numFmtId="170" fontId="0" fillId="0" borderId="29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3" fontId="0" fillId="0" borderId="25" xfId="0" applyNumberFormat="1" applyFont="1" applyBorder="1" applyAlignment="1">
      <alignment wrapText="1"/>
    </xf>
    <xf numFmtId="0" fontId="0" fillId="0" borderId="25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0" fillId="0" borderId="30" xfId="0" applyBorder="1" applyAlignment="1">
      <alignment wrapText="1"/>
    </xf>
    <xf numFmtId="3" fontId="0" fillId="0" borderId="29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0" fillId="0" borderId="14" xfId="0" applyFont="1" applyBorder="1" applyAlignment="1">
      <alignment/>
    </xf>
    <xf numFmtId="170" fontId="0" fillId="0" borderId="14" xfId="0" applyNumberFormat="1" applyFont="1" applyBorder="1" applyAlignment="1">
      <alignment/>
    </xf>
    <xf numFmtId="0" fontId="0" fillId="0" borderId="14" xfId="0" applyBorder="1" applyAlignment="1">
      <alignment wrapText="1"/>
    </xf>
    <xf numFmtId="14" fontId="14" fillId="0" borderId="10" xfId="0" applyNumberFormat="1" applyFont="1" applyBorder="1" applyAlignment="1">
      <alignment horizontal="center"/>
    </xf>
    <xf numFmtId="0" fontId="26" fillId="0" borderId="14" xfId="0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0" fillId="0" borderId="0" xfId="60" applyAlignment="1">
      <alignment wrapText="1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0" fontId="20" fillId="0" borderId="31" xfId="57" applyFont="1" applyBorder="1" applyAlignment="1">
      <alignment horizontal="center"/>
      <protection/>
    </xf>
    <xf numFmtId="0" fontId="20" fillId="0" borderId="32" xfId="57" applyFont="1" applyBorder="1" applyAlignment="1">
      <alignment horizontal="center"/>
      <protection/>
    </xf>
    <xf numFmtId="0" fontId="20" fillId="0" borderId="33" xfId="57" applyFont="1" applyBorder="1" applyAlignment="1">
      <alignment horizontal="center"/>
      <protection/>
    </xf>
    <xf numFmtId="14" fontId="14" fillId="0" borderId="34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/>
    </xf>
    <xf numFmtId="14" fontId="14" fillId="0" borderId="34" xfId="0" applyNumberFormat="1" applyFont="1" applyBorder="1" applyAlignment="1">
      <alignment horizontal="left"/>
    </xf>
    <xf numFmtId="0" fontId="14" fillId="0" borderId="36" xfId="57" applyFont="1" applyBorder="1" applyAlignment="1">
      <alignment horizontal="center"/>
      <protection/>
    </xf>
    <xf numFmtId="0" fontId="14" fillId="0" borderId="37" xfId="57" applyFont="1" applyBorder="1">
      <alignment/>
      <protection/>
    </xf>
    <xf numFmtId="4" fontId="14" fillId="0" borderId="38" xfId="57" applyNumberFormat="1" applyFont="1" applyBorder="1">
      <alignment/>
      <protection/>
    </xf>
    <xf numFmtId="0" fontId="29" fillId="0" borderId="14" xfId="59" applyFont="1" applyFill="1" applyBorder="1" applyAlignment="1">
      <alignment horizontal="center"/>
      <protection/>
    </xf>
    <xf numFmtId="167" fontId="29" fillId="0" borderId="14" xfId="59" applyNumberFormat="1" applyFont="1" applyFill="1" applyBorder="1" applyAlignment="1">
      <alignment horizontal="center"/>
      <protection/>
    </xf>
    <xf numFmtId="0" fontId="29" fillId="0" borderId="14" xfId="0" applyFont="1" applyBorder="1" applyAlignment="1">
      <alignment wrapText="1"/>
    </xf>
    <xf numFmtId="0" fontId="19" fillId="0" borderId="17" xfId="60" applyFont="1" applyBorder="1" applyAlignment="1">
      <alignment horizontal="center" vertical="center"/>
      <protection/>
    </xf>
    <xf numFmtId="0" fontId="29" fillId="0" borderId="18" xfId="59" applyFont="1" applyFill="1" applyBorder="1" applyAlignment="1">
      <alignment horizontal="center"/>
      <protection/>
    </xf>
    <xf numFmtId="4" fontId="0" fillId="0" borderId="19" xfId="0" applyNumberFormat="1" applyBorder="1" applyAlignment="1">
      <alignment/>
    </xf>
    <xf numFmtId="0" fontId="30" fillId="0" borderId="20" xfId="61" applyFont="1" applyFill="1" applyBorder="1" applyAlignment="1">
      <alignment/>
      <protection/>
    </xf>
    <xf numFmtId="0" fontId="26" fillId="0" borderId="21" xfId="61" applyFont="1" applyFill="1" applyBorder="1" applyAlignment="1">
      <alignment/>
      <protection/>
    </xf>
    <xf numFmtId="0" fontId="29" fillId="0" borderId="21" xfId="0" applyFont="1" applyBorder="1" applyAlignment="1">
      <alignment wrapText="1"/>
    </xf>
    <xf numFmtId="4" fontId="30" fillId="0" borderId="22" xfId="61" applyNumberFormat="1" applyFont="1" applyFill="1" applyBorder="1" applyAlignment="1">
      <alignment horizontal="right"/>
      <protection/>
    </xf>
    <xf numFmtId="0" fontId="0" fillId="0" borderId="2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9" fillId="0" borderId="40" xfId="0" applyFont="1" applyBorder="1" applyAlignment="1">
      <alignment horizontal="right"/>
    </xf>
    <xf numFmtId="164" fontId="19" fillId="0" borderId="41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2"/>
  <sheetViews>
    <sheetView zoomScalePageLayoutView="0" workbookViewId="0" topLeftCell="C1">
      <selection activeCell="F69" sqref="F69"/>
    </sheetView>
  </sheetViews>
  <sheetFormatPr defaultColWidth="9.140625" defaultRowHeight="12.75"/>
  <cols>
    <col min="1" max="2" width="0" style="0" hidden="1" customWidth="1"/>
    <col min="3" max="3" width="19.003906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54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97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32" t="s">
        <v>32</v>
      </c>
      <c r="G5" s="39" t="s">
        <v>72</v>
      </c>
      <c r="H5" s="2"/>
    </row>
    <row r="6" spans="4:6" ht="12.75">
      <c r="D6" s="1"/>
      <c r="E6" s="1"/>
      <c r="F6" s="1"/>
    </row>
    <row r="7" spans="3:7" ht="12.75">
      <c r="C7" s="74" t="s">
        <v>73</v>
      </c>
      <c r="D7" s="74" t="s">
        <v>3</v>
      </c>
      <c r="E7" s="74" t="s">
        <v>4</v>
      </c>
      <c r="F7" s="74" t="s">
        <v>5</v>
      </c>
      <c r="G7" s="98" t="s">
        <v>6</v>
      </c>
    </row>
    <row r="8" spans="3:7" ht="12.75">
      <c r="C8" s="75" t="s">
        <v>74</v>
      </c>
      <c r="D8" s="74"/>
      <c r="E8" s="74"/>
      <c r="F8" s="76">
        <v>35184689</v>
      </c>
      <c r="G8" s="98"/>
    </row>
    <row r="9" spans="3:7" ht="12.75">
      <c r="C9" s="77" t="s">
        <v>75</v>
      </c>
      <c r="D9" s="9" t="s">
        <v>76</v>
      </c>
      <c r="E9" s="5"/>
      <c r="F9" s="78"/>
      <c r="G9" s="99" t="s">
        <v>77</v>
      </c>
    </row>
    <row r="10" spans="3:7" ht="12.75">
      <c r="C10" s="77"/>
      <c r="D10" s="9"/>
      <c r="E10" s="5"/>
      <c r="F10" s="78"/>
      <c r="G10" s="99"/>
    </row>
    <row r="11" spans="3:7" ht="13.5" thickBot="1">
      <c r="C11" s="79" t="s">
        <v>78</v>
      </c>
      <c r="D11" s="80"/>
      <c r="E11" s="6"/>
      <c r="F11" s="81">
        <f>SUM(F8:F10)</f>
        <v>35184689</v>
      </c>
      <c r="G11" s="100"/>
    </row>
    <row r="12" spans="3:7" ht="12.75">
      <c r="C12" s="82" t="s">
        <v>79</v>
      </c>
      <c r="D12" s="83"/>
      <c r="E12" s="84"/>
      <c r="F12" s="85">
        <v>46329</v>
      </c>
      <c r="G12" s="101"/>
    </row>
    <row r="13" spans="3:7" ht="12.75">
      <c r="C13" s="4" t="s">
        <v>80</v>
      </c>
      <c r="D13" s="5" t="s">
        <v>76</v>
      </c>
      <c r="E13" s="5">
        <v>24</v>
      </c>
      <c r="F13" s="78">
        <f>44190+1473</f>
        <v>45663</v>
      </c>
      <c r="G13" s="99"/>
    </row>
    <row r="14" spans="3:7" ht="26.25" hidden="1">
      <c r="C14" s="4"/>
      <c r="D14" s="5"/>
      <c r="E14" s="5"/>
      <c r="F14" s="78"/>
      <c r="G14" s="99" t="s">
        <v>81</v>
      </c>
    </row>
    <row r="15" spans="3:7" ht="26.25" hidden="1">
      <c r="C15" s="4"/>
      <c r="D15" s="5"/>
      <c r="E15" s="5"/>
      <c r="F15" s="78"/>
      <c r="G15" s="99" t="s">
        <v>81</v>
      </c>
    </row>
    <row r="16" spans="3:7" ht="12.75" hidden="1">
      <c r="C16" s="86"/>
      <c r="D16" s="84"/>
      <c r="E16" s="84">
        <v>27</v>
      </c>
      <c r="F16" s="85">
        <v>2093</v>
      </c>
      <c r="G16" s="99"/>
    </row>
    <row r="17" spans="3:7" ht="12.75" hidden="1">
      <c r="C17" s="86"/>
      <c r="D17" s="84"/>
      <c r="E17" s="84"/>
      <c r="F17" s="85"/>
      <c r="G17" s="99"/>
    </row>
    <row r="18" spans="3:7" ht="12.75" hidden="1">
      <c r="C18" s="86"/>
      <c r="D18" s="84"/>
      <c r="E18" s="84"/>
      <c r="F18" s="85"/>
      <c r="G18" s="99"/>
    </row>
    <row r="19" spans="3:7" ht="12.75" hidden="1">
      <c r="C19" s="86"/>
      <c r="D19" s="84"/>
      <c r="E19" s="84"/>
      <c r="F19" s="85"/>
      <c r="G19" s="101"/>
    </row>
    <row r="20" spans="3:7" ht="13.5" hidden="1" thickBot="1">
      <c r="C20" s="79" t="s">
        <v>82</v>
      </c>
      <c r="D20" s="6"/>
      <c r="E20" s="6"/>
      <c r="F20" s="81">
        <f>SUM(F12:F19)</f>
        <v>94085</v>
      </c>
      <c r="G20" s="100"/>
    </row>
    <row r="21" spans="3:7" ht="12.75" hidden="1">
      <c r="C21" s="82" t="s">
        <v>83</v>
      </c>
      <c r="D21" s="87"/>
      <c r="E21" s="87"/>
      <c r="F21" s="88">
        <v>60976</v>
      </c>
      <c r="G21" s="102"/>
    </row>
    <row r="22" spans="3:7" ht="12.75">
      <c r="C22" s="4" t="s">
        <v>84</v>
      </c>
      <c r="D22" s="89" t="s">
        <v>76</v>
      </c>
      <c r="E22" s="90"/>
      <c r="F22" s="91"/>
      <c r="G22" s="99"/>
    </row>
    <row r="23" spans="3:7" ht="12.75">
      <c r="C23" s="86"/>
      <c r="D23" s="82"/>
      <c r="E23" s="82"/>
      <c r="F23" s="85"/>
      <c r="G23" s="101"/>
    </row>
    <row r="24" spans="3:7" ht="13.5" thickBot="1">
      <c r="C24" s="79" t="s">
        <v>85</v>
      </c>
      <c r="D24" s="79"/>
      <c r="E24" s="79"/>
      <c r="F24" s="81">
        <f>SUM(F21:F23)</f>
        <v>60976</v>
      </c>
      <c r="G24" s="100"/>
    </row>
    <row r="25" spans="3:7" ht="12.75">
      <c r="C25" s="82" t="s">
        <v>86</v>
      </c>
      <c r="D25" s="82"/>
      <c r="E25" s="82"/>
      <c r="F25" s="85">
        <v>32754</v>
      </c>
      <c r="G25" s="101"/>
    </row>
    <row r="26" spans="3:7" ht="12.75">
      <c r="C26" s="86" t="s">
        <v>87</v>
      </c>
      <c r="D26" s="82" t="s">
        <v>76</v>
      </c>
      <c r="E26" s="84">
        <v>24</v>
      </c>
      <c r="F26" s="85">
        <v>10311</v>
      </c>
      <c r="G26" s="101"/>
    </row>
    <row r="27" spans="3:7" ht="12.75">
      <c r="C27" s="107"/>
      <c r="D27" s="108"/>
      <c r="E27" s="108"/>
      <c r="F27" s="109"/>
      <c r="G27" s="110"/>
    </row>
    <row r="28" spans="3:7" ht="26.25">
      <c r="C28" s="107"/>
      <c r="D28" s="108"/>
      <c r="E28" s="108">
        <v>27</v>
      </c>
      <c r="F28" s="109">
        <v>233</v>
      </c>
      <c r="G28" s="110" t="s">
        <v>88</v>
      </c>
    </row>
    <row r="29" spans="3:7" ht="12.75">
      <c r="C29" s="86"/>
      <c r="D29" s="82"/>
      <c r="E29" s="82"/>
      <c r="F29" s="85"/>
      <c r="G29" s="101"/>
    </row>
    <row r="30" spans="3:7" ht="13.5" thickBot="1">
      <c r="C30" s="79" t="s">
        <v>89</v>
      </c>
      <c r="D30" s="79"/>
      <c r="E30" s="79"/>
      <c r="F30" s="81">
        <f>SUM(F25:F28)</f>
        <v>43298</v>
      </c>
      <c r="G30" s="100"/>
    </row>
    <row r="31" spans="3:7" ht="12.75">
      <c r="C31" s="87" t="s">
        <v>90</v>
      </c>
      <c r="D31" s="87"/>
      <c r="E31" s="87"/>
      <c r="F31" s="88">
        <v>385398.53</v>
      </c>
      <c r="G31" s="103"/>
    </row>
    <row r="32" spans="3:7" ht="12.75">
      <c r="C32" s="4" t="s">
        <v>91</v>
      </c>
      <c r="D32" s="82" t="s">
        <v>76</v>
      </c>
      <c r="E32" s="82"/>
      <c r="F32" s="78"/>
      <c r="G32" s="99"/>
    </row>
    <row r="33" spans="3:7" ht="12.75">
      <c r="C33" s="86"/>
      <c r="D33" s="92"/>
      <c r="E33" s="82"/>
      <c r="F33" s="78"/>
      <c r="G33" s="99"/>
    </row>
    <row r="34" spans="3:7" ht="13.5" thickBot="1">
      <c r="C34" s="6" t="s">
        <v>92</v>
      </c>
      <c r="D34" s="79"/>
      <c r="E34" s="79"/>
      <c r="F34" s="81">
        <f>SUM(F31:F33)</f>
        <v>385398.53</v>
      </c>
      <c r="G34" s="104"/>
    </row>
    <row r="35" spans="3:7" ht="12.75">
      <c r="C35" s="87" t="s">
        <v>93</v>
      </c>
      <c r="D35" s="87"/>
      <c r="E35" s="87"/>
      <c r="F35" s="88">
        <v>317263</v>
      </c>
      <c r="G35" s="103"/>
    </row>
    <row r="36" spans="3:7" ht="12.75">
      <c r="C36" s="93" t="s">
        <v>94</v>
      </c>
      <c r="D36" t="s">
        <v>76</v>
      </c>
      <c r="E36" s="9"/>
      <c r="F36" s="78"/>
      <c r="G36" s="99"/>
    </row>
    <row r="37" spans="3:7" ht="12.75">
      <c r="C37" s="4"/>
      <c r="D37" s="82"/>
      <c r="E37" s="82"/>
      <c r="F37" s="85"/>
      <c r="G37" s="99"/>
    </row>
    <row r="38" spans="3:7" ht="13.5" thickBot="1">
      <c r="C38" s="79" t="s">
        <v>95</v>
      </c>
      <c r="D38" s="79"/>
      <c r="E38" s="79"/>
      <c r="F38" s="81">
        <f>SUM(F35:F37)</f>
        <v>317263</v>
      </c>
      <c r="G38" s="105"/>
    </row>
    <row r="39" spans="3:7" ht="12.75">
      <c r="C39" s="87" t="s">
        <v>96</v>
      </c>
      <c r="D39" s="87"/>
      <c r="E39" s="87"/>
      <c r="F39" s="88">
        <v>5611260</v>
      </c>
      <c r="G39" s="103"/>
    </row>
    <row r="40" spans="3:7" ht="12.75">
      <c r="C40" s="4" t="s">
        <v>97</v>
      </c>
      <c r="D40" s="9" t="s">
        <v>76</v>
      </c>
      <c r="E40" s="9">
        <v>24</v>
      </c>
      <c r="F40" s="78">
        <v>1862</v>
      </c>
      <c r="G40" s="99"/>
    </row>
    <row r="41" spans="3:7" ht="12.75">
      <c r="C41" s="4"/>
      <c r="D41" s="9"/>
      <c r="E41" s="9">
        <v>27</v>
      </c>
      <c r="F41" s="78">
        <v>368</v>
      </c>
      <c r="G41" s="99"/>
    </row>
    <row r="42" spans="3:7" ht="12.75">
      <c r="C42" s="4"/>
      <c r="E42" s="9"/>
      <c r="F42" s="78"/>
      <c r="G42" s="99"/>
    </row>
    <row r="43" spans="3:7" ht="13.5" thickBot="1">
      <c r="C43" s="79" t="s">
        <v>98</v>
      </c>
      <c r="D43" s="79"/>
      <c r="E43" s="79"/>
      <c r="F43" s="81">
        <f>SUM(F39:F42)</f>
        <v>5613490</v>
      </c>
      <c r="G43" s="104"/>
    </row>
    <row r="44" spans="3:7" ht="12.75">
      <c r="C44" s="87" t="s">
        <v>99</v>
      </c>
      <c r="D44" s="87"/>
      <c r="E44" s="87"/>
      <c r="F44" s="88">
        <v>177686</v>
      </c>
      <c r="G44" s="102"/>
    </row>
    <row r="45" spans="3:7" ht="12.75">
      <c r="C45" s="4" t="s">
        <v>100</v>
      </c>
      <c r="D45" s="9" t="s">
        <v>76</v>
      </c>
      <c r="E45" s="9">
        <v>24</v>
      </c>
      <c r="F45" s="88">
        <v>7</v>
      </c>
      <c r="G45" s="99"/>
    </row>
    <row r="46" spans="3:7" ht="12.75">
      <c r="C46" s="4"/>
      <c r="D46" s="9"/>
      <c r="E46" s="9">
        <v>27</v>
      </c>
      <c r="F46" s="88">
        <v>10</v>
      </c>
      <c r="G46" s="99"/>
    </row>
    <row r="47" spans="3:7" ht="12.75">
      <c r="C47" s="4"/>
      <c r="D47" s="9"/>
      <c r="E47" s="9"/>
      <c r="F47" s="88"/>
      <c r="G47" s="99"/>
    </row>
    <row r="48" spans="3:7" ht="13.5" thickBot="1">
      <c r="C48" s="79" t="s">
        <v>101</v>
      </c>
      <c r="D48" s="79"/>
      <c r="E48" s="79"/>
      <c r="F48" s="81">
        <f>SUM(F44:F47)</f>
        <v>177703</v>
      </c>
      <c r="G48" s="104"/>
    </row>
    <row r="49" spans="3:7" ht="12.75">
      <c r="C49" s="94" t="s">
        <v>102</v>
      </c>
      <c r="D49" s="94"/>
      <c r="E49" s="94"/>
      <c r="F49" s="95">
        <v>1850443</v>
      </c>
      <c r="G49" s="106"/>
    </row>
    <row r="50" spans="3:7" ht="12.75">
      <c r="C50" s="93" t="s">
        <v>103</v>
      </c>
      <c r="D50" s="9" t="s">
        <v>76</v>
      </c>
      <c r="E50" s="9">
        <v>24</v>
      </c>
      <c r="F50" s="88">
        <v>613</v>
      </c>
      <c r="G50" s="99"/>
    </row>
    <row r="51" spans="3:7" ht="12.75">
      <c r="C51" s="93"/>
      <c r="D51" s="9"/>
      <c r="E51" s="9">
        <v>27</v>
      </c>
      <c r="F51" s="88">
        <v>121</v>
      </c>
      <c r="G51" s="99"/>
    </row>
    <row r="52" spans="3:7" ht="12.75">
      <c r="C52" s="4"/>
      <c r="D52" s="9"/>
      <c r="E52" s="9"/>
      <c r="F52" s="78"/>
      <c r="G52" s="99"/>
    </row>
    <row r="53" spans="3:7" ht="13.5" thickBot="1">
      <c r="C53" s="79" t="s">
        <v>104</v>
      </c>
      <c r="D53" s="79"/>
      <c r="E53" s="79"/>
      <c r="F53" s="81">
        <f>SUM(F49:F52)</f>
        <v>1851177</v>
      </c>
      <c r="G53" s="104"/>
    </row>
    <row r="54" spans="3:7" ht="12.75">
      <c r="C54" s="87" t="s">
        <v>105</v>
      </c>
      <c r="D54" s="9"/>
      <c r="E54" s="87"/>
      <c r="F54" s="88">
        <v>53259</v>
      </c>
      <c r="G54" s="102"/>
    </row>
    <row r="55" spans="3:7" ht="12.75">
      <c r="C55" s="4" t="s">
        <v>106</v>
      </c>
      <c r="D55" s="96" t="s">
        <v>76</v>
      </c>
      <c r="E55" s="9">
        <v>24</v>
      </c>
      <c r="F55" s="78">
        <v>18</v>
      </c>
      <c r="G55" s="99"/>
    </row>
    <row r="56" spans="3:7" ht="12.75">
      <c r="C56" s="4"/>
      <c r="D56" s="96"/>
      <c r="E56" s="9">
        <v>27</v>
      </c>
      <c r="F56" s="78">
        <v>3</v>
      </c>
      <c r="G56" s="99"/>
    </row>
    <row r="57" spans="3:7" ht="12.75">
      <c r="C57" s="4"/>
      <c r="D57" s="9"/>
      <c r="E57" s="9"/>
      <c r="F57" s="78"/>
      <c r="G57" s="99"/>
    </row>
    <row r="58" spans="3:7" ht="13.5" thickBot="1">
      <c r="C58" s="79" t="s">
        <v>107</v>
      </c>
      <c r="D58" s="79"/>
      <c r="E58" s="79"/>
      <c r="F58" s="81">
        <f>SUM(F54:F57)</f>
        <v>53280</v>
      </c>
      <c r="G58" s="104"/>
    </row>
    <row r="59" spans="3:7" ht="12.75">
      <c r="C59" s="87" t="s">
        <v>108</v>
      </c>
      <c r="D59" s="87"/>
      <c r="E59" s="87"/>
      <c r="F59" s="88">
        <v>432856</v>
      </c>
      <c r="G59" s="103"/>
    </row>
    <row r="60" spans="3:7" ht="12.75">
      <c r="C60" s="93" t="s">
        <v>109</v>
      </c>
      <c r="D60" s="9" t="s">
        <v>76</v>
      </c>
      <c r="E60" s="9"/>
      <c r="F60" s="85"/>
      <c r="G60" s="99"/>
    </row>
    <row r="61" spans="3:7" ht="12.75">
      <c r="C61" s="86"/>
      <c r="D61" s="82"/>
      <c r="E61" s="82"/>
      <c r="F61" s="85"/>
      <c r="G61" s="99"/>
    </row>
    <row r="62" spans="3:7" ht="13.5" thickBot="1">
      <c r="C62" s="79" t="s">
        <v>110</v>
      </c>
      <c r="D62" s="79"/>
      <c r="E62" s="79"/>
      <c r="F62" s="81">
        <f>SUM(F59:F61)</f>
        <v>432856</v>
      </c>
      <c r="G62" s="10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7">
      <selection activeCell="E24" sqref="E2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33" t="s">
        <v>32</v>
      </c>
      <c r="E5" s="39" t="s">
        <v>72</v>
      </c>
    </row>
    <row r="7" spans="1:6" ht="68.25" customHeight="1">
      <c r="A7" s="7" t="s">
        <v>9</v>
      </c>
      <c r="B7" s="7" t="s">
        <v>10</v>
      </c>
      <c r="C7" s="8" t="s">
        <v>11</v>
      </c>
      <c r="D7" s="7" t="s">
        <v>12</v>
      </c>
      <c r="E7" s="7" t="s">
        <v>13</v>
      </c>
      <c r="F7" s="7" t="s">
        <v>14</v>
      </c>
    </row>
    <row r="8" spans="1:6" ht="12.75">
      <c r="A8" s="5">
        <v>1</v>
      </c>
      <c r="B8" s="10" t="s">
        <v>49</v>
      </c>
      <c r="C8" s="137">
        <v>2963</v>
      </c>
      <c r="D8" s="5" t="s">
        <v>120</v>
      </c>
      <c r="E8" s="5" t="s">
        <v>121</v>
      </c>
      <c r="F8" s="11">
        <v>11467.64</v>
      </c>
    </row>
    <row r="9" spans="1:6" ht="12.75">
      <c r="A9" s="5">
        <f>A8+1</f>
        <v>2</v>
      </c>
      <c r="B9" s="10" t="s">
        <v>49</v>
      </c>
      <c r="C9" s="137">
        <v>2970</v>
      </c>
      <c r="D9" s="5" t="s">
        <v>122</v>
      </c>
      <c r="E9" s="5" t="s">
        <v>123</v>
      </c>
      <c r="F9" s="11">
        <v>37766</v>
      </c>
    </row>
    <row r="10" spans="1:6" ht="12.75">
      <c r="A10" s="5">
        <f aca="true" t="shared" si="0" ref="A10:A31">A9+1</f>
        <v>3</v>
      </c>
      <c r="B10" s="10" t="s">
        <v>49</v>
      </c>
      <c r="C10" s="137">
        <v>2972</v>
      </c>
      <c r="D10" s="5" t="s">
        <v>122</v>
      </c>
      <c r="E10" s="5" t="s">
        <v>124</v>
      </c>
      <c r="F10" s="11">
        <v>51184</v>
      </c>
    </row>
    <row r="11" spans="1:6" ht="12.75">
      <c r="A11" s="5">
        <f t="shared" si="0"/>
        <v>4</v>
      </c>
      <c r="B11" s="10" t="s">
        <v>49</v>
      </c>
      <c r="C11" s="137">
        <v>2971</v>
      </c>
      <c r="D11" s="5" t="s">
        <v>125</v>
      </c>
      <c r="E11" s="5" t="s">
        <v>126</v>
      </c>
      <c r="F11" s="11">
        <v>9539</v>
      </c>
    </row>
    <row r="12" spans="1:6" ht="12.75">
      <c r="A12" s="5">
        <f t="shared" si="0"/>
        <v>5</v>
      </c>
      <c r="B12" s="10" t="s">
        <v>49</v>
      </c>
      <c r="C12" s="137">
        <v>2969</v>
      </c>
      <c r="D12" s="5" t="s">
        <v>125</v>
      </c>
      <c r="E12" s="5" t="s">
        <v>127</v>
      </c>
      <c r="F12" s="11">
        <v>7394</v>
      </c>
    </row>
    <row r="13" spans="1:6" ht="12.75">
      <c r="A13" s="5">
        <f t="shared" si="0"/>
        <v>6</v>
      </c>
      <c r="B13" s="10" t="s">
        <v>49</v>
      </c>
      <c r="C13" s="137">
        <v>2964</v>
      </c>
      <c r="D13" s="5" t="s">
        <v>125</v>
      </c>
      <c r="E13" s="5" t="s">
        <v>128</v>
      </c>
      <c r="F13" s="11">
        <v>33256</v>
      </c>
    </row>
    <row r="14" spans="1:6" ht="12.75">
      <c r="A14" s="5">
        <f t="shared" si="0"/>
        <v>7</v>
      </c>
      <c r="B14" s="10" t="s">
        <v>35</v>
      </c>
      <c r="C14" s="137">
        <v>3024</v>
      </c>
      <c r="D14" s="5" t="s">
        <v>129</v>
      </c>
      <c r="E14" s="5" t="s">
        <v>130</v>
      </c>
      <c r="F14" s="11">
        <v>79.16</v>
      </c>
    </row>
    <row r="15" spans="1:6" ht="12.75">
      <c r="A15" s="5">
        <f t="shared" si="0"/>
        <v>8</v>
      </c>
      <c r="B15" s="10" t="s">
        <v>35</v>
      </c>
      <c r="C15" s="137">
        <v>2975</v>
      </c>
      <c r="D15" s="5" t="s">
        <v>131</v>
      </c>
      <c r="E15" s="5" t="s">
        <v>132</v>
      </c>
      <c r="F15" s="11">
        <v>11919.04</v>
      </c>
    </row>
    <row r="16" spans="1:6" ht="12.75">
      <c r="A16" s="5">
        <f t="shared" si="0"/>
        <v>9</v>
      </c>
      <c r="B16" s="10" t="s">
        <v>35</v>
      </c>
      <c r="C16" s="137">
        <v>2976</v>
      </c>
      <c r="D16" s="5" t="s">
        <v>133</v>
      </c>
      <c r="E16" s="5" t="s">
        <v>134</v>
      </c>
      <c r="F16" s="11">
        <v>304.64</v>
      </c>
    </row>
    <row r="17" spans="1:6" ht="12.75">
      <c r="A17" s="5">
        <f t="shared" si="0"/>
        <v>10</v>
      </c>
      <c r="B17" s="10" t="s">
        <v>35</v>
      </c>
      <c r="C17" s="137">
        <v>2974</v>
      </c>
      <c r="D17" s="5" t="s">
        <v>135</v>
      </c>
      <c r="E17" s="5" t="s">
        <v>136</v>
      </c>
      <c r="F17" s="11">
        <v>8381.8</v>
      </c>
    </row>
    <row r="18" spans="1:6" ht="12.75">
      <c r="A18" s="5">
        <f t="shared" si="0"/>
        <v>11</v>
      </c>
      <c r="B18" s="10" t="s">
        <v>35</v>
      </c>
      <c r="C18" s="137">
        <v>2966</v>
      </c>
      <c r="D18" s="5" t="s">
        <v>137</v>
      </c>
      <c r="E18" s="5" t="s">
        <v>138</v>
      </c>
      <c r="F18" s="11">
        <v>416.5</v>
      </c>
    </row>
    <row r="19" spans="1:6" ht="12.75">
      <c r="A19" s="5">
        <f t="shared" si="0"/>
        <v>12</v>
      </c>
      <c r="B19" s="10" t="s">
        <v>35</v>
      </c>
      <c r="C19" s="137">
        <v>2977</v>
      </c>
      <c r="D19" s="5" t="s">
        <v>133</v>
      </c>
      <c r="E19" s="5" t="s">
        <v>139</v>
      </c>
      <c r="F19" s="11">
        <v>113.05</v>
      </c>
    </row>
    <row r="20" spans="1:6" ht="12.75">
      <c r="A20" s="5">
        <f t="shared" si="0"/>
        <v>13</v>
      </c>
      <c r="B20" s="10" t="s">
        <v>35</v>
      </c>
      <c r="C20" s="137">
        <v>2968</v>
      </c>
      <c r="D20" s="5" t="s">
        <v>140</v>
      </c>
      <c r="E20" s="5" t="s">
        <v>141</v>
      </c>
      <c r="F20" s="11">
        <v>128.52</v>
      </c>
    </row>
    <row r="21" spans="1:6" ht="12.75">
      <c r="A21" s="5">
        <f t="shared" si="0"/>
        <v>14</v>
      </c>
      <c r="B21" s="10" t="s">
        <v>35</v>
      </c>
      <c r="C21" s="137">
        <v>2967</v>
      </c>
      <c r="D21" s="5" t="s">
        <v>137</v>
      </c>
      <c r="E21" s="5" t="s">
        <v>142</v>
      </c>
      <c r="F21" s="11">
        <v>43.35</v>
      </c>
    </row>
    <row r="22" spans="1:6" ht="12.75">
      <c r="A22" s="5">
        <f t="shared" si="0"/>
        <v>15</v>
      </c>
      <c r="B22" s="10" t="s">
        <v>35</v>
      </c>
      <c r="C22" s="137">
        <v>2979</v>
      </c>
      <c r="D22" s="5" t="s">
        <v>143</v>
      </c>
      <c r="E22" s="5" t="s">
        <v>144</v>
      </c>
      <c r="F22" s="11">
        <v>155485.12</v>
      </c>
    </row>
    <row r="23" spans="1:6" ht="12.75">
      <c r="A23" s="5">
        <f t="shared" si="0"/>
        <v>16</v>
      </c>
      <c r="B23" s="10" t="s">
        <v>35</v>
      </c>
      <c r="C23" s="137">
        <v>2980</v>
      </c>
      <c r="D23" s="5" t="s">
        <v>145</v>
      </c>
      <c r="E23" s="5" t="s">
        <v>121</v>
      </c>
      <c r="F23" s="11">
        <v>110034.39</v>
      </c>
    </row>
    <row r="24" spans="1:6" ht="12.75">
      <c r="A24" s="5">
        <f t="shared" si="0"/>
        <v>17</v>
      </c>
      <c r="B24" s="10" t="s">
        <v>35</v>
      </c>
      <c r="C24" s="137">
        <v>2965</v>
      </c>
      <c r="D24" s="5" t="s">
        <v>146</v>
      </c>
      <c r="E24" s="5" t="s">
        <v>147</v>
      </c>
      <c r="F24" s="11">
        <v>187.2</v>
      </c>
    </row>
    <row r="25" spans="1:6" ht="12.75">
      <c r="A25" s="5">
        <f t="shared" si="0"/>
        <v>18</v>
      </c>
      <c r="B25" s="10" t="s">
        <v>66</v>
      </c>
      <c r="C25" s="137">
        <v>3021</v>
      </c>
      <c r="D25" s="5" t="s">
        <v>148</v>
      </c>
      <c r="E25" s="5" t="s">
        <v>157</v>
      </c>
      <c r="F25" s="11">
        <v>6160.12</v>
      </c>
    </row>
    <row r="26" spans="1:6" ht="12.75">
      <c r="A26" s="5">
        <f t="shared" si="0"/>
        <v>19</v>
      </c>
      <c r="B26" s="10" t="s">
        <v>66</v>
      </c>
      <c r="C26" s="137">
        <v>3019</v>
      </c>
      <c r="D26" s="5" t="s">
        <v>149</v>
      </c>
      <c r="E26" s="5" t="s">
        <v>150</v>
      </c>
      <c r="F26" s="11">
        <v>5.85</v>
      </c>
    </row>
    <row r="27" spans="1:6" ht="12.75">
      <c r="A27" s="5">
        <f t="shared" si="0"/>
        <v>20</v>
      </c>
      <c r="B27" s="10" t="s">
        <v>66</v>
      </c>
      <c r="C27" s="137">
        <v>3018</v>
      </c>
      <c r="D27" s="5" t="s">
        <v>149</v>
      </c>
      <c r="E27" s="5" t="s">
        <v>151</v>
      </c>
      <c r="F27" s="11">
        <v>618.29</v>
      </c>
    </row>
    <row r="28" spans="1:6" ht="12.75">
      <c r="A28" s="5">
        <f t="shared" si="0"/>
        <v>21</v>
      </c>
      <c r="B28" s="10" t="s">
        <v>66</v>
      </c>
      <c r="C28" s="137">
        <v>2981</v>
      </c>
      <c r="D28" s="5" t="s">
        <v>152</v>
      </c>
      <c r="E28" s="5" t="s">
        <v>153</v>
      </c>
      <c r="F28" s="11">
        <v>8556.98</v>
      </c>
    </row>
    <row r="29" spans="1:6" ht="12.75">
      <c r="A29" s="5">
        <f t="shared" si="0"/>
        <v>22</v>
      </c>
      <c r="B29" s="10" t="s">
        <v>66</v>
      </c>
      <c r="C29" s="137">
        <v>3020</v>
      </c>
      <c r="D29" s="5" t="s">
        <v>149</v>
      </c>
      <c r="E29" s="5" t="s">
        <v>144</v>
      </c>
      <c r="F29" s="11">
        <v>2252.16</v>
      </c>
    </row>
    <row r="30" spans="1:6" ht="12.75">
      <c r="A30" s="5">
        <f t="shared" si="0"/>
        <v>23</v>
      </c>
      <c r="B30" s="10" t="s">
        <v>68</v>
      </c>
      <c r="C30" s="137">
        <v>3026</v>
      </c>
      <c r="D30" s="5" t="s">
        <v>140</v>
      </c>
      <c r="E30" s="5" t="s">
        <v>141</v>
      </c>
      <c r="F30" s="11">
        <v>28.56</v>
      </c>
    </row>
    <row r="31" spans="1:6" ht="13.5" thickBot="1">
      <c r="A31" s="5">
        <f t="shared" si="0"/>
        <v>24</v>
      </c>
      <c r="B31" s="10" t="s">
        <v>68</v>
      </c>
      <c r="C31" s="137">
        <v>3027</v>
      </c>
      <c r="D31" s="5" t="s">
        <v>154</v>
      </c>
      <c r="E31" s="5" t="s">
        <v>155</v>
      </c>
      <c r="F31" s="11">
        <v>630</v>
      </c>
    </row>
    <row r="32" spans="1:6" ht="13.5" thickBot="1">
      <c r="A32" s="138"/>
      <c r="B32" s="139"/>
      <c r="C32" s="139"/>
      <c r="D32" s="139"/>
      <c r="E32" s="140" t="s">
        <v>156</v>
      </c>
      <c r="F32" s="141">
        <f>SUM(F8:F31)</f>
        <v>455951.36999999994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21" customWidth="1"/>
    <col min="2" max="2" width="17.421875" style="21" customWidth="1"/>
    <col min="3" max="3" width="42.57421875" style="21" customWidth="1"/>
    <col min="4" max="4" width="35.8515625" style="21" customWidth="1"/>
    <col min="5" max="5" width="12.7109375" style="21" customWidth="1"/>
    <col min="6" max="16384" width="9.140625" style="21" customWidth="1"/>
  </cols>
  <sheetData>
    <row r="1" spans="1:4" ht="12.75">
      <c r="A1" s="20" t="s">
        <v>15</v>
      </c>
      <c r="B1" s="20"/>
      <c r="C1" s="20"/>
      <c r="D1" s="20"/>
    </row>
    <row r="3" spans="1:4" ht="15.75" customHeight="1">
      <c r="A3" s="115" t="s">
        <v>21</v>
      </c>
      <c r="B3" s="115"/>
      <c r="C3" s="115"/>
      <c r="D3" s="22"/>
    </row>
    <row r="4" spans="1:10" ht="19.5" customHeight="1">
      <c r="A4" s="116" t="s">
        <v>22</v>
      </c>
      <c r="B4" s="116"/>
      <c r="C4" s="116"/>
      <c r="D4" s="116"/>
      <c r="E4" s="116"/>
      <c r="F4" s="23"/>
      <c r="G4" s="23"/>
      <c r="H4" s="23"/>
      <c r="I4" s="24"/>
      <c r="J4" s="24"/>
    </row>
    <row r="5" spans="1:10" ht="12.75">
      <c r="A5" s="25"/>
      <c r="B5" s="26"/>
      <c r="C5" s="26"/>
      <c r="D5" s="26"/>
      <c r="E5" s="23"/>
      <c r="F5" s="23"/>
      <c r="G5" s="23"/>
      <c r="H5" s="23"/>
      <c r="I5" s="24"/>
      <c r="J5" s="24"/>
    </row>
    <row r="6" spans="1:10" ht="12.75">
      <c r="A6" s="25"/>
      <c r="B6" s="33" t="s">
        <v>32</v>
      </c>
      <c r="C6" s="39" t="s">
        <v>72</v>
      </c>
      <c r="D6" s="26"/>
      <c r="E6" s="23"/>
      <c r="F6" s="23"/>
      <c r="G6" s="23"/>
      <c r="H6" s="23"/>
      <c r="I6" s="24"/>
      <c r="J6" s="24"/>
    </row>
    <row r="8" spans="1:5" ht="12.75">
      <c r="A8" s="118" t="s">
        <v>16</v>
      </c>
      <c r="B8" s="119" t="s">
        <v>17</v>
      </c>
      <c r="C8" s="119" t="s">
        <v>18</v>
      </c>
      <c r="D8" s="119" t="s">
        <v>23</v>
      </c>
      <c r="E8" s="120" t="s">
        <v>19</v>
      </c>
    </row>
    <row r="9" spans="1:5" s="29" customFormat="1" ht="26.25">
      <c r="A9" s="121">
        <v>42851</v>
      </c>
      <c r="B9" s="111" t="s">
        <v>111</v>
      </c>
      <c r="C9" s="112" t="s">
        <v>112</v>
      </c>
      <c r="D9" s="113" t="s">
        <v>113</v>
      </c>
      <c r="E9" s="122">
        <v>2843.04</v>
      </c>
    </row>
    <row r="10" spans="1:5" s="29" customFormat="1" ht="12.75">
      <c r="A10" s="123"/>
      <c r="B10" s="27"/>
      <c r="C10" s="28"/>
      <c r="D10" s="28"/>
      <c r="E10" s="122"/>
    </row>
    <row r="11" spans="1:5" s="29" customFormat="1" ht="12.75">
      <c r="A11" s="123"/>
      <c r="B11" s="27"/>
      <c r="C11" s="27"/>
      <c r="D11" s="28"/>
      <c r="E11" s="122"/>
    </row>
    <row r="12" spans="1:5" s="29" customFormat="1" ht="12.75">
      <c r="A12" s="123"/>
      <c r="B12" s="27"/>
      <c r="C12" s="28"/>
      <c r="D12" s="28"/>
      <c r="E12" s="122"/>
    </row>
    <row r="13" spans="1:5" s="29" customFormat="1" ht="12.75">
      <c r="A13" s="123"/>
      <c r="B13" s="27"/>
      <c r="C13" s="28"/>
      <c r="D13" s="28"/>
      <c r="E13" s="122"/>
    </row>
    <row r="14" spans="1:5" s="29" customFormat="1" ht="12.75">
      <c r="A14" s="123"/>
      <c r="B14" s="30"/>
      <c r="C14" s="31"/>
      <c r="D14" s="31"/>
      <c r="E14" s="122"/>
    </row>
    <row r="15" spans="1:5" s="29" customFormat="1" ht="12.75">
      <c r="A15" s="123"/>
      <c r="B15" s="30"/>
      <c r="C15" s="31"/>
      <c r="D15" s="31"/>
      <c r="E15" s="122"/>
    </row>
    <row r="16" spans="1:5" s="29" customFormat="1" ht="12.75">
      <c r="A16" s="123"/>
      <c r="B16" s="30"/>
      <c r="C16" s="31"/>
      <c r="D16" s="31"/>
      <c r="E16" s="122"/>
    </row>
    <row r="17" spans="1:5" s="29" customFormat="1" ht="12.75">
      <c r="A17" s="123"/>
      <c r="B17" s="30"/>
      <c r="C17" s="31"/>
      <c r="D17" s="31"/>
      <c r="E17" s="122"/>
    </row>
    <row r="18" spans="1:5" ht="12.75">
      <c r="A18" s="124" t="s">
        <v>20</v>
      </c>
      <c r="B18" s="125"/>
      <c r="C18" s="125"/>
      <c r="D18" s="125"/>
      <c r="E18" s="126">
        <f>SUM(E9:E17)</f>
        <v>2843.04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C10" sqref="C10"/>
    </sheetView>
  </sheetViews>
  <sheetFormatPr defaultColWidth="7.421875" defaultRowHeight="12.75"/>
  <cols>
    <col min="1" max="1" width="12.00390625" style="35" customWidth="1"/>
    <col min="2" max="2" width="9.7109375" style="35" customWidth="1"/>
    <col min="3" max="3" width="51.7109375" style="35" customWidth="1"/>
    <col min="4" max="4" width="27.28125" style="35" customWidth="1"/>
    <col min="5" max="5" width="12.140625" style="35" customWidth="1"/>
    <col min="6" max="16384" width="7.421875" style="19" customWidth="1"/>
  </cols>
  <sheetData>
    <row r="1" spans="1:4" ht="15.75" customHeight="1">
      <c r="A1" s="36" t="s">
        <v>15</v>
      </c>
      <c r="B1" s="36"/>
      <c r="C1" s="36"/>
      <c r="D1" s="36"/>
    </row>
    <row r="2" ht="15" customHeight="1"/>
    <row r="3" ht="15" customHeight="1"/>
    <row r="4" ht="15" customHeight="1"/>
    <row r="5" ht="15" customHeight="1"/>
    <row r="6" ht="15" customHeight="1"/>
    <row r="7" spans="1:3" ht="15.75" customHeight="1">
      <c r="A7" s="34" t="s">
        <v>33</v>
      </c>
      <c r="B7" s="36"/>
      <c r="C7" s="36"/>
    </row>
    <row r="8" spans="1:3" ht="15.75" customHeight="1">
      <c r="A8" s="37" t="s">
        <v>24</v>
      </c>
      <c r="B8" s="38"/>
      <c r="C8" s="38"/>
    </row>
    <row r="9" spans="1:4" ht="15.75" customHeight="1">
      <c r="A9" s="38"/>
      <c r="B9" s="117"/>
      <c r="C9" s="117"/>
      <c r="D9" s="117"/>
    </row>
    <row r="10" spans="1:4" ht="15.75" customHeight="1">
      <c r="A10" s="38"/>
      <c r="B10" s="56" t="s">
        <v>32</v>
      </c>
      <c r="C10" s="39" t="s">
        <v>72</v>
      </c>
      <c r="D10" s="38"/>
    </row>
    <row r="11" ht="15" customHeight="1"/>
    <row r="12" spans="1:5" ht="15.75" customHeight="1">
      <c r="A12" s="40" t="s">
        <v>16</v>
      </c>
      <c r="B12" s="40" t="s">
        <v>17</v>
      </c>
      <c r="C12" s="40" t="s">
        <v>18</v>
      </c>
      <c r="D12" s="40" t="s">
        <v>23</v>
      </c>
      <c r="E12" s="40" t="s">
        <v>34</v>
      </c>
    </row>
    <row r="13" spans="1:5" ht="30" customHeight="1">
      <c r="A13" s="41" t="s">
        <v>35</v>
      </c>
      <c r="B13" s="42">
        <v>3025</v>
      </c>
      <c r="C13" s="43" t="s">
        <v>36</v>
      </c>
      <c r="D13" s="44" t="s">
        <v>37</v>
      </c>
      <c r="E13" s="45">
        <v>87714.9</v>
      </c>
    </row>
    <row r="14" spans="1:5" ht="30" customHeight="1">
      <c r="A14" s="41"/>
      <c r="B14" s="42"/>
      <c r="C14" s="43"/>
      <c r="D14" s="44"/>
      <c r="E14" s="45"/>
    </row>
    <row r="15" spans="1:5" s="1" customFormat="1" ht="24.75" customHeight="1">
      <c r="A15" s="40" t="s">
        <v>20</v>
      </c>
      <c r="B15" s="46"/>
      <c r="C15" s="46"/>
      <c r="D15" s="46"/>
      <c r="E15" s="47">
        <f>E13</f>
        <v>87714.9</v>
      </c>
    </row>
    <row r="16" ht="12.75" customHeight="1">
      <c r="F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4.25" customHeight="1"/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5.57421875" style="12" customWidth="1"/>
    <col min="2" max="2" width="13.8515625" style="12" customWidth="1"/>
    <col min="3" max="3" width="14.7109375" style="12" customWidth="1"/>
    <col min="4" max="4" width="24.7109375" style="12" customWidth="1"/>
    <col min="5" max="5" width="49.140625" style="55" customWidth="1"/>
    <col min="6" max="6" width="15.00390625" style="12" customWidth="1"/>
    <col min="7" max="16384" width="10.421875" style="12" customWidth="1"/>
  </cols>
  <sheetData>
    <row r="1" spans="1:6" ht="12.75">
      <c r="A1" s="14" t="s">
        <v>25</v>
      </c>
      <c r="B1" s="13"/>
      <c r="C1" s="15"/>
      <c r="D1" s="15"/>
      <c r="E1" s="52"/>
      <c r="F1" s="13"/>
    </row>
    <row r="2" spans="2:6" ht="12.75">
      <c r="B2" s="13"/>
      <c r="C2" s="13"/>
      <c r="D2" s="13"/>
      <c r="E2" s="52"/>
      <c r="F2" s="13"/>
    </row>
    <row r="3" spans="1:6" ht="12.75">
      <c r="A3" s="14" t="s">
        <v>26</v>
      </c>
      <c r="B3" s="15"/>
      <c r="C3" s="13"/>
      <c r="D3" s="15"/>
      <c r="E3" s="53"/>
      <c r="F3" s="13"/>
    </row>
    <row r="4" spans="1:6" ht="12.75">
      <c r="A4" s="14" t="s">
        <v>27</v>
      </c>
      <c r="B4" s="15"/>
      <c r="C4" s="13"/>
      <c r="D4" s="15"/>
      <c r="E4" s="52"/>
      <c r="F4" s="15"/>
    </row>
    <row r="5" spans="1:6" ht="12.75">
      <c r="A5" s="13"/>
      <c r="B5" s="15"/>
      <c r="C5" s="13"/>
      <c r="D5" s="13"/>
      <c r="E5" s="52"/>
      <c r="F5" s="13"/>
    </row>
    <row r="6" spans="1:6" ht="12.75">
      <c r="A6" s="13"/>
      <c r="B6" s="16"/>
      <c r="C6" s="33" t="s">
        <v>32</v>
      </c>
      <c r="D6" s="39" t="s">
        <v>72</v>
      </c>
      <c r="E6" s="52"/>
      <c r="F6" s="13"/>
    </row>
    <row r="7" spans="1:6" ht="13.5" thickBot="1">
      <c r="A7" s="13"/>
      <c r="B7" s="13"/>
      <c r="C7" s="13"/>
      <c r="D7" s="13"/>
      <c r="E7" s="52"/>
      <c r="F7" s="13"/>
    </row>
    <row r="8" spans="1:6" ht="52.5">
      <c r="A8" s="61" t="s">
        <v>9</v>
      </c>
      <c r="B8" s="62" t="s">
        <v>10</v>
      </c>
      <c r="C8" s="63" t="s">
        <v>11</v>
      </c>
      <c r="D8" s="62" t="s">
        <v>28</v>
      </c>
      <c r="E8" s="63" t="s">
        <v>29</v>
      </c>
      <c r="F8" s="64" t="s">
        <v>30</v>
      </c>
    </row>
    <row r="9" spans="1:6" ht="13.5">
      <c r="A9" s="65">
        <v>1</v>
      </c>
      <c r="B9" s="57" t="s">
        <v>38</v>
      </c>
      <c r="C9" s="58">
        <v>22828</v>
      </c>
      <c r="D9" s="59" t="s">
        <v>39</v>
      </c>
      <c r="E9" s="60" t="s">
        <v>40</v>
      </c>
      <c r="F9" s="66">
        <v>50</v>
      </c>
    </row>
    <row r="10" spans="1:6" ht="27">
      <c r="A10" s="65">
        <v>2</v>
      </c>
      <c r="B10" s="57" t="s">
        <v>38</v>
      </c>
      <c r="C10" s="58">
        <v>22833</v>
      </c>
      <c r="D10" s="59" t="s">
        <v>39</v>
      </c>
      <c r="E10" s="60" t="s">
        <v>41</v>
      </c>
      <c r="F10" s="67">
        <v>1284.8</v>
      </c>
    </row>
    <row r="11" spans="1:6" ht="13.5">
      <c r="A11" s="65">
        <f aca="true" t="shared" si="0" ref="A11:A35">A10+1</f>
        <v>3</v>
      </c>
      <c r="B11" s="57" t="s">
        <v>38</v>
      </c>
      <c r="C11" s="58">
        <v>22830</v>
      </c>
      <c r="D11" s="59" t="s">
        <v>42</v>
      </c>
      <c r="E11" s="60" t="s">
        <v>43</v>
      </c>
      <c r="F11" s="67">
        <v>13.4</v>
      </c>
    </row>
    <row r="12" spans="1:6" ht="13.5">
      <c r="A12" s="65">
        <f t="shared" si="0"/>
        <v>4</v>
      </c>
      <c r="B12" s="57" t="s">
        <v>38</v>
      </c>
      <c r="C12" s="58">
        <v>22832</v>
      </c>
      <c r="D12" s="59" t="s">
        <v>39</v>
      </c>
      <c r="E12" s="60" t="s">
        <v>44</v>
      </c>
      <c r="F12" s="67">
        <v>3800</v>
      </c>
    </row>
    <row r="13" spans="1:256" ht="13.5">
      <c r="A13" s="65">
        <f t="shared" si="0"/>
        <v>5</v>
      </c>
      <c r="B13" s="57" t="s">
        <v>38</v>
      </c>
      <c r="C13" s="58">
        <v>22831</v>
      </c>
      <c r="D13" s="59" t="s">
        <v>42</v>
      </c>
      <c r="E13" s="60" t="s">
        <v>45</v>
      </c>
      <c r="F13" s="67">
        <v>1020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65">
        <f t="shared" si="0"/>
        <v>6</v>
      </c>
      <c r="B14" s="57" t="s">
        <v>38</v>
      </c>
      <c r="C14" s="58">
        <v>22834</v>
      </c>
      <c r="D14" s="59" t="s">
        <v>42</v>
      </c>
      <c r="E14" s="60" t="s">
        <v>46</v>
      </c>
      <c r="F14" s="67">
        <v>800</v>
      </c>
    </row>
    <row r="15" spans="1:6" ht="13.5">
      <c r="A15" s="65">
        <f t="shared" si="0"/>
        <v>7</v>
      </c>
      <c r="B15" s="57" t="s">
        <v>38</v>
      </c>
      <c r="C15" s="58">
        <v>22829</v>
      </c>
      <c r="D15" s="59" t="s">
        <v>42</v>
      </c>
      <c r="E15" s="60" t="s">
        <v>47</v>
      </c>
      <c r="F15" s="67">
        <v>2000</v>
      </c>
    </row>
    <row r="16" spans="1:6" ht="13.5">
      <c r="A16" s="65">
        <f t="shared" si="0"/>
        <v>8</v>
      </c>
      <c r="B16" s="57" t="s">
        <v>38</v>
      </c>
      <c r="C16" s="58">
        <v>22835</v>
      </c>
      <c r="D16" s="59" t="s">
        <v>42</v>
      </c>
      <c r="E16" s="60" t="s">
        <v>48</v>
      </c>
      <c r="F16" s="67">
        <v>200</v>
      </c>
    </row>
    <row r="17" spans="1:6" ht="13.5">
      <c r="A17" s="65">
        <f t="shared" si="0"/>
        <v>9</v>
      </c>
      <c r="B17" s="57" t="s">
        <v>49</v>
      </c>
      <c r="C17" s="58">
        <v>2978</v>
      </c>
      <c r="D17" s="59" t="s">
        <v>50</v>
      </c>
      <c r="E17" s="60" t="s">
        <v>51</v>
      </c>
      <c r="F17" s="67">
        <v>165513</v>
      </c>
    </row>
    <row r="18" spans="1:6" ht="27">
      <c r="A18" s="65">
        <f t="shared" si="0"/>
        <v>10</v>
      </c>
      <c r="B18" s="57" t="s">
        <v>49</v>
      </c>
      <c r="C18" s="58">
        <v>22849</v>
      </c>
      <c r="D18" s="59" t="s">
        <v>39</v>
      </c>
      <c r="E18" s="60" t="s">
        <v>52</v>
      </c>
      <c r="F18" s="67">
        <v>1761.38</v>
      </c>
    </row>
    <row r="19" spans="1:6" ht="13.5">
      <c r="A19" s="65">
        <f t="shared" si="0"/>
        <v>11</v>
      </c>
      <c r="B19" s="57" t="s">
        <v>49</v>
      </c>
      <c r="C19" s="58">
        <v>22836</v>
      </c>
      <c r="D19" s="59" t="s">
        <v>39</v>
      </c>
      <c r="E19" s="60" t="s">
        <v>53</v>
      </c>
      <c r="F19" s="67">
        <v>2700</v>
      </c>
    </row>
    <row r="20" spans="1:6" ht="13.5">
      <c r="A20" s="65">
        <f t="shared" si="0"/>
        <v>12</v>
      </c>
      <c r="B20" s="57" t="s">
        <v>49</v>
      </c>
      <c r="C20" s="58">
        <v>22839</v>
      </c>
      <c r="D20" s="59" t="s">
        <v>50</v>
      </c>
      <c r="E20" s="60" t="s">
        <v>54</v>
      </c>
      <c r="F20" s="67">
        <v>200</v>
      </c>
    </row>
    <row r="21" spans="1:6" ht="13.5">
      <c r="A21" s="65">
        <f t="shared" si="0"/>
        <v>13</v>
      </c>
      <c r="B21" s="57" t="s">
        <v>49</v>
      </c>
      <c r="C21" s="58">
        <v>22837</v>
      </c>
      <c r="D21" s="59" t="s">
        <v>42</v>
      </c>
      <c r="E21" s="60" t="s">
        <v>55</v>
      </c>
      <c r="F21" s="67">
        <v>30.25</v>
      </c>
    </row>
    <row r="22" spans="1:6" ht="13.5">
      <c r="A22" s="65">
        <f t="shared" si="0"/>
        <v>14</v>
      </c>
      <c r="B22" s="57" t="s">
        <v>49</v>
      </c>
      <c r="C22" s="58">
        <v>22838</v>
      </c>
      <c r="D22" s="59" t="s">
        <v>39</v>
      </c>
      <c r="E22" s="60" t="s">
        <v>56</v>
      </c>
      <c r="F22" s="67">
        <v>493</v>
      </c>
    </row>
    <row r="23" spans="1:6" ht="13.5">
      <c r="A23" s="65">
        <f t="shared" si="0"/>
        <v>15</v>
      </c>
      <c r="B23" s="57" t="s">
        <v>49</v>
      </c>
      <c r="C23" s="58">
        <v>22841</v>
      </c>
      <c r="D23" s="59" t="s">
        <v>42</v>
      </c>
      <c r="E23" s="60" t="s">
        <v>57</v>
      </c>
      <c r="F23" s="67">
        <v>740</v>
      </c>
    </row>
    <row r="24" spans="1:6" ht="13.5">
      <c r="A24" s="65">
        <f t="shared" si="0"/>
        <v>16</v>
      </c>
      <c r="B24" s="57" t="s">
        <v>49</v>
      </c>
      <c r="C24" s="58">
        <v>22846</v>
      </c>
      <c r="D24" s="59" t="s">
        <v>39</v>
      </c>
      <c r="E24" s="60" t="s">
        <v>58</v>
      </c>
      <c r="F24" s="67">
        <v>38951</v>
      </c>
    </row>
    <row r="25" spans="1:6" ht="13.5">
      <c r="A25" s="65">
        <f t="shared" si="0"/>
        <v>17</v>
      </c>
      <c r="B25" s="57" t="s">
        <v>49</v>
      </c>
      <c r="C25" s="58">
        <v>22847</v>
      </c>
      <c r="D25" s="59" t="s">
        <v>39</v>
      </c>
      <c r="E25" s="60" t="s">
        <v>59</v>
      </c>
      <c r="F25" s="67">
        <v>3490</v>
      </c>
    </row>
    <row r="26" spans="1:6" ht="13.5">
      <c r="A26" s="65">
        <f t="shared" si="0"/>
        <v>18</v>
      </c>
      <c r="B26" s="57" t="s">
        <v>49</v>
      </c>
      <c r="C26" s="58">
        <v>22840</v>
      </c>
      <c r="D26" s="59" t="s">
        <v>50</v>
      </c>
      <c r="E26" s="60" t="s">
        <v>60</v>
      </c>
      <c r="F26" s="67">
        <v>200</v>
      </c>
    </row>
    <row r="27" spans="1:6" ht="13.5">
      <c r="A27" s="65">
        <f t="shared" si="0"/>
        <v>19</v>
      </c>
      <c r="B27" s="57" t="s">
        <v>49</v>
      </c>
      <c r="C27" s="58">
        <v>22850</v>
      </c>
      <c r="D27" s="59" t="s">
        <v>42</v>
      </c>
      <c r="E27" s="60" t="s">
        <v>61</v>
      </c>
      <c r="F27" s="67">
        <v>13.9</v>
      </c>
    </row>
    <row r="28" spans="1:6" ht="13.5">
      <c r="A28" s="65">
        <f t="shared" si="0"/>
        <v>20</v>
      </c>
      <c r="B28" s="57" t="s">
        <v>49</v>
      </c>
      <c r="C28" s="58">
        <v>22848</v>
      </c>
      <c r="D28" s="59" t="s">
        <v>39</v>
      </c>
      <c r="E28" s="60" t="s">
        <v>62</v>
      </c>
      <c r="F28" s="67">
        <v>4597</v>
      </c>
    </row>
    <row r="29" spans="1:6" ht="15" customHeight="1">
      <c r="A29" s="65">
        <f t="shared" si="0"/>
        <v>21</v>
      </c>
      <c r="B29" s="57" t="s">
        <v>35</v>
      </c>
      <c r="C29" s="58">
        <v>22851</v>
      </c>
      <c r="D29" s="59" t="s">
        <v>39</v>
      </c>
      <c r="E29" s="60" t="s">
        <v>63</v>
      </c>
      <c r="F29" s="67">
        <v>2300</v>
      </c>
    </row>
    <row r="30" spans="1:6" ht="13.5">
      <c r="A30" s="65">
        <f t="shared" si="0"/>
        <v>22</v>
      </c>
      <c r="B30" s="57" t="s">
        <v>35</v>
      </c>
      <c r="C30" s="58">
        <v>22858</v>
      </c>
      <c r="D30" s="59" t="s">
        <v>42</v>
      </c>
      <c r="E30" s="60" t="s">
        <v>64</v>
      </c>
      <c r="F30" s="67">
        <v>10190.3</v>
      </c>
    </row>
    <row r="31" spans="1:6" ht="13.5">
      <c r="A31" s="65">
        <f t="shared" si="0"/>
        <v>23</v>
      </c>
      <c r="B31" s="57" t="s">
        <v>35</v>
      </c>
      <c r="C31" s="58">
        <v>3023</v>
      </c>
      <c r="D31" s="59" t="s">
        <v>39</v>
      </c>
      <c r="E31" s="60" t="s">
        <v>65</v>
      </c>
      <c r="F31" s="67">
        <v>8500</v>
      </c>
    </row>
    <row r="32" spans="1:6" ht="13.5">
      <c r="A32" s="65">
        <f t="shared" si="0"/>
        <v>24</v>
      </c>
      <c r="B32" s="57" t="s">
        <v>35</v>
      </c>
      <c r="C32" s="58">
        <v>22852</v>
      </c>
      <c r="D32" s="59" t="s">
        <v>42</v>
      </c>
      <c r="E32" s="60" t="s">
        <v>71</v>
      </c>
      <c r="F32" s="67">
        <v>810</v>
      </c>
    </row>
    <row r="33" spans="1:6" ht="27">
      <c r="A33" s="65">
        <f t="shared" si="0"/>
        <v>25</v>
      </c>
      <c r="B33" s="57" t="s">
        <v>66</v>
      </c>
      <c r="C33" s="58">
        <v>22859</v>
      </c>
      <c r="D33" s="59" t="s">
        <v>39</v>
      </c>
      <c r="E33" s="60" t="s">
        <v>67</v>
      </c>
      <c r="F33" s="67">
        <v>21425.6</v>
      </c>
    </row>
    <row r="34" spans="1:6" ht="13.5">
      <c r="A34" s="65">
        <f t="shared" si="0"/>
        <v>26</v>
      </c>
      <c r="B34" s="57" t="s">
        <v>68</v>
      </c>
      <c r="C34" s="58">
        <v>3028</v>
      </c>
      <c r="D34" s="59" t="s">
        <v>39</v>
      </c>
      <c r="E34" s="60" t="s">
        <v>70</v>
      </c>
      <c r="F34" s="67">
        <v>27827.91</v>
      </c>
    </row>
    <row r="35" spans="1:6" ht="13.5">
      <c r="A35" s="65">
        <f t="shared" si="0"/>
        <v>27</v>
      </c>
      <c r="B35" s="57" t="s">
        <v>68</v>
      </c>
      <c r="C35" s="58">
        <v>2982</v>
      </c>
      <c r="D35" s="59" t="s">
        <v>39</v>
      </c>
      <c r="E35" s="60" t="s">
        <v>69</v>
      </c>
      <c r="F35" s="67">
        <v>872500</v>
      </c>
    </row>
    <row r="36" spans="1:6" ht="13.5">
      <c r="A36" s="65"/>
      <c r="B36" s="57"/>
      <c r="C36" s="58"/>
      <c r="D36" s="59"/>
      <c r="E36" s="60"/>
      <c r="F36" s="67"/>
    </row>
    <row r="37" spans="1:6" ht="14.25" thickBot="1">
      <c r="A37" s="68"/>
      <c r="B37" s="69"/>
      <c r="C37" s="70"/>
      <c r="D37" s="71"/>
      <c r="E37" s="72" t="s">
        <v>7</v>
      </c>
      <c r="F37" s="73">
        <f>SUM(F9:F36)</f>
        <v>1171411.54</v>
      </c>
    </row>
    <row r="38" spans="1:6" ht="12.75">
      <c r="A38" s="48"/>
      <c r="B38" s="49"/>
      <c r="C38" s="50"/>
      <c r="D38" s="50"/>
      <c r="E38" s="54"/>
      <c r="F38" s="5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39.421875" style="114" customWidth="1"/>
    <col min="6" max="6" width="15.00390625" style="17" customWidth="1"/>
    <col min="7" max="16384" width="10.421875" style="17" customWidth="1"/>
  </cols>
  <sheetData>
    <row r="1" spans="1:6" ht="12.75">
      <c r="A1" s="18" t="s">
        <v>25</v>
      </c>
      <c r="B1" s="13"/>
      <c r="C1" s="15"/>
      <c r="D1" s="15"/>
      <c r="E1" s="52"/>
      <c r="F1" s="13"/>
    </row>
    <row r="2" spans="2:6" ht="12.75">
      <c r="B2" s="13"/>
      <c r="C2" s="13"/>
      <c r="D2" s="13"/>
      <c r="E2" s="52"/>
      <c r="F2" s="13"/>
    </row>
    <row r="3" spans="1:6" ht="12.75">
      <c r="A3" s="18" t="s">
        <v>26</v>
      </c>
      <c r="B3" s="15"/>
      <c r="C3" s="13"/>
      <c r="D3" s="15"/>
      <c r="E3" s="53"/>
      <c r="F3" s="13"/>
    </row>
    <row r="4" spans="1:6" ht="12.75">
      <c r="A4" s="18" t="s">
        <v>31</v>
      </c>
      <c r="B4" s="15"/>
      <c r="C4" s="13"/>
      <c r="D4" s="15"/>
      <c r="E4" s="52"/>
      <c r="F4" s="15"/>
    </row>
    <row r="5" spans="1:6" ht="12.75">
      <c r="A5" s="13"/>
      <c r="B5" s="15"/>
      <c r="C5" s="13"/>
      <c r="D5" s="13"/>
      <c r="E5" s="52"/>
      <c r="F5" s="13"/>
    </row>
    <row r="6" spans="1:6" ht="12.75">
      <c r="A6" s="13"/>
      <c r="B6" s="16"/>
      <c r="C6" s="33" t="s">
        <v>32</v>
      </c>
      <c r="D6" s="39" t="s">
        <v>72</v>
      </c>
      <c r="E6" s="52"/>
      <c r="F6" s="13"/>
    </row>
    <row r="7" spans="1:6" ht="13.5" thickBot="1">
      <c r="A7" s="13"/>
      <c r="B7" s="13"/>
      <c r="C7" s="13"/>
      <c r="D7" s="13"/>
      <c r="E7" s="52"/>
      <c r="F7" s="13"/>
    </row>
    <row r="8" spans="1:6" ht="52.5">
      <c r="A8" s="61" t="s">
        <v>9</v>
      </c>
      <c r="B8" s="62" t="s">
        <v>10</v>
      </c>
      <c r="C8" s="63" t="s">
        <v>11</v>
      </c>
      <c r="D8" s="62" t="s">
        <v>28</v>
      </c>
      <c r="E8" s="63" t="s">
        <v>29</v>
      </c>
      <c r="F8" s="130" t="s">
        <v>30</v>
      </c>
    </row>
    <row r="9" spans="1:6" ht="13.5">
      <c r="A9" s="131">
        <v>1</v>
      </c>
      <c r="B9" s="128">
        <v>42850</v>
      </c>
      <c r="C9" s="127">
        <v>22842</v>
      </c>
      <c r="D9" s="127" t="s">
        <v>42</v>
      </c>
      <c r="E9" s="129" t="s">
        <v>114</v>
      </c>
      <c r="F9" s="132">
        <v>25390.4</v>
      </c>
    </row>
    <row r="10" spans="1:6" ht="13.5">
      <c r="A10" s="131">
        <v>2</v>
      </c>
      <c r="B10" s="128">
        <v>42850</v>
      </c>
      <c r="C10" s="127">
        <v>22843</v>
      </c>
      <c r="D10" s="127" t="s">
        <v>42</v>
      </c>
      <c r="E10" s="129" t="s">
        <v>114</v>
      </c>
      <c r="F10" s="132">
        <v>20403</v>
      </c>
    </row>
    <row r="11" spans="1:6" ht="13.5">
      <c r="A11" s="131">
        <v>3</v>
      </c>
      <c r="B11" s="128">
        <v>42850</v>
      </c>
      <c r="C11" s="127">
        <v>22845</v>
      </c>
      <c r="D11" s="127" t="s">
        <v>42</v>
      </c>
      <c r="E11" s="129" t="s">
        <v>114</v>
      </c>
      <c r="F11" s="132">
        <v>33551.6</v>
      </c>
    </row>
    <row r="12" spans="1:6" ht="13.5">
      <c r="A12" s="131">
        <v>4</v>
      </c>
      <c r="B12" s="128">
        <v>42850</v>
      </c>
      <c r="C12" s="127">
        <v>22844</v>
      </c>
      <c r="D12" s="127" t="s">
        <v>42</v>
      </c>
      <c r="E12" s="129" t="s">
        <v>114</v>
      </c>
      <c r="F12" s="132">
        <v>13602</v>
      </c>
    </row>
    <row r="13" spans="1:256" ht="13.5">
      <c r="A13" s="131">
        <v>5</v>
      </c>
      <c r="B13" s="128">
        <v>42851</v>
      </c>
      <c r="C13" s="127">
        <v>12164</v>
      </c>
      <c r="D13" s="127" t="s">
        <v>39</v>
      </c>
      <c r="E13" s="129" t="s">
        <v>115</v>
      </c>
      <c r="F13" s="132">
        <v>21470.89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31">
        <v>6</v>
      </c>
      <c r="B14" s="128">
        <v>42851</v>
      </c>
      <c r="C14" s="127">
        <v>22855</v>
      </c>
      <c r="D14" s="127" t="s">
        <v>42</v>
      </c>
      <c r="E14" s="129" t="s">
        <v>114</v>
      </c>
      <c r="F14" s="132">
        <v>30770</v>
      </c>
    </row>
    <row r="15" spans="1:6" ht="13.5">
      <c r="A15" s="131">
        <v>7</v>
      </c>
      <c r="B15" s="128">
        <v>42851</v>
      </c>
      <c r="C15" s="127">
        <v>22857</v>
      </c>
      <c r="D15" s="127" t="s">
        <v>42</v>
      </c>
      <c r="E15" s="129" t="s">
        <v>114</v>
      </c>
      <c r="F15" s="132">
        <v>54300</v>
      </c>
    </row>
    <row r="16" spans="1:6" ht="13.5">
      <c r="A16" s="131">
        <v>8</v>
      </c>
      <c r="B16" s="128">
        <v>42851</v>
      </c>
      <c r="C16" s="127">
        <v>22853</v>
      </c>
      <c r="D16" s="127" t="s">
        <v>42</v>
      </c>
      <c r="E16" s="129" t="s">
        <v>114</v>
      </c>
      <c r="F16" s="132">
        <v>32987.25</v>
      </c>
    </row>
    <row r="17" spans="1:6" ht="13.5">
      <c r="A17" s="131">
        <v>9</v>
      </c>
      <c r="B17" s="128">
        <v>42851</v>
      </c>
      <c r="C17" s="127">
        <v>22854</v>
      </c>
      <c r="D17" s="127" t="s">
        <v>42</v>
      </c>
      <c r="E17" s="129" t="s">
        <v>114</v>
      </c>
      <c r="F17" s="132">
        <v>17104.5</v>
      </c>
    </row>
    <row r="18" spans="1:6" ht="13.5">
      <c r="A18" s="131">
        <v>10</v>
      </c>
      <c r="B18" s="128">
        <v>42851</v>
      </c>
      <c r="C18" s="127">
        <v>22856</v>
      </c>
      <c r="D18" s="127" t="s">
        <v>42</v>
      </c>
      <c r="E18" s="129" t="s">
        <v>114</v>
      </c>
      <c r="F18" s="132">
        <v>13575</v>
      </c>
    </row>
    <row r="19" spans="1:6" ht="13.5">
      <c r="A19" s="131">
        <v>11</v>
      </c>
      <c r="B19" s="128">
        <v>42851</v>
      </c>
      <c r="C19" s="127">
        <v>12165</v>
      </c>
      <c r="D19" s="127" t="s">
        <v>39</v>
      </c>
      <c r="E19" s="129" t="s">
        <v>116</v>
      </c>
      <c r="F19" s="132">
        <v>1930.4</v>
      </c>
    </row>
    <row r="20" spans="1:6" ht="27">
      <c r="A20" s="131">
        <v>12</v>
      </c>
      <c r="B20" s="128">
        <v>42851</v>
      </c>
      <c r="C20" s="127">
        <v>3022</v>
      </c>
      <c r="D20" s="127" t="s">
        <v>117</v>
      </c>
      <c r="E20" s="129" t="s">
        <v>118</v>
      </c>
      <c r="F20" s="132">
        <v>49000</v>
      </c>
    </row>
    <row r="21" spans="1:6" ht="13.5">
      <c r="A21" s="131">
        <v>13</v>
      </c>
      <c r="B21" s="128">
        <v>42851</v>
      </c>
      <c r="C21" s="127">
        <v>12163</v>
      </c>
      <c r="D21" s="127" t="s">
        <v>39</v>
      </c>
      <c r="E21" s="129" t="s">
        <v>119</v>
      </c>
      <c r="F21" s="132">
        <v>3158.36</v>
      </c>
    </row>
    <row r="22" spans="1:6" ht="14.25" thickBot="1">
      <c r="A22" s="133" t="s">
        <v>7</v>
      </c>
      <c r="B22" s="134"/>
      <c r="C22" s="134"/>
      <c r="D22" s="134"/>
      <c r="E22" s="135"/>
      <c r="F22" s="136">
        <f>SUM(F9:F21)</f>
        <v>317243.4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2017-05-04T05:57:25Z</cp:lastPrinted>
  <dcterms:created xsi:type="dcterms:W3CDTF">2016-01-19T13:06:09Z</dcterms:created>
  <dcterms:modified xsi:type="dcterms:W3CDTF">2017-05-04T07:05:13Z</dcterms:modified>
  <cp:category/>
  <cp:version/>
  <cp:contentType/>
  <cp:contentStatus/>
</cp:coreProperties>
</file>