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01" activeTab="0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'personal'!$C$1:$G$65</definedName>
  </definedNames>
  <calcPr fullCalcOnLoad="1"/>
</workbook>
</file>

<file path=xl/sharedStrings.xml><?xml version="1.0" encoding="utf-8"?>
<sst xmlns="http://schemas.openxmlformats.org/spreadsheetml/2006/main" count="346" uniqueCount="159">
  <si>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</si>
  <si>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</si>
  <si>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</si>
  <si>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</si>
  <si>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</si>
  <si>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</si>
  <si>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</si>
  <si>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</si>
  <si>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</si>
  <si>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</si>
  <si>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</si>
  <si>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</si>
  <si>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</si>
  <si>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</si>
  <si>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</si>
  <si>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</si>
  <si>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</si>
  <si>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</si>
  <si>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</si>
  <si>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</si>
  <si>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</si>
  <si>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</si>
  <si>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</si>
  <si>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</si>
  <si>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</si>
  <si>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</si>
  <si>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</si>
  <si>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</si>
  <si>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</si>
  <si>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</si>
  <si>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</si>
  <si>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</si>
  <si>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</si>
  <si>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</si>
  <si>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</si>
  <si>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</si>
  <si>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BIROU EXPERTIZE</t>
  </si>
  <si>
    <t>onorariu expert dosar 731/184/2017</t>
  </si>
  <si>
    <t>onorariu expert dosar 7820/215/2015</t>
  </si>
  <si>
    <t>PERSOANA JURIDICA</t>
  </si>
  <si>
    <t>poprire DE 297/2017</t>
  </si>
  <si>
    <t>PERSOANA FIZICA</t>
  </si>
  <si>
    <t>despagubire CEDO</t>
  </si>
  <si>
    <t>poprire DE 2/2017</t>
  </si>
  <si>
    <t>despagubire dosar 45517/3/2012</t>
  </si>
  <si>
    <t>7-11 august 2017</t>
  </si>
  <si>
    <t>07,08,2017</t>
  </si>
  <si>
    <t>plata fact 2230/2017 asist jurid ARB/05/20</t>
  </si>
  <si>
    <t>08,08,2017</t>
  </si>
  <si>
    <t>cheltuieli fotocopiere DE 243/2017 dosar 8578/197/2017</t>
  </si>
  <si>
    <t>cheltuieli fotocopiere DE112/2017 dosar 14554/197/2017</t>
  </si>
  <si>
    <t>cheltuieli jud CEDO</t>
  </si>
  <si>
    <t>cheltuieli fotocopiere DE 66/2016 dosar 23764/4/2016</t>
  </si>
  <si>
    <t>09,08,2017</t>
  </si>
  <si>
    <t>cheltuieli judecata dosar D 1692/85/2016</t>
  </si>
  <si>
    <t>cheltuieli judecata si executare DE 460/2015 dosar D21155/4/2013</t>
  </si>
  <si>
    <t>cheltuieli judecata dosar D 1625/101/2015</t>
  </si>
  <si>
    <t>cheltuieli executare DE 563/2015 dosar D 19556/212/2012</t>
  </si>
  <si>
    <t>cheltuieli judecata dosar D 4592/112/2013/A1</t>
  </si>
  <si>
    <t>cheltuieli judecata dosar D 10387/318/2015</t>
  </si>
  <si>
    <t>cheltuieli judecata dosar D 8408/300/2015</t>
  </si>
  <si>
    <t>cheltuieli judecata dosar D 2144/114/2015</t>
  </si>
  <si>
    <t>onorariu curator D 6462/3/2016/A1</t>
  </si>
  <si>
    <t>cheltuieli judecata dosar D 31403/325/2016</t>
  </si>
  <si>
    <t>cheltuieli judecata dosar D 6731/197/2015</t>
  </si>
  <si>
    <t>cheltuieli judecata dosar D 3213/296/2016</t>
  </si>
  <si>
    <t>cheltuieli judecata dosar D 3423/118/2016/A1</t>
  </si>
  <si>
    <t>cheltuieli judecata dosar D 1709/111/16 D 1709/11/CA/16-R</t>
  </si>
  <si>
    <t>cheltuieli judecata dosar D 7862/101/2015</t>
  </si>
  <si>
    <t>cheltuieli judecata dosar D 1107/63/2016</t>
  </si>
  <si>
    <t>10,08,2017</t>
  </si>
  <si>
    <t xml:space="preserve">cheltuieli judecata DE 118/2017 dosar D 2376/102/2016 </t>
  </si>
  <si>
    <t>cheltuieli judecata dosar D 14456/318/2015</t>
  </si>
  <si>
    <t>cheltuieli judecata dosar D 16810/2012/2013</t>
  </si>
  <si>
    <t>cheltuieli judecata dosar D 3543/62/2015/A1</t>
  </si>
  <si>
    <t>plata fact 418/419/420/2017 asist jurid 15-CV-01946</t>
  </si>
  <si>
    <t>cheltuieli judecata dosar D 7020/318/15 D 5547/95/16 D 5517/95/16</t>
  </si>
  <si>
    <t>cheltuieli judecata dosar D 3214/318/2015</t>
  </si>
  <si>
    <t>cheltuieli judecata dosar D 15607/318/2015</t>
  </si>
  <si>
    <t>cheltuieli judecata dosar D 45517/3/2012</t>
  </si>
  <si>
    <t>cheltuieli judecata dosar D 111/119/2016</t>
  </si>
  <si>
    <t>cheltuieli judecata dosar D 7214/318/2015</t>
  </si>
  <si>
    <t>11,08,2017</t>
  </si>
  <si>
    <t>plata fact 2233/2017 asist jurid ARB/05/20</t>
  </si>
  <si>
    <t xml:space="preserve">          TRANSFER INTRE UNITATI ALE ADIMINISTARTIEI PUBLICE</t>
  </si>
  <si>
    <t>CSIPPC</t>
  </si>
  <si>
    <t xml:space="preserve">fact 3046/18,07,2017-AP AER CONDITIONAT </t>
  </si>
  <si>
    <t>SC GCT GENERAL CLIMA THERM SRL</t>
  </si>
  <si>
    <t>travel time</t>
  </si>
  <si>
    <t>bilet avion</t>
  </si>
  <si>
    <t xml:space="preserve">danco </t>
  </si>
  <si>
    <t>fast brokers</t>
  </si>
  <si>
    <t>polita rca</t>
  </si>
  <si>
    <t>ministerul mediului</t>
  </si>
  <si>
    <t>energie termica</t>
  </si>
  <si>
    <t>apa nova</t>
  </si>
  <si>
    <t>apa rece</t>
  </si>
  <si>
    <t>mida soft</t>
  </si>
  <si>
    <t>consumabile</t>
  </si>
  <si>
    <t>compania romprest</t>
  </si>
  <si>
    <t>servicii sezinsectie</t>
  </si>
  <si>
    <t>cncir</t>
  </si>
  <si>
    <t>service inspectie ascensoare</t>
  </si>
  <si>
    <t>rolf card</t>
  </si>
  <si>
    <t>cartele personalitate</t>
  </si>
  <si>
    <t>badas business</t>
  </si>
  <si>
    <t>servicii intretinere tehnica</t>
  </si>
  <si>
    <t>rubin 2000</t>
  </si>
  <si>
    <t>ștampila</t>
  </si>
  <si>
    <t>ecdl</t>
  </si>
  <si>
    <t>taxa examinare</t>
  </si>
  <si>
    <t>BS</t>
  </si>
  <si>
    <t>sume incasate bugetul de stat</t>
  </si>
  <si>
    <t>service auto serus</t>
  </si>
  <si>
    <t>revizie auto</t>
  </si>
  <si>
    <t>international consulting</t>
  </si>
  <si>
    <t>servicii traduceri</t>
  </si>
  <si>
    <t>bs</t>
  </si>
  <si>
    <t>tva reuters</t>
  </si>
  <si>
    <t>mfp</t>
  </si>
  <si>
    <t>alimentare reuters</t>
  </si>
  <si>
    <t>total</t>
  </si>
  <si>
    <t>OP 5379</t>
  </si>
  <si>
    <t>ALIMENTARE CONT  -  PROIECT SEE NORVEGIAN 5024  - 56.27.02</t>
  </si>
  <si>
    <t>MFP</t>
  </si>
  <si>
    <t>Subtotal 10.01.01</t>
  </si>
  <si>
    <t>10.01.01</t>
  </si>
  <si>
    <t>august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</si>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</sst>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57" applyNumberFormat="1" applyFont="1" applyFill="1" applyBorder="1" applyAlignment="1">
      <alignment horizontal="center"/>
      <protection/>
    </xf>
    <xf numFmtId="167" fontId="25" fillId="0" borderId="12" xfId="59" applyNumberFormat="1" applyFont="1" applyFill="1" applyBorder="1" applyAlignment="1">
      <alignment horizontal="center"/>
      <protection/>
    </xf>
    <xf numFmtId="0" fontId="25" fillId="0" borderId="12" xfId="59" applyFont="1" applyFill="1" applyBorder="1" applyAlignment="1">
      <alignment horizont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/>
    </xf>
    <xf numFmtId="0" fontId="19" fillId="0" borderId="15" xfId="60" applyFont="1" applyBorder="1" applyAlignment="1">
      <alignment horizontal="center" vertical="center"/>
      <protection/>
    </xf>
    <xf numFmtId="0" fontId="25" fillId="0" borderId="16" xfId="59" applyFont="1" applyFill="1" applyBorder="1" applyAlignment="1">
      <alignment horizontal="center"/>
      <protection/>
    </xf>
    <xf numFmtId="4" fontId="0" fillId="0" borderId="17" xfId="0" applyNumberFormat="1" applyBorder="1" applyAlignment="1">
      <alignment/>
    </xf>
    <xf numFmtId="0" fontId="26" fillId="0" borderId="18" xfId="61" applyFont="1" applyFill="1" applyBorder="1" applyAlignment="1">
      <alignment/>
      <protection/>
    </xf>
    <xf numFmtId="0" fontId="27" fillId="0" borderId="19" xfId="61" applyFont="1" applyFill="1" applyBorder="1" applyAlignment="1">
      <alignment/>
      <protection/>
    </xf>
    <xf numFmtId="0" fontId="25" fillId="0" borderId="19" xfId="0" applyFont="1" applyBorder="1" applyAlignment="1">
      <alignment/>
    </xf>
    <xf numFmtId="4" fontId="26" fillId="0" borderId="20" xfId="61" applyNumberFormat="1" applyFont="1" applyFill="1" applyBorder="1" applyAlignment="1">
      <alignment horizontal="right"/>
      <protection/>
    </xf>
    <xf numFmtId="168" fontId="28" fillId="0" borderId="12" xfId="59" applyNumberFormat="1" applyFont="1" applyFill="1" applyBorder="1" applyAlignment="1">
      <alignment horizontal="center"/>
      <protection/>
    </xf>
    <xf numFmtId="0" fontId="28" fillId="0" borderId="12" xfId="59" applyFont="1" applyFill="1" applyBorder="1" applyAlignment="1">
      <alignment horizontal="center"/>
      <protection/>
    </xf>
    <xf numFmtId="0" fontId="29" fillId="0" borderId="12" xfId="59" applyFont="1" applyFill="1" applyBorder="1" applyAlignment="1">
      <alignment horizontal="center"/>
      <protection/>
    </xf>
    <xf numFmtId="4" fontId="28" fillId="0" borderId="17" xfId="59" applyNumberFormat="1" applyFont="1" applyFill="1" applyBorder="1" applyAlignment="1">
      <alignment horizontal="right" wrapText="1"/>
      <protection/>
    </xf>
    <xf numFmtId="4" fontId="28" fillId="0" borderId="17" xfId="59" applyNumberFormat="1" applyFont="1" applyFill="1" applyBorder="1" applyAlignment="1">
      <alignment horizontal="right"/>
      <protection/>
    </xf>
    <xf numFmtId="0" fontId="0" fillId="0" borderId="16" xfId="59" applyBorder="1">
      <alignment/>
      <protection/>
    </xf>
    <xf numFmtId="0" fontId="0" fillId="0" borderId="18" xfId="59" applyBorder="1">
      <alignment/>
      <protection/>
    </xf>
    <xf numFmtId="168" fontId="27" fillId="0" borderId="19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/>
      <protection/>
    </xf>
    <xf numFmtId="0" fontId="25" fillId="0" borderId="19" xfId="59" applyFont="1" applyFill="1" applyBorder="1" applyAlignment="1">
      <alignment horizontal="center"/>
      <protection/>
    </xf>
    <xf numFmtId="4" fontId="30" fillId="0" borderId="20" xfId="59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9" fillId="0" borderId="12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0" xfId="59" applyAlignment="1">
      <alignment wrapText="1"/>
      <protection/>
    </xf>
    <xf numFmtId="167" fontId="27" fillId="0" borderId="12" xfId="59" applyNumberFormat="1" applyFont="1" applyFill="1" applyBorder="1" applyAlignment="1">
      <alignment horizontal="center"/>
      <protection/>
    </xf>
    <xf numFmtId="0" fontId="27" fillId="0" borderId="12" xfId="59" applyFont="1" applyFill="1" applyBorder="1" applyAlignment="1">
      <alignment horizontal="center"/>
      <protection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justify" wrapText="1"/>
    </xf>
    <xf numFmtId="4" fontId="27" fillId="0" borderId="17" xfId="0" applyNumberFormat="1" applyFont="1" applyBorder="1" applyAlignment="1">
      <alignment/>
    </xf>
    <xf numFmtId="0" fontId="27" fillId="0" borderId="21" xfId="57" applyFont="1" applyFill="1" applyBorder="1" applyAlignment="1">
      <alignment horizontal="left" wrapText="1"/>
      <protection/>
    </xf>
    <xf numFmtId="0" fontId="27" fillId="0" borderId="21" xfId="57" applyFont="1" applyFill="1" applyBorder="1" applyAlignment="1">
      <alignment horizontal="center" wrapText="1"/>
      <protection/>
    </xf>
    <xf numFmtId="0" fontId="27" fillId="0" borderId="21" xfId="57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2" xfId="0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 horizontal="right"/>
    </xf>
    <xf numFmtId="164" fontId="19" fillId="0" borderId="20" xfId="42" applyFont="1" applyFill="1" applyBorder="1" applyAlignment="1" applyProtection="1">
      <alignment/>
      <protection/>
    </xf>
    <xf numFmtId="14" fontId="14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  <xf numFmtId="170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70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left"/>
    </xf>
    <xf numFmtId="14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12" xfId="57" applyFont="1" applyFill="1" applyBorder="1" applyAlignment="1">
      <alignment horizontal="left"/>
      <protection/>
    </xf>
    <xf numFmtId="0" fontId="27" fillId="0" borderId="12" xfId="57" applyFont="1" applyFill="1" applyBorder="1" applyAlignment="1">
      <alignment horizontal="left" wrapText="1"/>
      <protection/>
    </xf>
    <xf numFmtId="0" fontId="27" fillId="0" borderId="12" xfId="57" applyFont="1" applyFill="1" applyBorder="1" applyAlignment="1">
      <alignment horizontal="center" wrapText="1"/>
      <protection/>
    </xf>
    <xf numFmtId="0" fontId="14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9" fontId="27" fillId="0" borderId="16" xfId="57" applyNumberFormat="1" applyFont="1" applyFill="1" applyBorder="1" applyAlignment="1">
      <alignment horizontal="left"/>
      <protection/>
    </xf>
    <xf numFmtId="4" fontId="27" fillId="0" borderId="17" xfId="57" applyNumberFormat="1" applyFont="1" applyFill="1" applyBorder="1" applyAlignment="1">
      <alignment horizontal="right"/>
      <protection/>
    </xf>
    <xf numFmtId="166" fontId="14" fillId="0" borderId="16" xfId="57" applyNumberFormat="1" applyFont="1" applyBorder="1" applyAlignment="1">
      <alignment horizontal="center"/>
      <protection/>
    </xf>
    <xf numFmtId="4" fontId="14" fillId="0" borderId="17" xfId="57" applyNumberFormat="1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14" fillId="0" borderId="19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14" fontId="14" fillId="0" borderId="25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/>
    </xf>
    <xf numFmtId="14" fontId="14" fillId="0" borderId="25" xfId="0" applyNumberFormat="1" applyFont="1" applyBorder="1" applyAlignment="1">
      <alignment horizontal="left"/>
    </xf>
    <xf numFmtId="4" fontId="14" fillId="0" borderId="27" xfId="0" applyNumberFormat="1" applyFont="1" applyBorder="1" applyAlignment="1">
      <alignment/>
    </xf>
    <xf numFmtId="0" fontId="14" fillId="0" borderId="28" xfId="57" applyFont="1" applyBorder="1" applyAlignment="1">
      <alignment horizontal="center"/>
      <protection/>
    </xf>
    <xf numFmtId="0" fontId="14" fillId="0" borderId="29" xfId="57" applyFont="1" applyBorder="1">
      <alignment/>
      <protection/>
    </xf>
    <xf numFmtId="4" fontId="14" fillId="0" borderId="30" xfId="57" applyNumberFormat="1" applyFont="1" applyBorder="1">
      <alignment/>
      <protection/>
    </xf>
    <xf numFmtId="169" fontId="27" fillId="0" borderId="31" xfId="57" applyNumberFormat="1" applyFont="1" applyFill="1" applyBorder="1" applyAlignment="1">
      <alignment horizontal="center"/>
      <protection/>
    </xf>
    <xf numFmtId="4" fontId="27" fillId="0" borderId="32" xfId="57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zoomScalePageLayoutView="0" workbookViewId="0" topLeftCell="C50">
      <selection activeCell="O68" sqref="O68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7" t="s">
        <v>35</v>
      </c>
      <c r="G5" s="1" t="s">
        <v>45</v>
      </c>
      <c r="H5" s="2"/>
    </row>
    <row r="6" spans="4:6" ht="13.5" thickBot="1">
      <c r="D6" s="1"/>
      <c r="E6" s="1"/>
      <c r="F6" s="1"/>
    </row>
    <row r="7" spans="3:7" ht="12.75">
      <c r="C7" s="100"/>
      <c r="D7" s="101" t="s">
        <v>3</v>
      </c>
      <c r="E7" s="101" t="s">
        <v>4</v>
      </c>
      <c r="F7" s="101" t="s">
        <v>5</v>
      </c>
      <c r="G7" s="102" t="s">
        <v>6</v>
      </c>
    </row>
    <row r="8" spans="3:7" ht="12.75">
      <c r="C8" s="103" t="s">
        <v>7</v>
      </c>
      <c r="D8" s="92"/>
      <c r="E8" s="72"/>
      <c r="F8" s="93"/>
      <c r="G8" s="104"/>
    </row>
    <row r="9" spans="3:7" ht="12.75">
      <c r="C9" s="105" t="s">
        <v>125</v>
      </c>
      <c r="D9" s="91"/>
      <c r="E9" s="91"/>
      <c r="F9" s="94">
        <v>61607684</v>
      </c>
      <c r="G9" s="104"/>
    </row>
    <row r="10" spans="3:7" ht="12.75">
      <c r="C10" s="106" t="s">
        <v>126</v>
      </c>
      <c r="D10" s="95" t="s">
        <v>127</v>
      </c>
      <c r="E10" s="72">
        <v>9</v>
      </c>
      <c r="F10" s="96">
        <v>8505045</v>
      </c>
      <c r="G10" s="107"/>
    </row>
    <row r="11" spans="3:7" ht="12.75">
      <c r="C11" s="106"/>
      <c r="D11" s="95"/>
      <c r="E11" s="72">
        <v>10</v>
      </c>
      <c r="F11" s="96">
        <v>139753</v>
      </c>
      <c r="G11" s="107"/>
    </row>
    <row r="12" spans="3:7" ht="12.75">
      <c r="C12" s="106"/>
      <c r="D12" s="95"/>
      <c r="E12" s="72"/>
      <c r="F12" s="96"/>
      <c r="G12" s="107"/>
    </row>
    <row r="13" spans="3:7" ht="12.75">
      <c r="C13" s="108" t="s">
        <v>128</v>
      </c>
      <c r="D13" s="72"/>
      <c r="E13" s="72"/>
      <c r="F13" s="96">
        <f>SUM(F9:F12)</f>
        <v>70252482</v>
      </c>
      <c r="G13" s="107"/>
    </row>
    <row r="14" spans="3:7" ht="12.75">
      <c r="C14" s="108" t="s">
        <v>129</v>
      </c>
      <c r="D14" s="72"/>
      <c r="E14" s="72"/>
      <c r="F14" s="96">
        <v>158897</v>
      </c>
      <c r="G14" s="107"/>
    </row>
    <row r="15" spans="3:7" ht="12.75" hidden="1">
      <c r="C15" s="103" t="s">
        <v>130</v>
      </c>
      <c r="D15" s="72" t="s">
        <v>127</v>
      </c>
      <c r="E15" s="72">
        <v>3</v>
      </c>
      <c r="F15" s="96">
        <v>4640</v>
      </c>
      <c r="G15" s="107"/>
    </row>
    <row r="16" spans="3:7" ht="12.75" hidden="1">
      <c r="C16" s="103"/>
      <c r="D16" s="72"/>
      <c r="E16" s="72"/>
      <c r="F16" s="96"/>
      <c r="G16" s="107"/>
    </row>
    <row r="17" spans="3:7" ht="12.75" hidden="1">
      <c r="C17" s="103"/>
      <c r="D17" s="72"/>
      <c r="E17" s="72"/>
      <c r="F17" s="96"/>
      <c r="G17" s="107"/>
    </row>
    <row r="18" spans="3:7" ht="12.75" hidden="1">
      <c r="C18" s="103"/>
      <c r="D18" s="72"/>
      <c r="E18" s="72"/>
      <c r="F18" s="96"/>
      <c r="G18" s="107"/>
    </row>
    <row r="19" spans="3:7" ht="12.75" hidden="1">
      <c r="C19" s="103"/>
      <c r="D19" s="72"/>
      <c r="E19" s="72"/>
      <c r="F19" s="96"/>
      <c r="G19" s="107"/>
    </row>
    <row r="20" spans="3:7" ht="12.75" hidden="1">
      <c r="C20" s="103"/>
      <c r="D20" s="72"/>
      <c r="E20" s="72"/>
      <c r="F20" s="96"/>
      <c r="G20" s="107"/>
    </row>
    <row r="21" spans="3:7" ht="12.75" hidden="1">
      <c r="C21" s="103"/>
      <c r="D21" s="72"/>
      <c r="E21" s="72"/>
      <c r="F21" s="96"/>
      <c r="G21" s="107"/>
    </row>
    <row r="22" spans="3:7" ht="12.75" hidden="1">
      <c r="C22" s="108" t="s">
        <v>131</v>
      </c>
      <c r="D22" s="72"/>
      <c r="E22" s="72"/>
      <c r="F22" s="96">
        <f>SUM(F14:F21)</f>
        <v>163537</v>
      </c>
      <c r="G22" s="107"/>
    </row>
    <row r="23" spans="3:7" ht="12.75">
      <c r="C23" s="108" t="s">
        <v>132</v>
      </c>
      <c r="D23" s="95"/>
      <c r="E23" s="95"/>
      <c r="F23" s="96">
        <v>95196</v>
      </c>
      <c r="G23" s="109"/>
    </row>
    <row r="24" spans="3:7" ht="12.75">
      <c r="C24" s="103" t="s">
        <v>133</v>
      </c>
      <c r="D24" s="72" t="s">
        <v>127</v>
      </c>
      <c r="E24" s="72">
        <v>9</v>
      </c>
      <c r="F24" s="97">
        <v>9601</v>
      </c>
      <c r="G24" s="104"/>
    </row>
    <row r="25" spans="3:7" ht="12.75">
      <c r="C25" s="103"/>
      <c r="D25" s="95"/>
      <c r="E25" s="95"/>
      <c r="F25" s="96"/>
      <c r="G25" s="104"/>
    </row>
    <row r="26" spans="3:7" ht="12.75">
      <c r="C26" s="108" t="s">
        <v>134</v>
      </c>
      <c r="D26" s="95"/>
      <c r="E26" s="95"/>
      <c r="F26" s="96">
        <f>SUM(F23:F25)</f>
        <v>104797</v>
      </c>
      <c r="G26" s="104"/>
    </row>
    <row r="27" spans="3:7" ht="12.75">
      <c r="C27" s="108" t="s">
        <v>135</v>
      </c>
      <c r="D27" s="95"/>
      <c r="E27" s="95"/>
      <c r="F27" s="96">
        <v>75704</v>
      </c>
      <c r="G27" s="104"/>
    </row>
    <row r="28" spans="3:7" ht="12.75">
      <c r="C28" s="103" t="s">
        <v>136</v>
      </c>
      <c r="D28" s="95" t="s">
        <v>127</v>
      </c>
      <c r="E28" s="72">
        <v>3</v>
      </c>
      <c r="F28" s="96">
        <v>2320</v>
      </c>
      <c r="G28" s="104"/>
    </row>
    <row r="29" spans="3:7" ht="12.75">
      <c r="C29" s="103"/>
      <c r="D29" s="95"/>
      <c r="E29" s="95"/>
      <c r="F29" s="96"/>
      <c r="G29" s="104"/>
    </row>
    <row r="30" spans="3:7" ht="12.75">
      <c r="C30" s="108" t="s">
        <v>137</v>
      </c>
      <c r="D30" s="95"/>
      <c r="E30" s="95"/>
      <c r="F30" s="96">
        <f>SUM(F27:F28)</f>
        <v>78024</v>
      </c>
      <c r="G30" s="104"/>
    </row>
    <row r="31" spans="3:7" ht="12.75">
      <c r="C31" s="108" t="s">
        <v>138</v>
      </c>
      <c r="D31" s="95"/>
      <c r="E31" s="95"/>
      <c r="F31" s="96">
        <v>674698.53</v>
      </c>
      <c r="G31" s="104"/>
    </row>
    <row r="32" spans="3:7" ht="12.75">
      <c r="C32" s="103" t="s">
        <v>139</v>
      </c>
      <c r="D32" s="95" t="s">
        <v>127</v>
      </c>
      <c r="E32" s="95">
        <v>3</v>
      </c>
      <c r="F32" s="96">
        <v>500</v>
      </c>
      <c r="G32" s="104"/>
    </row>
    <row r="33" spans="3:7" ht="12.75">
      <c r="C33" s="103"/>
      <c r="D33" s="72"/>
      <c r="E33" s="72">
        <v>4</v>
      </c>
      <c r="F33" s="96">
        <v>200</v>
      </c>
      <c r="G33" s="104"/>
    </row>
    <row r="34" spans="3:7" ht="12.75">
      <c r="C34" s="103"/>
      <c r="D34" s="98"/>
      <c r="E34" s="95"/>
      <c r="F34" s="96"/>
      <c r="G34" s="104"/>
    </row>
    <row r="35" spans="3:7" ht="12.75">
      <c r="C35" s="79" t="s">
        <v>140</v>
      </c>
      <c r="D35" s="95"/>
      <c r="E35" s="95"/>
      <c r="F35" s="96">
        <f>SUM(F31:F34)</f>
        <v>675398.53</v>
      </c>
      <c r="G35" s="104"/>
    </row>
    <row r="36" spans="3:7" ht="12.75">
      <c r="C36" s="108" t="s">
        <v>141</v>
      </c>
      <c r="D36" s="95"/>
      <c r="E36" s="95"/>
      <c r="F36" s="96">
        <v>639749</v>
      </c>
      <c r="G36" s="104"/>
    </row>
    <row r="37" spans="3:7" ht="12.75">
      <c r="C37" s="103" t="s">
        <v>142</v>
      </c>
      <c r="D37" s="72" t="s">
        <v>127</v>
      </c>
      <c r="E37" s="95">
        <v>9</v>
      </c>
      <c r="F37" s="96">
        <v>60097</v>
      </c>
      <c r="G37" s="104"/>
    </row>
    <row r="38" spans="3:7" ht="12.75">
      <c r="C38" s="103"/>
      <c r="D38" s="95"/>
      <c r="E38" s="95">
        <v>10</v>
      </c>
      <c r="F38" s="96">
        <v>5242</v>
      </c>
      <c r="G38" s="104"/>
    </row>
    <row r="39" spans="3:7" ht="12.75">
      <c r="C39" s="103"/>
      <c r="D39" s="95"/>
      <c r="E39" s="95"/>
      <c r="F39" s="96"/>
      <c r="G39" s="104"/>
    </row>
    <row r="40" spans="3:7" ht="12.75">
      <c r="C40" s="108" t="s">
        <v>143</v>
      </c>
      <c r="D40" s="95"/>
      <c r="E40" s="95"/>
      <c r="F40" s="96">
        <f>SUM(F36:F39)</f>
        <v>705088</v>
      </c>
      <c r="G40" s="104"/>
    </row>
    <row r="41" spans="3:7" ht="12.75">
      <c r="C41" s="108" t="s">
        <v>144</v>
      </c>
      <c r="D41" s="95"/>
      <c r="E41" s="95"/>
      <c r="F41" s="96">
        <v>9829058</v>
      </c>
      <c r="G41" s="104"/>
    </row>
    <row r="42" spans="3:7" ht="12.75">
      <c r="C42" s="103" t="s">
        <v>145</v>
      </c>
      <c r="D42" s="95" t="s">
        <v>127</v>
      </c>
      <c r="E42" s="95">
        <v>3</v>
      </c>
      <c r="F42" s="96">
        <v>1100</v>
      </c>
      <c r="G42" s="104"/>
    </row>
    <row r="43" spans="3:7" ht="12.75">
      <c r="C43" s="103"/>
      <c r="D43" s="95"/>
      <c r="E43" s="95">
        <v>9</v>
      </c>
      <c r="F43" s="96">
        <v>1373979</v>
      </c>
      <c r="G43" s="104"/>
    </row>
    <row r="44" spans="3:7" ht="12.75">
      <c r="C44" s="103"/>
      <c r="D44" s="72"/>
      <c r="E44" s="95"/>
      <c r="F44" s="96"/>
      <c r="G44" s="104"/>
    </row>
    <row r="45" spans="3:7" ht="12.75">
      <c r="C45" s="108" t="s">
        <v>146</v>
      </c>
      <c r="D45" s="95"/>
      <c r="E45" s="95"/>
      <c r="F45" s="96">
        <f>SUM(F41:F44)</f>
        <v>11204137</v>
      </c>
      <c r="G45" s="104"/>
    </row>
    <row r="46" spans="3:7" ht="12.75">
      <c r="C46" s="108" t="s">
        <v>147</v>
      </c>
      <c r="D46" s="95"/>
      <c r="E46" s="95"/>
      <c r="F46" s="96">
        <v>311350</v>
      </c>
      <c r="G46" s="104"/>
    </row>
    <row r="47" spans="3:7" ht="12.75">
      <c r="C47" s="103" t="s">
        <v>148</v>
      </c>
      <c r="D47" s="95" t="s">
        <v>127</v>
      </c>
      <c r="E47" s="95">
        <v>3</v>
      </c>
      <c r="F47" s="96">
        <v>23</v>
      </c>
      <c r="G47" s="104"/>
    </row>
    <row r="48" spans="3:7" ht="12.75">
      <c r="C48" s="103"/>
      <c r="D48" s="95"/>
      <c r="E48" s="95">
        <v>9</v>
      </c>
      <c r="F48" s="96">
        <v>43576</v>
      </c>
      <c r="G48" s="104"/>
    </row>
    <row r="49" spans="3:7" ht="12.75">
      <c r="C49" s="103"/>
      <c r="D49" s="95"/>
      <c r="E49" s="95"/>
      <c r="F49" s="96"/>
      <c r="G49" s="104"/>
    </row>
    <row r="50" spans="3:7" ht="12.75">
      <c r="C50" s="108" t="s">
        <v>149</v>
      </c>
      <c r="D50" s="95"/>
      <c r="E50" s="95"/>
      <c r="F50" s="96">
        <f>SUM(F46:F49)</f>
        <v>354949</v>
      </c>
      <c r="G50" s="104"/>
    </row>
    <row r="51" spans="3:7" ht="12.75">
      <c r="C51" s="108" t="s">
        <v>150</v>
      </c>
      <c r="D51" s="95"/>
      <c r="E51" s="95"/>
      <c r="F51" s="96">
        <v>3246536</v>
      </c>
      <c r="G51" s="104"/>
    </row>
    <row r="52" spans="3:7" ht="12.75">
      <c r="C52" s="103" t="s">
        <v>151</v>
      </c>
      <c r="D52" s="95" t="s">
        <v>127</v>
      </c>
      <c r="E52" s="95">
        <v>3</v>
      </c>
      <c r="F52" s="96">
        <v>362</v>
      </c>
      <c r="G52" s="104"/>
    </row>
    <row r="53" spans="3:7" ht="12.75">
      <c r="C53" s="103"/>
      <c r="D53" s="95"/>
      <c r="E53" s="95">
        <v>9</v>
      </c>
      <c r="F53" s="96">
        <v>454330</v>
      </c>
      <c r="G53" s="104"/>
    </row>
    <row r="54" spans="3:7" ht="12.75">
      <c r="C54" s="103"/>
      <c r="D54" s="95"/>
      <c r="E54" s="95"/>
      <c r="F54" s="96"/>
      <c r="G54" s="104"/>
    </row>
    <row r="55" spans="3:7" ht="12.75">
      <c r="C55" s="108" t="s">
        <v>152</v>
      </c>
      <c r="D55" s="95"/>
      <c r="E55" s="95"/>
      <c r="F55" s="96">
        <f>SUM(F51:F54)</f>
        <v>3701228</v>
      </c>
      <c r="G55" s="104"/>
    </row>
    <row r="56" spans="3:7" ht="12.75">
      <c r="C56" s="108" t="s">
        <v>153</v>
      </c>
      <c r="D56" s="95"/>
      <c r="E56" s="95"/>
      <c r="F56" s="96">
        <v>93344</v>
      </c>
      <c r="G56" s="104"/>
    </row>
    <row r="57" spans="3:7" ht="12.75">
      <c r="C57" s="103" t="s">
        <v>154</v>
      </c>
      <c r="D57" s="99" t="s">
        <v>127</v>
      </c>
      <c r="E57" s="95">
        <v>3</v>
      </c>
      <c r="F57" s="96">
        <v>10</v>
      </c>
      <c r="G57" s="104"/>
    </row>
    <row r="58" spans="3:7" ht="12.75">
      <c r="C58" s="103"/>
      <c r="D58" s="99"/>
      <c r="E58" s="95">
        <v>9</v>
      </c>
      <c r="F58" s="96">
        <v>13059</v>
      </c>
      <c r="G58" s="104"/>
    </row>
    <row r="59" spans="3:7" ht="12.75">
      <c r="C59" s="103"/>
      <c r="D59" s="95"/>
      <c r="E59" s="95"/>
      <c r="F59" s="96"/>
      <c r="G59" s="104"/>
    </row>
    <row r="60" spans="3:7" ht="12.75">
      <c r="C60" s="108" t="s">
        <v>155</v>
      </c>
      <c r="D60" s="95"/>
      <c r="E60" s="95"/>
      <c r="F60" s="96">
        <f>SUM(F56:F59)</f>
        <v>106413</v>
      </c>
      <c r="G60" s="104"/>
    </row>
    <row r="61" spans="3:7" ht="12.75">
      <c r="C61" s="108" t="s">
        <v>156</v>
      </c>
      <c r="D61" s="95"/>
      <c r="E61" s="95"/>
      <c r="F61" s="96">
        <v>750843</v>
      </c>
      <c r="G61" s="104"/>
    </row>
    <row r="62" spans="3:7" ht="12.75">
      <c r="C62" s="103" t="s">
        <v>157</v>
      </c>
      <c r="D62" s="95" t="s">
        <v>127</v>
      </c>
      <c r="E62" s="95">
        <v>9</v>
      </c>
      <c r="F62" s="96">
        <v>117789</v>
      </c>
      <c r="G62" s="104"/>
    </row>
    <row r="63" spans="3:7" ht="12.75">
      <c r="C63" s="103"/>
      <c r="D63" s="95"/>
      <c r="E63" s="95">
        <v>10</v>
      </c>
      <c r="F63" s="96">
        <v>2323</v>
      </c>
      <c r="G63" s="104"/>
    </row>
    <row r="64" spans="3:7" ht="12.75">
      <c r="C64" s="103"/>
      <c r="D64" s="95"/>
      <c r="E64" s="95"/>
      <c r="F64" s="96"/>
      <c r="G64" s="104"/>
    </row>
    <row r="65" spans="3:7" ht="13.5" thickBot="1">
      <c r="C65" s="110" t="s">
        <v>158</v>
      </c>
      <c r="D65" s="111"/>
      <c r="E65" s="111"/>
      <c r="F65" s="112">
        <f>SUM(F61:F64)</f>
        <v>870955</v>
      </c>
      <c r="G65" s="113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8" t="s">
        <v>35</v>
      </c>
      <c r="E5" s="1" t="str">
        <f>personal!G5</f>
        <v>7-11 august 2017</v>
      </c>
    </row>
    <row r="6" ht="13.5" thickBot="1"/>
    <row r="7" spans="1:6" ht="68.25" customHeight="1">
      <c r="A7" s="75" t="s">
        <v>9</v>
      </c>
      <c r="B7" s="76" t="s">
        <v>10</v>
      </c>
      <c r="C7" s="77" t="s">
        <v>11</v>
      </c>
      <c r="D7" s="76" t="s">
        <v>12</v>
      </c>
      <c r="E7" s="76" t="s">
        <v>13</v>
      </c>
      <c r="F7" s="78" t="s">
        <v>14</v>
      </c>
    </row>
    <row r="8" spans="1:6" ht="12.75">
      <c r="A8" s="79">
        <v>1</v>
      </c>
      <c r="B8" s="73" t="s">
        <v>46</v>
      </c>
      <c r="C8" s="74">
        <v>5409</v>
      </c>
      <c r="D8" s="72" t="s">
        <v>88</v>
      </c>
      <c r="E8" s="72" t="s">
        <v>89</v>
      </c>
      <c r="F8" s="80">
        <v>5993.76</v>
      </c>
    </row>
    <row r="9" spans="1:6" ht="12.75">
      <c r="A9" s="79">
        <v>2</v>
      </c>
      <c r="B9" s="73" t="s">
        <v>46</v>
      </c>
      <c r="C9" s="72">
        <v>5412</v>
      </c>
      <c r="D9" s="74" t="s">
        <v>90</v>
      </c>
      <c r="E9" s="74" t="s">
        <v>89</v>
      </c>
      <c r="F9" s="80">
        <v>2974.03</v>
      </c>
    </row>
    <row r="10" spans="1:6" ht="12.75">
      <c r="A10" s="81">
        <v>3</v>
      </c>
      <c r="B10" s="73" t="s">
        <v>46</v>
      </c>
      <c r="C10" s="74">
        <v>5415</v>
      </c>
      <c r="D10" s="72" t="s">
        <v>88</v>
      </c>
      <c r="E10" s="72" t="s">
        <v>89</v>
      </c>
      <c r="F10" s="80">
        <v>4942.59</v>
      </c>
    </row>
    <row r="11" spans="1:6" ht="12.75">
      <c r="A11" s="81">
        <v>4</v>
      </c>
      <c r="B11" s="73" t="s">
        <v>46</v>
      </c>
      <c r="C11" s="72">
        <v>5413</v>
      </c>
      <c r="D11" s="74" t="s">
        <v>88</v>
      </c>
      <c r="E11" s="74" t="s">
        <v>89</v>
      </c>
      <c r="F11" s="80">
        <v>7529.43</v>
      </c>
    </row>
    <row r="12" spans="1:6" ht="12.75">
      <c r="A12" s="81">
        <v>5</v>
      </c>
      <c r="B12" s="73" t="s">
        <v>46</v>
      </c>
      <c r="C12" s="72">
        <v>5414</v>
      </c>
      <c r="D12" s="74" t="s">
        <v>88</v>
      </c>
      <c r="E12" s="72" t="s">
        <v>89</v>
      </c>
      <c r="F12" s="80">
        <v>6894.18</v>
      </c>
    </row>
    <row r="13" spans="1:6" ht="12.75">
      <c r="A13" s="81">
        <v>6</v>
      </c>
      <c r="B13" s="73" t="s">
        <v>46</v>
      </c>
      <c r="C13" s="72">
        <v>5410</v>
      </c>
      <c r="D13" s="72" t="s">
        <v>90</v>
      </c>
      <c r="E13" s="72" t="s">
        <v>89</v>
      </c>
      <c r="F13" s="80">
        <v>2144.38</v>
      </c>
    </row>
    <row r="14" spans="1:6" ht="12.75">
      <c r="A14" s="81">
        <v>7</v>
      </c>
      <c r="B14" s="73" t="s">
        <v>46</v>
      </c>
      <c r="C14" s="72">
        <v>5411</v>
      </c>
      <c r="D14" s="72" t="s">
        <v>90</v>
      </c>
      <c r="E14" s="72" t="s">
        <v>89</v>
      </c>
      <c r="F14" s="80">
        <v>2731.22</v>
      </c>
    </row>
    <row r="15" spans="1:6" ht="12.75">
      <c r="A15" s="81">
        <v>8</v>
      </c>
      <c r="B15" s="73" t="s">
        <v>46</v>
      </c>
      <c r="C15" s="72">
        <v>5425</v>
      </c>
      <c r="D15" s="72" t="s">
        <v>91</v>
      </c>
      <c r="E15" s="72" t="s">
        <v>92</v>
      </c>
      <c r="F15" s="80">
        <v>1425.83</v>
      </c>
    </row>
    <row r="16" spans="1:6" ht="12.75">
      <c r="A16" s="81">
        <v>9</v>
      </c>
      <c r="B16" s="73" t="s">
        <v>48</v>
      </c>
      <c r="C16" s="72">
        <v>5429</v>
      </c>
      <c r="D16" s="72" t="s">
        <v>93</v>
      </c>
      <c r="E16" s="72" t="s">
        <v>94</v>
      </c>
      <c r="F16" s="80">
        <v>130.91</v>
      </c>
    </row>
    <row r="17" spans="1:6" ht="12.75">
      <c r="A17" s="81">
        <v>10</v>
      </c>
      <c r="B17" s="73" t="s">
        <v>48</v>
      </c>
      <c r="C17" s="72">
        <v>5439</v>
      </c>
      <c r="D17" s="72" t="s">
        <v>95</v>
      </c>
      <c r="E17" s="72" t="s">
        <v>96</v>
      </c>
      <c r="F17" s="80">
        <v>735.19</v>
      </c>
    </row>
    <row r="18" spans="1:6" ht="12.75">
      <c r="A18" s="81">
        <v>11</v>
      </c>
      <c r="B18" s="73" t="s">
        <v>48</v>
      </c>
      <c r="C18" s="72">
        <v>5436</v>
      </c>
      <c r="D18" s="72" t="s">
        <v>95</v>
      </c>
      <c r="E18" s="72" t="s">
        <v>96</v>
      </c>
      <c r="F18" s="80">
        <v>894.19</v>
      </c>
    </row>
    <row r="19" spans="1:6" ht="12.75">
      <c r="A19" s="81">
        <v>12</v>
      </c>
      <c r="B19" s="73" t="s">
        <v>48</v>
      </c>
      <c r="C19" s="72">
        <v>5434</v>
      </c>
      <c r="D19" s="72" t="s">
        <v>95</v>
      </c>
      <c r="E19" s="72" t="s">
        <v>96</v>
      </c>
      <c r="F19" s="80">
        <v>11859.56</v>
      </c>
    </row>
    <row r="20" spans="1:6" ht="12.75">
      <c r="A20" s="81">
        <v>13</v>
      </c>
      <c r="B20" s="73" t="s">
        <v>48</v>
      </c>
      <c r="C20" s="72">
        <v>5438</v>
      </c>
      <c r="D20" s="72" t="s">
        <v>97</v>
      </c>
      <c r="E20" s="72" t="s">
        <v>98</v>
      </c>
      <c r="F20" s="80">
        <v>80630.24</v>
      </c>
    </row>
    <row r="21" spans="1:6" ht="12.75">
      <c r="A21" s="81">
        <v>14</v>
      </c>
      <c r="B21" s="73" t="s">
        <v>48</v>
      </c>
      <c r="C21" s="72">
        <v>5430</v>
      </c>
      <c r="D21" s="72" t="s">
        <v>99</v>
      </c>
      <c r="E21" s="72" t="s">
        <v>100</v>
      </c>
      <c r="F21" s="80">
        <v>294.95</v>
      </c>
    </row>
    <row r="22" spans="1:6" ht="12.75">
      <c r="A22" s="81">
        <v>15</v>
      </c>
      <c r="B22" s="73" t="s">
        <v>48</v>
      </c>
      <c r="C22" s="72">
        <v>5431</v>
      </c>
      <c r="D22" s="72" t="s">
        <v>101</v>
      </c>
      <c r="E22" s="72" t="s">
        <v>102</v>
      </c>
      <c r="F22" s="80">
        <v>952</v>
      </c>
    </row>
    <row r="23" spans="1:6" ht="12.75">
      <c r="A23" s="81">
        <v>16</v>
      </c>
      <c r="B23" s="73" t="s">
        <v>48</v>
      </c>
      <c r="C23" s="72">
        <v>5428</v>
      </c>
      <c r="D23" s="72" t="s">
        <v>103</v>
      </c>
      <c r="E23" s="72" t="s">
        <v>104</v>
      </c>
      <c r="F23" s="80">
        <v>14.28</v>
      </c>
    </row>
    <row r="24" spans="1:6" ht="12.75">
      <c r="A24" s="81">
        <v>17</v>
      </c>
      <c r="B24" s="73" t="s">
        <v>48</v>
      </c>
      <c r="C24" s="72">
        <v>5433</v>
      </c>
      <c r="D24" s="72" t="s">
        <v>105</v>
      </c>
      <c r="E24" s="72" t="s">
        <v>106</v>
      </c>
      <c r="F24" s="80">
        <v>1666</v>
      </c>
    </row>
    <row r="25" spans="1:6" ht="12.75">
      <c r="A25" s="81">
        <v>18</v>
      </c>
      <c r="B25" s="73" t="s">
        <v>48</v>
      </c>
      <c r="C25" s="72">
        <v>5432</v>
      </c>
      <c r="D25" s="72" t="s">
        <v>107</v>
      </c>
      <c r="E25" s="72" t="s">
        <v>108</v>
      </c>
      <c r="F25" s="80">
        <v>238</v>
      </c>
    </row>
    <row r="26" spans="1:6" ht="12.75">
      <c r="A26" s="81">
        <v>19</v>
      </c>
      <c r="B26" s="73" t="s">
        <v>48</v>
      </c>
      <c r="C26" s="72">
        <v>5442</v>
      </c>
      <c r="D26" s="72" t="s">
        <v>109</v>
      </c>
      <c r="E26" s="72" t="s">
        <v>110</v>
      </c>
      <c r="F26" s="80">
        <v>813.96</v>
      </c>
    </row>
    <row r="27" spans="1:6" ht="12.75">
      <c r="A27" s="81">
        <v>20</v>
      </c>
      <c r="B27" s="73" t="s">
        <v>48</v>
      </c>
      <c r="C27" s="72">
        <v>5441</v>
      </c>
      <c r="D27" s="72" t="s">
        <v>109</v>
      </c>
      <c r="E27" s="72" t="s">
        <v>110</v>
      </c>
      <c r="F27" s="80">
        <v>99.96</v>
      </c>
    </row>
    <row r="28" spans="1:6" ht="12.75">
      <c r="A28" s="81">
        <v>21</v>
      </c>
      <c r="B28" s="73" t="s">
        <v>53</v>
      </c>
      <c r="C28" s="72">
        <v>5931</v>
      </c>
      <c r="D28" s="72" t="s">
        <v>111</v>
      </c>
      <c r="E28" s="72" t="s">
        <v>112</v>
      </c>
      <c r="F28" s="80">
        <v>18911</v>
      </c>
    </row>
    <row r="29" spans="1:6" ht="12.75">
      <c r="A29" s="81">
        <v>22</v>
      </c>
      <c r="B29" s="73" t="s">
        <v>70</v>
      </c>
      <c r="C29" s="72">
        <v>5950</v>
      </c>
      <c r="D29" s="72" t="s">
        <v>113</v>
      </c>
      <c r="E29" s="72" t="s">
        <v>114</v>
      </c>
      <c r="F29" s="80">
        <v>1230.7</v>
      </c>
    </row>
    <row r="30" spans="1:6" ht="12.75">
      <c r="A30" s="81">
        <f>A29+1</f>
        <v>23</v>
      </c>
      <c r="B30" s="73" t="s">
        <v>70</v>
      </c>
      <c r="C30" s="72">
        <v>5954</v>
      </c>
      <c r="D30" s="72" t="s">
        <v>115</v>
      </c>
      <c r="E30" s="72" t="s">
        <v>116</v>
      </c>
      <c r="F30" s="80">
        <v>47108.53</v>
      </c>
    </row>
    <row r="31" spans="1:6" ht="12.75">
      <c r="A31" s="81">
        <f>A30+1</f>
        <v>24</v>
      </c>
      <c r="B31" s="73" t="s">
        <v>82</v>
      </c>
      <c r="C31" s="72">
        <v>5955</v>
      </c>
      <c r="D31" s="72" t="s">
        <v>117</v>
      </c>
      <c r="E31" s="72" t="s">
        <v>118</v>
      </c>
      <c r="F31" s="80">
        <v>9619</v>
      </c>
    </row>
    <row r="32" spans="1:6" ht="12.75">
      <c r="A32" s="81">
        <f>A31+1</f>
        <v>25</v>
      </c>
      <c r="B32" s="73" t="s">
        <v>82</v>
      </c>
      <c r="C32" s="72">
        <v>5956</v>
      </c>
      <c r="D32" s="72" t="s">
        <v>119</v>
      </c>
      <c r="E32" s="72" t="s">
        <v>120</v>
      </c>
      <c r="F32" s="80">
        <v>52000</v>
      </c>
    </row>
    <row r="33" spans="1:6" ht="13.5" thickBot="1">
      <c r="A33" s="82"/>
      <c r="B33" s="83"/>
      <c r="C33" s="84"/>
      <c r="D33" s="85"/>
      <c r="E33" s="86" t="s">
        <v>121</v>
      </c>
      <c r="F33" s="87">
        <f>SUM(F8:F32)</f>
        <v>261833.88999999998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8" sqref="A8:E11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69" t="s">
        <v>16</v>
      </c>
      <c r="B3" s="69"/>
      <c r="C3" s="69"/>
      <c r="D3" s="69"/>
      <c r="E3" s="17"/>
    </row>
    <row r="4" spans="1:4" ht="19.5" customHeight="1">
      <c r="A4" s="25" t="s">
        <v>17</v>
      </c>
      <c r="B4" s="25"/>
      <c r="C4" s="25"/>
      <c r="D4" s="25"/>
    </row>
    <row r="5" spans="1:4" ht="12.75">
      <c r="A5" s="26"/>
      <c r="B5" s="70"/>
      <c r="C5" s="70"/>
      <c r="D5" s="70"/>
    </row>
    <row r="6" spans="1:4" ht="12.75">
      <c r="A6" s="26"/>
      <c r="B6" s="28" t="s">
        <v>35</v>
      </c>
      <c r="C6" s="29" t="str">
        <f>personal!G5</f>
        <v>7-11 august 2017</v>
      </c>
      <c r="D6" s="26"/>
    </row>
    <row r="7" ht="13.5" thickBot="1"/>
    <row r="8" spans="1:5" ht="12.75">
      <c r="A8" s="118" t="s">
        <v>18</v>
      </c>
      <c r="B8" s="119" t="s">
        <v>19</v>
      </c>
      <c r="C8" s="119" t="s">
        <v>20</v>
      </c>
      <c r="D8" s="119" t="s">
        <v>21</v>
      </c>
      <c r="E8" s="120" t="s">
        <v>22</v>
      </c>
    </row>
    <row r="9" spans="1:5" ht="26.25">
      <c r="A9" s="121" t="s">
        <v>53</v>
      </c>
      <c r="B9" s="114">
        <v>5772</v>
      </c>
      <c r="C9" s="115" t="s">
        <v>84</v>
      </c>
      <c r="D9" s="116" t="s">
        <v>85</v>
      </c>
      <c r="E9" s="122">
        <v>180000</v>
      </c>
    </row>
    <row r="10" spans="1:5" ht="12.75">
      <c r="A10" s="123"/>
      <c r="B10" s="117"/>
      <c r="C10" s="117"/>
      <c r="D10" s="117"/>
      <c r="E10" s="124"/>
    </row>
    <row r="11" spans="1:5" ht="13.5" thickBot="1">
      <c r="A11" s="125" t="s">
        <v>23</v>
      </c>
      <c r="B11" s="126"/>
      <c r="C11" s="126"/>
      <c r="D11" s="126"/>
      <c r="E11" s="127">
        <f>SUM(E9:E10)</f>
        <v>180000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69" t="s">
        <v>24</v>
      </c>
      <c r="B3" s="69"/>
      <c r="C3" s="69"/>
      <c r="D3" s="15"/>
    </row>
    <row r="4" spans="1:10" ht="19.5" customHeight="1">
      <c r="A4" s="71" t="s">
        <v>25</v>
      </c>
      <c r="B4" s="71"/>
      <c r="C4" s="71"/>
      <c r="D4" s="71"/>
      <c r="E4" s="7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8" t="s">
        <v>35</v>
      </c>
      <c r="C6" s="12" t="str">
        <f>personal!G5</f>
        <v>7-11 august 2017</v>
      </c>
      <c r="D6" s="19"/>
      <c r="E6" s="16"/>
      <c r="F6" s="16"/>
      <c r="G6" s="16"/>
      <c r="H6" s="16"/>
      <c r="I6" s="17"/>
      <c r="J6" s="17"/>
    </row>
    <row r="8" spans="1:5" ht="12.75">
      <c r="A8" s="128" t="s">
        <v>18</v>
      </c>
      <c r="B8" s="129" t="s">
        <v>19</v>
      </c>
      <c r="C8" s="129" t="s">
        <v>20</v>
      </c>
      <c r="D8" s="129" t="s">
        <v>26</v>
      </c>
      <c r="E8" s="130" t="s">
        <v>22</v>
      </c>
    </row>
    <row r="9" spans="1:5" s="22" customFormat="1" ht="26.25">
      <c r="A9" s="131">
        <v>42949</v>
      </c>
      <c r="B9" s="88" t="s">
        <v>122</v>
      </c>
      <c r="C9" s="89" t="s">
        <v>123</v>
      </c>
      <c r="D9" s="90" t="s">
        <v>124</v>
      </c>
      <c r="E9" s="132">
        <v>11300</v>
      </c>
    </row>
    <row r="10" spans="1:5" s="22" customFormat="1" ht="12.75">
      <c r="A10" s="133"/>
      <c r="B10" s="20"/>
      <c r="C10" s="21"/>
      <c r="D10" s="21"/>
      <c r="E10" s="134"/>
    </row>
    <row r="11" spans="1:5" s="22" customFormat="1" ht="12.75">
      <c r="A11" s="133"/>
      <c r="B11" s="20"/>
      <c r="C11" s="20"/>
      <c r="D11" s="21"/>
      <c r="E11" s="134"/>
    </row>
    <row r="12" spans="1:5" s="22" customFormat="1" ht="12.75">
      <c r="A12" s="133"/>
      <c r="B12" s="20"/>
      <c r="C12" s="21"/>
      <c r="D12" s="21"/>
      <c r="E12" s="134"/>
    </row>
    <row r="13" spans="1:5" s="22" customFormat="1" ht="12.75">
      <c r="A13" s="133"/>
      <c r="B13" s="20"/>
      <c r="C13" s="21"/>
      <c r="D13" s="21"/>
      <c r="E13" s="134"/>
    </row>
    <row r="14" spans="1:5" s="22" customFormat="1" ht="12.75">
      <c r="A14" s="133"/>
      <c r="B14" s="23"/>
      <c r="C14" s="24"/>
      <c r="D14" s="24"/>
      <c r="E14" s="134"/>
    </row>
    <row r="15" spans="1:5" s="22" customFormat="1" ht="12.75">
      <c r="A15" s="133"/>
      <c r="B15" s="23"/>
      <c r="C15" s="24"/>
      <c r="D15" s="24"/>
      <c r="E15" s="134"/>
    </row>
    <row r="16" spans="1:5" s="22" customFormat="1" ht="12.75">
      <c r="A16" s="133"/>
      <c r="B16" s="23"/>
      <c r="C16" s="24"/>
      <c r="D16" s="24"/>
      <c r="E16" s="134"/>
    </row>
    <row r="17" spans="1:5" s="22" customFormat="1" ht="12.75">
      <c r="A17" s="133"/>
      <c r="B17" s="23"/>
      <c r="C17" s="24"/>
      <c r="D17" s="24"/>
      <c r="E17" s="134"/>
    </row>
    <row r="18" spans="1:5" ht="12.75">
      <c r="A18" s="135" t="s">
        <v>23</v>
      </c>
      <c r="B18" s="136"/>
      <c r="C18" s="136"/>
      <c r="D18" s="136"/>
      <c r="E18" s="137">
        <f>SUM(E9:E17)</f>
        <v>11300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69" t="s">
        <v>24</v>
      </c>
      <c r="B3" s="69"/>
      <c r="C3" s="69"/>
      <c r="D3" s="15"/>
    </row>
    <row r="4" spans="1:10" ht="19.5" customHeight="1">
      <c r="A4" s="71" t="s">
        <v>27</v>
      </c>
      <c r="B4" s="71"/>
      <c r="C4" s="71"/>
      <c r="D4" s="71"/>
      <c r="E4" s="7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8" t="s">
        <v>35</v>
      </c>
      <c r="C6" s="12" t="str">
        <f>personal!G5</f>
        <v>7-11 august 2017</v>
      </c>
      <c r="D6" s="19"/>
      <c r="E6" s="16"/>
      <c r="F6" s="16"/>
      <c r="G6" s="16"/>
      <c r="H6" s="16"/>
      <c r="I6" s="17"/>
      <c r="J6" s="17"/>
    </row>
    <row r="8" spans="1:5" ht="12.75">
      <c r="A8" s="128" t="s">
        <v>18</v>
      </c>
      <c r="B8" s="129" t="s">
        <v>19</v>
      </c>
      <c r="C8" s="129" t="s">
        <v>20</v>
      </c>
      <c r="D8" s="129" t="s">
        <v>26</v>
      </c>
      <c r="E8" s="130" t="s">
        <v>22</v>
      </c>
    </row>
    <row r="9" spans="1:5" s="22" customFormat="1" ht="12.75">
      <c r="A9" s="138" t="s">
        <v>48</v>
      </c>
      <c r="B9" s="68">
        <v>5443</v>
      </c>
      <c r="C9" s="66" t="s">
        <v>86</v>
      </c>
      <c r="D9" s="67" t="s">
        <v>87</v>
      </c>
      <c r="E9" s="139">
        <v>208194.07</v>
      </c>
    </row>
    <row r="10" spans="1:5" s="22" customFormat="1" ht="12.75">
      <c r="A10" s="133"/>
      <c r="B10" s="20"/>
      <c r="C10" s="21"/>
      <c r="D10" s="21"/>
      <c r="E10" s="134"/>
    </row>
    <row r="11" spans="1:5" s="22" customFormat="1" ht="12.75">
      <c r="A11" s="133"/>
      <c r="B11" s="20"/>
      <c r="C11" s="20"/>
      <c r="D11" s="21"/>
      <c r="E11" s="134"/>
    </row>
    <row r="12" spans="1:5" s="22" customFormat="1" ht="12.75">
      <c r="A12" s="133"/>
      <c r="B12" s="20"/>
      <c r="C12" s="21"/>
      <c r="D12" s="21"/>
      <c r="E12" s="134"/>
    </row>
    <row r="13" spans="1:5" s="22" customFormat="1" ht="12.75">
      <c r="A13" s="133"/>
      <c r="B13" s="20"/>
      <c r="C13" s="21"/>
      <c r="D13" s="21"/>
      <c r="E13" s="134"/>
    </row>
    <row r="14" spans="1:5" s="22" customFormat="1" ht="12.75">
      <c r="A14" s="133"/>
      <c r="B14" s="23"/>
      <c r="C14" s="24"/>
      <c r="D14" s="24"/>
      <c r="E14" s="134"/>
    </row>
    <row r="15" spans="1:5" s="22" customFormat="1" ht="12.75">
      <c r="A15" s="133"/>
      <c r="B15" s="23"/>
      <c r="C15" s="24"/>
      <c r="D15" s="24"/>
      <c r="E15" s="134"/>
    </row>
    <row r="16" spans="1:5" s="22" customFormat="1" ht="12.75">
      <c r="A16" s="133"/>
      <c r="B16" s="23"/>
      <c r="C16" s="24"/>
      <c r="D16" s="24"/>
      <c r="E16" s="134"/>
    </row>
    <row r="17" spans="1:5" s="22" customFormat="1" ht="12.75">
      <c r="A17" s="133"/>
      <c r="B17" s="23"/>
      <c r="C17" s="24"/>
      <c r="D17" s="24"/>
      <c r="E17" s="134"/>
    </row>
    <row r="18" spans="1:5" ht="12.75">
      <c r="A18" s="135" t="s">
        <v>23</v>
      </c>
      <c r="B18" s="136"/>
      <c r="C18" s="136"/>
      <c r="D18" s="136"/>
      <c r="E18" s="137">
        <f>SUM(E9:E17)</f>
        <v>208194.07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K12" sqref="K12"/>
    </sheetView>
  </sheetViews>
  <sheetFormatPr defaultColWidth="10.421875" defaultRowHeight="12.75"/>
  <cols>
    <col min="1" max="1" width="9.421875" style="4" customWidth="1"/>
    <col min="2" max="2" width="17.28125" style="4" customWidth="1"/>
    <col min="3" max="3" width="14.7109375" style="4" customWidth="1"/>
    <col min="4" max="4" width="24.7109375" style="4" customWidth="1"/>
    <col min="5" max="5" width="45.421875" style="60" customWidth="1"/>
    <col min="6" max="6" width="15.00390625" style="4" customWidth="1"/>
    <col min="7" max="16384" width="10.421875" style="4" customWidth="1"/>
  </cols>
  <sheetData>
    <row r="1" spans="1:6" ht="12.75">
      <c r="A1" s="6" t="s">
        <v>28</v>
      </c>
      <c r="B1" s="5"/>
      <c r="C1" s="7"/>
      <c r="D1" s="7"/>
      <c r="E1" s="56"/>
      <c r="F1" s="5"/>
    </row>
    <row r="2" spans="2:6" ht="12.75">
      <c r="B2" s="5"/>
      <c r="C2" s="5"/>
      <c r="D2" s="5"/>
      <c r="E2" s="56"/>
      <c r="F2" s="5"/>
    </row>
    <row r="3" spans="1:6" ht="12.75">
      <c r="A3" s="6" t="s">
        <v>29</v>
      </c>
      <c r="B3" s="7"/>
      <c r="C3" s="5"/>
      <c r="D3" s="7"/>
      <c r="E3" s="57"/>
      <c r="F3" s="5"/>
    </row>
    <row r="4" spans="1:6" ht="12.75">
      <c r="A4" s="6" t="s">
        <v>30</v>
      </c>
      <c r="B4" s="7"/>
      <c r="C4" s="5"/>
      <c r="D4" s="7"/>
      <c r="E4" s="56"/>
      <c r="F4" s="7"/>
    </row>
    <row r="5" spans="1:6" ht="12.75">
      <c r="A5" s="5"/>
      <c r="B5" s="7"/>
      <c r="C5" s="5"/>
      <c r="D5" s="5"/>
      <c r="E5" s="56"/>
      <c r="F5" s="5"/>
    </row>
    <row r="6" spans="1:6" ht="12.75">
      <c r="A6" s="5"/>
      <c r="B6" s="9"/>
      <c r="C6" s="28" t="s">
        <v>35</v>
      </c>
      <c r="D6" s="7" t="str">
        <f>personal!G5</f>
        <v>7-11 august 2017</v>
      </c>
      <c r="E6" s="56"/>
      <c r="F6" s="5"/>
    </row>
    <row r="7" spans="1:6" ht="13.5" thickBot="1">
      <c r="A7" s="5"/>
      <c r="B7" s="5"/>
      <c r="C7" s="5"/>
      <c r="D7" s="5"/>
      <c r="E7" s="56"/>
      <c r="F7" s="5"/>
    </row>
    <row r="8" spans="1:6" ht="52.5">
      <c r="A8" s="32" t="s">
        <v>9</v>
      </c>
      <c r="B8" s="33" t="s">
        <v>10</v>
      </c>
      <c r="C8" s="34" t="s">
        <v>11</v>
      </c>
      <c r="D8" s="33" t="s">
        <v>31</v>
      </c>
      <c r="E8" s="34" t="s">
        <v>32</v>
      </c>
      <c r="F8" s="35" t="s">
        <v>33</v>
      </c>
    </row>
    <row r="9" spans="1:6" ht="13.5">
      <c r="A9" s="36">
        <v>1</v>
      </c>
      <c r="B9" s="61">
        <v>42955</v>
      </c>
      <c r="C9" s="62">
        <v>23771</v>
      </c>
      <c r="D9" s="63" t="s">
        <v>36</v>
      </c>
      <c r="E9" s="64" t="s">
        <v>37</v>
      </c>
      <c r="F9" s="65">
        <v>750</v>
      </c>
    </row>
    <row r="10" spans="1:6" ht="13.5">
      <c r="A10" s="36">
        <v>2</v>
      </c>
      <c r="B10" s="61">
        <v>42955</v>
      </c>
      <c r="C10" s="62">
        <v>23772</v>
      </c>
      <c r="D10" s="63" t="s">
        <v>36</v>
      </c>
      <c r="E10" s="64" t="s">
        <v>38</v>
      </c>
      <c r="F10" s="65">
        <v>1500</v>
      </c>
    </row>
    <row r="11" spans="1:6" ht="13.5">
      <c r="A11" s="36">
        <v>3</v>
      </c>
      <c r="B11" s="45" t="s">
        <v>46</v>
      </c>
      <c r="C11" s="46">
        <v>5395</v>
      </c>
      <c r="D11" s="47" t="s">
        <v>39</v>
      </c>
      <c r="E11" s="58" t="s">
        <v>47</v>
      </c>
      <c r="F11" s="48">
        <v>90131.14</v>
      </c>
    </row>
    <row r="12" spans="1:6" ht="27">
      <c r="A12" s="36">
        <v>4</v>
      </c>
      <c r="B12" s="45" t="s">
        <v>48</v>
      </c>
      <c r="C12" s="46">
        <v>23775</v>
      </c>
      <c r="D12" s="47" t="s">
        <v>39</v>
      </c>
      <c r="E12" s="58" t="s">
        <v>49</v>
      </c>
      <c r="F12" s="49">
        <v>30.94</v>
      </c>
    </row>
    <row r="13" spans="1:256" ht="27">
      <c r="A13" s="36">
        <v>5</v>
      </c>
      <c r="B13" s="45" t="s">
        <v>48</v>
      </c>
      <c r="C13" s="46">
        <v>23773</v>
      </c>
      <c r="D13" s="47" t="s">
        <v>39</v>
      </c>
      <c r="E13" s="58" t="s">
        <v>50</v>
      </c>
      <c r="F13" s="49">
        <v>23.8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6">
        <v>6</v>
      </c>
      <c r="B14" s="45" t="s">
        <v>48</v>
      </c>
      <c r="C14" s="46">
        <v>23764</v>
      </c>
      <c r="D14" s="47" t="s">
        <v>41</v>
      </c>
      <c r="E14" s="58" t="s">
        <v>51</v>
      </c>
      <c r="F14" s="49">
        <v>2739.42</v>
      </c>
    </row>
    <row r="15" spans="1:6" ht="13.5">
      <c r="A15" s="36">
        <v>7</v>
      </c>
      <c r="B15" s="45" t="s">
        <v>48</v>
      </c>
      <c r="C15" s="46">
        <v>23765</v>
      </c>
      <c r="D15" s="47" t="s">
        <v>41</v>
      </c>
      <c r="E15" s="58" t="s">
        <v>51</v>
      </c>
      <c r="F15" s="49">
        <v>2739.42</v>
      </c>
    </row>
    <row r="16" spans="1:6" ht="27">
      <c r="A16" s="36">
        <v>8</v>
      </c>
      <c r="B16" s="45" t="s">
        <v>48</v>
      </c>
      <c r="C16" s="46">
        <v>23774</v>
      </c>
      <c r="D16" s="47" t="s">
        <v>39</v>
      </c>
      <c r="E16" s="58" t="s">
        <v>52</v>
      </c>
      <c r="F16" s="49">
        <v>320</v>
      </c>
    </row>
    <row r="17" spans="1:6" ht="13.5">
      <c r="A17" s="36">
        <v>9</v>
      </c>
      <c r="B17" s="45" t="s">
        <v>53</v>
      </c>
      <c r="C17" s="46">
        <v>23788</v>
      </c>
      <c r="D17" s="47" t="s">
        <v>41</v>
      </c>
      <c r="E17" s="58" t="s">
        <v>54</v>
      </c>
      <c r="F17" s="49">
        <v>2375</v>
      </c>
    </row>
    <row r="18" spans="1:6" ht="27">
      <c r="A18" s="36">
        <v>10</v>
      </c>
      <c r="B18" s="45" t="s">
        <v>53</v>
      </c>
      <c r="C18" s="46">
        <v>23776</v>
      </c>
      <c r="D18" s="47" t="s">
        <v>41</v>
      </c>
      <c r="E18" s="58" t="s">
        <v>55</v>
      </c>
      <c r="F18" s="49">
        <v>1681.78</v>
      </c>
    </row>
    <row r="19" spans="1:6" ht="13.5">
      <c r="A19" s="36">
        <v>11</v>
      </c>
      <c r="B19" s="45" t="s">
        <v>53</v>
      </c>
      <c r="C19" s="46">
        <v>23795</v>
      </c>
      <c r="D19" s="47" t="s">
        <v>41</v>
      </c>
      <c r="E19" s="58" t="s">
        <v>56</v>
      </c>
      <c r="F19" s="49">
        <v>1500</v>
      </c>
    </row>
    <row r="20" spans="1:6" ht="27">
      <c r="A20" s="36">
        <v>12</v>
      </c>
      <c r="B20" s="45" t="s">
        <v>53</v>
      </c>
      <c r="C20" s="46">
        <v>23797</v>
      </c>
      <c r="D20" s="47" t="s">
        <v>41</v>
      </c>
      <c r="E20" s="58" t="s">
        <v>57</v>
      </c>
      <c r="F20" s="49">
        <v>6731.74</v>
      </c>
    </row>
    <row r="21" spans="1:6" ht="13.5">
      <c r="A21" s="36">
        <v>13</v>
      </c>
      <c r="B21" s="45" t="s">
        <v>53</v>
      </c>
      <c r="C21" s="46">
        <v>23791</v>
      </c>
      <c r="D21" s="47" t="s">
        <v>41</v>
      </c>
      <c r="E21" s="58" t="s">
        <v>58</v>
      </c>
      <c r="F21" s="49">
        <v>6300</v>
      </c>
    </row>
    <row r="22" spans="1:6" ht="13.5">
      <c r="A22" s="36">
        <v>14</v>
      </c>
      <c r="B22" s="45" t="s">
        <v>53</v>
      </c>
      <c r="C22" s="46">
        <v>23793</v>
      </c>
      <c r="D22" s="47" t="s">
        <v>41</v>
      </c>
      <c r="E22" s="58" t="s">
        <v>59</v>
      </c>
      <c r="F22" s="49">
        <v>1241.5</v>
      </c>
    </row>
    <row r="23" spans="1:6" ht="13.5">
      <c r="A23" s="36">
        <v>15</v>
      </c>
      <c r="B23" s="45" t="s">
        <v>53</v>
      </c>
      <c r="C23" s="46">
        <v>23798</v>
      </c>
      <c r="D23" s="47" t="s">
        <v>41</v>
      </c>
      <c r="E23" s="58" t="s">
        <v>60</v>
      </c>
      <c r="F23" s="49">
        <v>2794</v>
      </c>
    </row>
    <row r="24" spans="1:6" ht="13.5">
      <c r="A24" s="36">
        <v>16</v>
      </c>
      <c r="B24" s="45" t="s">
        <v>53</v>
      </c>
      <c r="C24" s="46">
        <v>23799</v>
      </c>
      <c r="D24" s="47" t="s">
        <v>41</v>
      </c>
      <c r="E24" s="58" t="s">
        <v>61</v>
      </c>
      <c r="F24" s="49">
        <v>450</v>
      </c>
    </row>
    <row r="25" spans="1:6" ht="13.5">
      <c r="A25" s="36">
        <v>17</v>
      </c>
      <c r="B25" s="45" t="s">
        <v>53</v>
      </c>
      <c r="C25" s="46">
        <v>23794</v>
      </c>
      <c r="D25" s="47" t="s">
        <v>39</v>
      </c>
      <c r="E25" s="58" t="s">
        <v>62</v>
      </c>
      <c r="F25" s="49">
        <v>650</v>
      </c>
    </row>
    <row r="26" spans="1:6" ht="13.5">
      <c r="A26" s="36">
        <v>18</v>
      </c>
      <c r="B26" s="45" t="s">
        <v>53</v>
      </c>
      <c r="C26" s="46">
        <v>23792</v>
      </c>
      <c r="D26" s="47" t="s">
        <v>41</v>
      </c>
      <c r="E26" s="58" t="s">
        <v>63</v>
      </c>
      <c r="F26" s="49">
        <v>2000</v>
      </c>
    </row>
    <row r="27" spans="1:6" ht="13.5">
      <c r="A27" s="36">
        <v>19</v>
      </c>
      <c r="B27" s="45" t="s">
        <v>53</v>
      </c>
      <c r="C27" s="46">
        <v>23790</v>
      </c>
      <c r="D27" s="47" t="s">
        <v>41</v>
      </c>
      <c r="E27" s="58" t="s">
        <v>64</v>
      </c>
      <c r="F27" s="49">
        <v>1000</v>
      </c>
    </row>
    <row r="28" spans="1:6" ht="13.5">
      <c r="A28" s="36">
        <v>20</v>
      </c>
      <c r="B28" s="45" t="s">
        <v>53</v>
      </c>
      <c r="C28" s="46">
        <v>23796</v>
      </c>
      <c r="D28" s="47" t="s">
        <v>41</v>
      </c>
      <c r="E28" s="58" t="s">
        <v>65</v>
      </c>
      <c r="F28" s="49">
        <v>2020</v>
      </c>
    </row>
    <row r="29" spans="1:6" ht="13.5">
      <c r="A29" s="36">
        <v>21</v>
      </c>
      <c r="B29" s="45" t="s">
        <v>53</v>
      </c>
      <c r="C29" s="46">
        <v>23787</v>
      </c>
      <c r="D29" s="47" t="s">
        <v>41</v>
      </c>
      <c r="E29" s="58" t="s">
        <v>66</v>
      </c>
      <c r="F29" s="49">
        <v>300</v>
      </c>
    </row>
    <row r="30" spans="1:6" ht="27">
      <c r="A30" s="36">
        <v>22</v>
      </c>
      <c r="B30" s="45" t="s">
        <v>53</v>
      </c>
      <c r="C30" s="46">
        <v>23699</v>
      </c>
      <c r="D30" s="47" t="s">
        <v>39</v>
      </c>
      <c r="E30" s="58" t="s">
        <v>67</v>
      </c>
      <c r="F30" s="49">
        <v>1428</v>
      </c>
    </row>
    <row r="31" spans="1:6" ht="13.5">
      <c r="A31" s="36">
        <v>23</v>
      </c>
      <c r="B31" s="45" t="s">
        <v>53</v>
      </c>
      <c r="C31" s="46">
        <v>23789</v>
      </c>
      <c r="D31" s="47" t="s">
        <v>41</v>
      </c>
      <c r="E31" s="58" t="s">
        <v>68</v>
      </c>
      <c r="F31" s="49">
        <v>144</v>
      </c>
    </row>
    <row r="32" spans="1:6" ht="13.5">
      <c r="A32" s="36">
        <v>24</v>
      </c>
      <c r="B32" s="45" t="s">
        <v>53</v>
      </c>
      <c r="C32" s="46">
        <v>23800</v>
      </c>
      <c r="D32" s="47" t="s">
        <v>41</v>
      </c>
      <c r="E32" s="58" t="s">
        <v>69</v>
      </c>
      <c r="F32" s="49">
        <v>400</v>
      </c>
    </row>
    <row r="33" spans="1:6" ht="27">
      <c r="A33" s="36">
        <v>25</v>
      </c>
      <c r="B33" s="45" t="s">
        <v>70</v>
      </c>
      <c r="C33" s="46">
        <v>23806</v>
      </c>
      <c r="D33" s="47" t="s">
        <v>39</v>
      </c>
      <c r="E33" s="58" t="s">
        <v>71</v>
      </c>
      <c r="F33" s="49">
        <v>2000</v>
      </c>
    </row>
    <row r="34" spans="1:6" ht="13.5">
      <c r="A34" s="36">
        <v>26</v>
      </c>
      <c r="B34" s="45" t="s">
        <v>70</v>
      </c>
      <c r="C34" s="46">
        <v>23805</v>
      </c>
      <c r="D34" s="47" t="s">
        <v>39</v>
      </c>
      <c r="E34" s="58" t="s">
        <v>72</v>
      </c>
      <c r="F34" s="49">
        <v>400</v>
      </c>
    </row>
    <row r="35" spans="1:6" ht="13.5">
      <c r="A35" s="36">
        <v>27</v>
      </c>
      <c r="B35" s="45" t="s">
        <v>70</v>
      </c>
      <c r="C35" s="46">
        <v>23812</v>
      </c>
      <c r="D35" s="47" t="s">
        <v>41</v>
      </c>
      <c r="E35" s="58" t="s">
        <v>73</v>
      </c>
      <c r="F35" s="49">
        <v>2250</v>
      </c>
    </row>
    <row r="36" spans="1:6" ht="13.5">
      <c r="A36" s="36">
        <v>28</v>
      </c>
      <c r="B36" s="45" t="s">
        <v>70</v>
      </c>
      <c r="C36" s="46">
        <v>23808</v>
      </c>
      <c r="D36" s="47" t="s">
        <v>41</v>
      </c>
      <c r="E36" s="58" t="s">
        <v>74</v>
      </c>
      <c r="F36" s="49">
        <v>1800</v>
      </c>
    </row>
    <row r="37" spans="1:6" ht="27">
      <c r="A37" s="36">
        <v>29</v>
      </c>
      <c r="B37" s="45" t="s">
        <v>70</v>
      </c>
      <c r="C37" s="46">
        <v>5951</v>
      </c>
      <c r="D37" s="47" t="s">
        <v>39</v>
      </c>
      <c r="E37" s="58" t="s">
        <v>75</v>
      </c>
      <c r="F37" s="49">
        <v>317719.9</v>
      </c>
    </row>
    <row r="38" spans="1:6" ht="27">
      <c r="A38" s="36">
        <v>30</v>
      </c>
      <c r="B38" s="45" t="s">
        <v>70</v>
      </c>
      <c r="C38" s="46">
        <v>23803</v>
      </c>
      <c r="D38" s="47" t="s">
        <v>41</v>
      </c>
      <c r="E38" s="58" t="s">
        <v>76</v>
      </c>
      <c r="F38" s="49">
        <v>7727.4</v>
      </c>
    </row>
    <row r="39" spans="1:6" ht="13.5">
      <c r="A39" s="36">
        <v>31</v>
      </c>
      <c r="B39" s="45" t="s">
        <v>70</v>
      </c>
      <c r="C39" s="46">
        <v>23810</v>
      </c>
      <c r="D39" s="47" t="s">
        <v>41</v>
      </c>
      <c r="E39" s="58" t="s">
        <v>77</v>
      </c>
      <c r="F39" s="49">
        <v>540</v>
      </c>
    </row>
    <row r="40" spans="1:6" ht="13.5">
      <c r="A40" s="36">
        <v>32</v>
      </c>
      <c r="B40" s="45" t="s">
        <v>70</v>
      </c>
      <c r="C40" s="46">
        <v>23807</v>
      </c>
      <c r="D40" s="47" t="s">
        <v>41</v>
      </c>
      <c r="E40" s="58" t="s">
        <v>78</v>
      </c>
      <c r="F40" s="49">
        <v>700</v>
      </c>
    </row>
    <row r="41" spans="1:6" ht="13.5">
      <c r="A41" s="36">
        <v>33</v>
      </c>
      <c r="B41" s="45" t="s">
        <v>70</v>
      </c>
      <c r="C41" s="46">
        <v>23811</v>
      </c>
      <c r="D41" s="47" t="s">
        <v>41</v>
      </c>
      <c r="E41" s="58" t="s">
        <v>79</v>
      </c>
      <c r="F41" s="49">
        <v>2000</v>
      </c>
    </row>
    <row r="42" spans="1:6" ht="13.5">
      <c r="A42" s="36">
        <v>34</v>
      </c>
      <c r="B42" s="45" t="s">
        <v>70</v>
      </c>
      <c r="C42" s="46">
        <v>23804</v>
      </c>
      <c r="D42" s="47" t="s">
        <v>41</v>
      </c>
      <c r="E42" s="58" t="s">
        <v>80</v>
      </c>
      <c r="F42" s="49">
        <v>850</v>
      </c>
    </row>
    <row r="43" spans="1:6" ht="13.5">
      <c r="A43" s="36">
        <v>35</v>
      </c>
      <c r="B43" s="45" t="s">
        <v>70</v>
      </c>
      <c r="C43" s="46">
        <v>23809</v>
      </c>
      <c r="D43" s="47" t="s">
        <v>41</v>
      </c>
      <c r="E43" s="58" t="s">
        <v>81</v>
      </c>
      <c r="F43" s="49">
        <v>800</v>
      </c>
    </row>
    <row r="44" spans="1:6" ht="13.5">
      <c r="A44" s="36">
        <v>36</v>
      </c>
      <c r="B44" s="45" t="s">
        <v>82</v>
      </c>
      <c r="C44" s="46">
        <v>5959</v>
      </c>
      <c r="D44" s="47" t="s">
        <v>39</v>
      </c>
      <c r="E44" s="58" t="s">
        <v>83</v>
      </c>
      <c r="F44" s="49">
        <v>86610</v>
      </c>
    </row>
    <row r="45" spans="1:6" ht="13.5">
      <c r="A45" s="50"/>
      <c r="B45" s="45"/>
      <c r="C45" s="46"/>
      <c r="D45" s="47"/>
      <c r="E45" s="58"/>
      <c r="F45" s="49"/>
    </row>
    <row r="46" spans="1:6" ht="14.25" thickBot="1">
      <c r="A46" s="51"/>
      <c r="B46" s="52"/>
      <c r="C46" s="53"/>
      <c r="D46" s="54"/>
      <c r="E46" s="59" t="s">
        <v>7</v>
      </c>
      <c r="F46" s="55">
        <f>SUM(F9:F45)</f>
        <v>552648.04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4">
      <selection activeCell="E5" sqref="E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3.0039062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28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29</v>
      </c>
      <c r="B3" s="7"/>
      <c r="C3" s="5"/>
      <c r="D3" s="7"/>
      <c r="E3" s="8"/>
      <c r="F3" s="5"/>
    </row>
    <row r="4" spans="1:6" ht="12.75">
      <c r="A4" s="11" t="s">
        <v>34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8" t="s">
        <v>35</v>
      </c>
      <c r="D6" s="7" t="str">
        <f>personal!G5</f>
        <v>7-11 august 2017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32" t="s">
        <v>9</v>
      </c>
      <c r="B8" s="33" t="s">
        <v>10</v>
      </c>
      <c r="C8" s="34" t="s">
        <v>11</v>
      </c>
      <c r="D8" s="33" t="s">
        <v>31</v>
      </c>
      <c r="E8" s="33" t="s">
        <v>32</v>
      </c>
      <c r="F8" s="38" t="s">
        <v>33</v>
      </c>
    </row>
    <row r="9" spans="1:6" ht="13.5">
      <c r="A9" s="39">
        <v>1</v>
      </c>
      <c r="B9" s="30">
        <v>42954</v>
      </c>
      <c r="C9" s="31">
        <v>12393</v>
      </c>
      <c r="D9" s="31" t="s">
        <v>39</v>
      </c>
      <c r="E9" s="37" t="s">
        <v>40</v>
      </c>
      <c r="F9" s="40">
        <v>355509.85</v>
      </c>
    </row>
    <row r="10" spans="1:6" ht="13.5">
      <c r="A10" s="39">
        <v>2</v>
      </c>
      <c r="B10" s="30">
        <v>42955</v>
      </c>
      <c r="C10" s="31">
        <v>23770</v>
      </c>
      <c r="D10" s="31" t="s">
        <v>41</v>
      </c>
      <c r="E10" s="37" t="s">
        <v>42</v>
      </c>
      <c r="F10" s="40">
        <v>20545.65</v>
      </c>
    </row>
    <row r="11" spans="1:6" ht="13.5">
      <c r="A11" s="39">
        <v>3</v>
      </c>
      <c r="B11" s="30">
        <v>42955</v>
      </c>
      <c r="C11" s="31">
        <v>23769</v>
      </c>
      <c r="D11" s="31" t="s">
        <v>41</v>
      </c>
      <c r="E11" s="37" t="s">
        <v>42</v>
      </c>
      <c r="F11" s="40">
        <v>34242.75</v>
      </c>
    </row>
    <row r="12" spans="1:6" ht="13.5">
      <c r="A12" s="39">
        <v>4</v>
      </c>
      <c r="B12" s="30">
        <v>42955</v>
      </c>
      <c r="C12" s="31">
        <v>23768</v>
      </c>
      <c r="D12" s="31" t="s">
        <v>41</v>
      </c>
      <c r="E12" s="37" t="s">
        <v>42</v>
      </c>
      <c r="F12" s="40">
        <v>18719.37</v>
      </c>
    </row>
    <row r="13" spans="1:256" ht="13.5">
      <c r="A13" s="39">
        <v>5</v>
      </c>
      <c r="B13" s="30">
        <v>42955</v>
      </c>
      <c r="C13" s="31">
        <v>23763</v>
      </c>
      <c r="D13" s="31" t="s">
        <v>41</v>
      </c>
      <c r="E13" s="37" t="s">
        <v>42</v>
      </c>
      <c r="F13" s="40">
        <v>5478.84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9">
        <v>6</v>
      </c>
      <c r="B14" s="30">
        <v>42955</v>
      </c>
      <c r="C14" s="31">
        <v>23766</v>
      </c>
      <c r="D14" s="31" t="s">
        <v>41</v>
      </c>
      <c r="E14" s="37" t="s">
        <v>42</v>
      </c>
      <c r="F14" s="40">
        <v>36982.17</v>
      </c>
    </row>
    <row r="15" spans="1:6" ht="13.5">
      <c r="A15" s="39">
        <v>7</v>
      </c>
      <c r="B15" s="30">
        <v>42955</v>
      </c>
      <c r="C15" s="31">
        <v>23767</v>
      </c>
      <c r="D15" s="31" t="s">
        <v>41</v>
      </c>
      <c r="E15" s="37" t="s">
        <v>42</v>
      </c>
      <c r="F15" s="40">
        <v>16436.52</v>
      </c>
    </row>
    <row r="16" spans="1:6" ht="13.5">
      <c r="A16" s="39">
        <v>8</v>
      </c>
      <c r="B16" s="30">
        <v>42956</v>
      </c>
      <c r="C16" s="31">
        <v>23786</v>
      </c>
      <c r="D16" s="31" t="s">
        <v>41</v>
      </c>
      <c r="E16" s="37" t="s">
        <v>42</v>
      </c>
      <c r="F16" s="40">
        <v>17341.3</v>
      </c>
    </row>
    <row r="17" spans="1:6" ht="13.5">
      <c r="A17" s="39">
        <v>9</v>
      </c>
      <c r="B17" s="30">
        <v>42956</v>
      </c>
      <c r="C17" s="31">
        <v>23779</v>
      </c>
      <c r="D17" s="31" t="s">
        <v>41</v>
      </c>
      <c r="E17" s="37" t="s">
        <v>42</v>
      </c>
      <c r="F17" s="40">
        <v>24642.9</v>
      </c>
    </row>
    <row r="18" spans="1:6" ht="13.5">
      <c r="A18" s="39">
        <v>10</v>
      </c>
      <c r="B18" s="30">
        <v>42956</v>
      </c>
      <c r="C18" s="31">
        <v>12399</v>
      </c>
      <c r="D18" s="31" t="s">
        <v>39</v>
      </c>
      <c r="E18" s="37" t="s">
        <v>43</v>
      </c>
      <c r="F18" s="40">
        <v>480967.03</v>
      </c>
    </row>
    <row r="19" spans="1:6" ht="13.5">
      <c r="A19" s="39">
        <v>11</v>
      </c>
      <c r="B19" s="30">
        <v>42956</v>
      </c>
      <c r="C19" s="31">
        <v>23782</v>
      </c>
      <c r="D19" s="31" t="s">
        <v>41</v>
      </c>
      <c r="E19" s="37" t="s">
        <v>42</v>
      </c>
      <c r="F19" s="40">
        <v>16017.88</v>
      </c>
    </row>
    <row r="20" spans="1:6" ht="13.5">
      <c r="A20" s="39">
        <v>12</v>
      </c>
      <c r="B20" s="30">
        <v>42956</v>
      </c>
      <c r="C20" s="31">
        <v>23780</v>
      </c>
      <c r="D20" s="31" t="s">
        <v>41</v>
      </c>
      <c r="E20" s="37" t="s">
        <v>42</v>
      </c>
      <c r="F20" s="40">
        <v>18482.18</v>
      </c>
    </row>
    <row r="21" spans="1:6" ht="13.5">
      <c r="A21" s="39">
        <v>13</v>
      </c>
      <c r="B21" s="30">
        <v>42956</v>
      </c>
      <c r="C21" s="31">
        <v>23781</v>
      </c>
      <c r="D21" s="31" t="s">
        <v>41</v>
      </c>
      <c r="E21" s="37" t="s">
        <v>42</v>
      </c>
      <c r="F21" s="40">
        <v>14785.74</v>
      </c>
    </row>
    <row r="22" spans="1:6" ht="13.5">
      <c r="A22" s="39">
        <v>14</v>
      </c>
      <c r="B22" s="30">
        <v>42956</v>
      </c>
      <c r="C22" s="31">
        <v>23777</v>
      </c>
      <c r="D22" s="31" t="s">
        <v>41</v>
      </c>
      <c r="E22" s="37" t="s">
        <v>42</v>
      </c>
      <c r="F22" s="40">
        <v>54762</v>
      </c>
    </row>
    <row r="23" spans="1:6" ht="13.5">
      <c r="A23" s="39">
        <v>15</v>
      </c>
      <c r="B23" s="30">
        <v>42956</v>
      </c>
      <c r="C23" s="31">
        <v>23778</v>
      </c>
      <c r="D23" s="31" t="s">
        <v>41</v>
      </c>
      <c r="E23" s="37" t="s">
        <v>42</v>
      </c>
      <c r="F23" s="40">
        <v>4563.5</v>
      </c>
    </row>
    <row r="24" spans="1:6" ht="13.5">
      <c r="A24" s="39">
        <v>16</v>
      </c>
      <c r="B24" s="30">
        <v>42956</v>
      </c>
      <c r="C24" s="31">
        <v>23785</v>
      </c>
      <c r="D24" s="31" t="s">
        <v>41</v>
      </c>
      <c r="E24" s="37" t="s">
        <v>42</v>
      </c>
      <c r="F24" s="40">
        <v>16428.6</v>
      </c>
    </row>
    <row r="25" spans="1:6" ht="13.5">
      <c r="A25" s="39">
        <v>17</v>
      </c>
      <c r="B25" s="30">
        <v>42956</v>
      </c>
      <c r="C25" s="31">
        <v>23784</v>
      </c>
      <c r="D25" s="31" t="s">
        <v>41</v>
      </c>
      <c r="E25" s="37" t="s">
        <v>42</v>
      </c>
      <c r="F25" s="40">
        <v>19166.7</v>
      </c>
    </row>
    <row r="26" spans="1:6" ht="13.5">
      <c r="A26" s="39">
        <v>18</v>
      </c>
      <c r="B26" s="30">
        <v>42956</v>
      </c>
      <c r="C26" s="31">
        <v>23783</v>
      </c>
      <c r="D26" s="31" t="s">
        <v>41</v>
      </c>
      <c r="E26" s="37" t="s">
        <v>42</v>
      </c>
      <c r="F26" s="40">
        <v>23273.85</v>
      </c>
    </row>
    <row r="27" spans="1:6" ht="13.5">
      <c r="A27" s="39">
        <v>19</v>
      </c>
      <c r="B27" s="30">
        <v>42957</v>
      </c>
      <c r="C27" s="31">
        <v>23802</v>
      </c>
      <c r="D27" s="31" t="s">
        <v>41</v>
      </c>
      <c r="E27" s="37" t="s">
        <v>44</v>
      </c>
      <c r="F27" s="40">
        <v>500000</v>
      </c>
    </row>
    <row r="28" spans="1:6" ht="13.5">
      <c r="A28" s="39">
        <v>20</v>
      </c>
      <c r="B28" s="30">
        <v>42957</v>
      </c>
      <c r="C28" s="31">
        <v>23801</v>
      </c>
      <c r="D28" s="31" t="s">
        <v>41</v>
      </c>
      <c r="E28" s="37" t="s">
        <v>44</v>
      </c>
      <c r="F28" s="40">
        <v>36352</v>
      </c>
    </row>
    <row r="29" spans="1:6" ht="14.25" thickBot="1">
      <c r="A29" s="41" t="s">
        <v>7</v>
      </c>
      <c r="B29" s="42"/>
      <c r="C29" s="42"/>
      <c r="D29" s="42"/>
      <c r="E29" s="43"/>
      <c r="F29" s="44">
        <f>SUM(F9:F28)</f>
        <v>1714698.8300000003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2017-08-17T11:37:32Z</cp:lastPrinted>
  <dcterms:created xsi:type="dcterms:W3CDTF">2016-01-19T13:06:09Z</dcterms:created>
  <dcterms:modified xsi:type="dcterms:W3CDTF">2017-08-17T11:37:49Z</dcterms:modified>
  <cp:category/>
  <cp:version/>
  <cp:contentType/>
  <cp:contentStatus/>
</cp:coreProperties>
</file>