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5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<sst xmlns="http://schemas.openxmlformats.org/spreadsheetml/2006/main" count="289" uniqueCount="153">
  <si>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</si>
  <si>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</si>
  <si>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</si>
  <si>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</si>
  <si>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</si>
  <si>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</si>
  <si>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</si>
  <si>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</si>
  <si>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</si>
  <si>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</si>
  <si>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</si>
  <si>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</si>
  <si>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</si>
  <si>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</si>
  <si>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</si>
  <si>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</si>
  <si>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</si>
  <si>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</si>
  <si>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</si>
  <si>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</si>
  <si>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</si>
  <si>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</si>
  <si>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</si>
  <si>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</si>
  <si>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</si>
  <si>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</si>
  <si>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</si>
  <si>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</si>
  <si>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</si>
  <si>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</si>
  <si>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</si>
  <si>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</si>
  <si>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</si>
  <si>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Subtotal 10.01.01</t>
  </si>
  <si>
    <t>10.01.01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</si>
  <si>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</si>
  <si>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</si>
  <si>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</si>
  <si>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</si>
  <si>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</si>
  <si>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</si>
  <si>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</si>
  <si>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</si>
  <si>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</si>
  <si>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</si>
  <si>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</si>
  <si>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</si>
  <si>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</si>
  <si>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</si>
  <si>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</si>
  <si>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</si>
  <si>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</si>
  <si>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</si>
  <si>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</si>
  <si>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</si>
  <si>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</si>
  <si>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</si>
  <si>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</si>
  <si>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</si>
  <si>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</si>
  <si>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</si>
  <si>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</si>
  <si>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>10.02.06</t>
  </si>
  <si>
    <t>decembrie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</si>
  <si>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</si>
  <si>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</si>
  <si>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</si>
  <si>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</si>
  <si>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</si>
  <si>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</si>
  <si>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</si>
  <si>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</si>
  <si>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</si>
  <si>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</si>
  <si>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</si>
  <si>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</si>
  <si>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</si>
  <si>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</si>
  <si>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</si>
  <si>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 xml:space="preserve"> </t>
  </si>
  <si>
    <t>2-4 decembrie 2020</t>
  </si>
  <si>
    <t>23.11.2020</t>
  </si>
  <si>
    <t>BIROU EXPERTIZE</t>
  </si>
  <si>
    <t>onorariu expert dosar 2566/213/2019</t>
  </si>
  <si>
    <t>onorariu expert dosar 233/322/2020</t>
  </si>
  <si>
    <t>onorariu expert dosar 9170/256/2018</t>
  </si>
  <si>
    <t>onorariu expert dosar 2761/305/2019</t>
  </si>
  <si>
    <t>onorariu expert dosar 398/321/2019</t>
  </si>
  <si>
    <t>25.11.2020</t>
  </si>
  <si>
    <t>onorariu expert dosar 5820/236/2020</t>
  </si>
  <si>
    <t>26.11.2020</t>
  </si>
  <si>
    <t>onorariu expert dosar 6472/233/2019</t>
  </si>
  <si>
    <t>onorariu expert dosar 1222/311/2019</t>
  </si>
  <si>
    <t>02.12.2020</t>
  </si>
  <si>
    <t>onorariu expert dosar 9594/288/2017</t>
  </si>
  <si>
    <t>PERSOANA JURIDICA</t>
  </si>
  <si>
    <t>poprire DE 590/2019</t>
  </si>
  <si>
    <t>MFP</t>
  </si>
  <si>
    <t>servicii bancare – comisioane popriri in BT</t>
  </si>
  <si>
    <t>PERSOANA FIZICA</t>
  </si>
  <si>
    <t>onorariu curator</t>
  </si>
  <si>
    <t xml:space="preserve">cheltuieli judecata </t>
  </si>
  <si>
    <t xml:space="preserve">cheltuieli  judecata si executare </t>
  </si>
  <si>
    <t xml:space="preserve">cheltuieli executare </t>
  </si>
  <si>
    <t>BUGET DE STAT</t>
  </si>
  <si>
    <t xml:space="preserve">cheltuieli judiciare </t>
  </si>
  <si>
    <t>TVA pt servicii juridice</t>
  </si>
  <si>
    <t>02,12,2020</t>
  </si>
  <si>
    <t>VEOLIA</t>
  </si>
  <si>
    <t>en el</t>
  </si>
  <si>
    <t>transfond</t>
  </si>
  <si>
    <t>servicii mentenanta</t>
  </si>
  <si>
    <t>ibm romania</t>
  </si>
  <si>
    <t>servicii</t>
  </si>
  <si>
    <t>mfp</t>
  </si>
  <si>
    <t>alte venituri</t>
  </si>
  <si>
    <t>ecdl</t>
  </si>
  <si>
    <t>pregatire profesionala</t>
  </si>
  <si>
    <t>03,12,2020</t>
  </si>
  <si>
    <t>mmap</t>
  </si>
  <si>
    <t>apa nova</t>
  </si>
  <si>
    <t>apa rece</t>
  </si>
  <si>
    <t>dg salubritate</t>
  </si>
  <si>
    <t>salubritate</t>
  </si>
  <si>
    <t>digisign</t>
  </si>
  <si>
    <t xml:space="preserve">reinnoire </t>
  </si>
  <si>
    <t>service auto</t>
  </si>
  <si>
    <t>revizie auto</t>
  </si>
  <si>
    <t>heliosoly</t>
  </si>
  <si>
    <t>servicii legatorie</t>
  </si>
  <si>
    <t>reparatii auto</t>
  </si>
  <si>
    <t>la fantana</t>
  </si>
  <si>
    <t>servicii protocol</t>
  </si>
  <si>
    <t>rapps</t>
  </si>
  <si>
    <t>chirie+utilitati</t>
  </si>
  <si>
    <t>kit</t>
  </si>
  <si>
    <t xml:space="preserve">comision </t>
  </si>
  <si>
    <t>monitorul oficial</t>
  </si>
  <si>
    <t>abonament</t>
  </si>
  <si>
    <t>tmau</t>
  </si>
  <si>
    <t xml:space="preserve">publicare </t>
  </si>
  <si>
    <t>corporation situatii de urgenta</t>
  </si>
  <si>
    <t>reinnoire semnatura</t>
  </si>
  <si>
    <t>kit electronic</t>
  </si>
  <si>
    <t>total</t>
  </si>
  <si>
    <t>03.12.2020</t>
  </si>
  <si>
    <t>OP 9609</t>
  </si>
  <si>
    <t>ACHIZITIE SERVICII INCHIRIERE AUTO CU SOFER - PROIECT ACP 1 - 58.14.01</t>
  </si>
  <si>
    <t>SELECT DIPLOMATIC</t>
  </si>
  <si>
    <t>OP 9610</t>
  </si>
  <si>
    <t>ACHIZITIE SERVICII INCHIRIERE AUTO CU SOFER - PROIECT ACP 1 - 58.14.02</t>
  </si>
  <si>
    <t>fact.3665440,441,442,443,444,445,447.545/12.11.2020-furnizare 8 autoturisme  Dacia Duster</t>
  </si>
  <si>
    <t>SC RENAULT COMMERCIAL ROUMANIE SRL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</si>
</sst>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  <numFmt numFmtId="170" formatCode="[$-409]d\-mmm\-yy;@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1"/>
      <family val="0"/>
    </font>
    <font>
      <sz val="10"/>
      <color indexed="8"/>
      <name val="Liberation Sans"/>
      <family val="2"/>
    </font>
    <font>
      <b/>
      <sz val="10"/>
      <color indexed="8"/>
      <name val="Liberation Sans1"/>
      <family val="0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Liberation Sans1"/>
      <family val="0"/>
    </font>
    <font>
      <sz val="10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3" xfId="57" applyFont="1" applyBorder="1" applyAlignment="1">
      <alignment horizontal="center"/>
      <protection/>
    </xf>
    <xf numFmtId="0" fontId="20" fillId="0" borderId="14" xfId="57" applyFont="1" applyBorder="1">
      <alignment/>
      <protection/>
    </xf>
    <xf numFmtId="4" fontId="20" fillId="0" borderId="15" xfId="57" applyNumberFormat="1" applyFont="1" applyBorder="1">
      <alignment/>
      <protection/>
    </xf>
    <xf numFmtId="14" fontId="14" fillId="0" borderId="16" xfId="0" applyNumberFormat="1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4" fontId="14" fillId="0" borderId="18" xfId="0" applyNumberFormat="1" applyFont="1" applyBorder="1" applyAlignment="1">
      <alignment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9" xfId="0" applyFont="1" applyBorder="1" applyAlignment="1">
      <alignment horizontal="center"/>
    </xf>
    <xf numFmtId="168" fontId="0" fillId="0" borderId="19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/>
    </xf>
    <xf numFmtId="168" fontId="0" fillId="0" borderId="20" xfId="0" applyNumberFormat="1" applyFont="1" applyBorder="1" applyAlignment="1">
      <alignment/>
    </xf>
    <xf numFmtId="168" fontId="0" fillId="0" borderId="21" xfId="0" applyNumberFormat="1" applyFont="1" applyBorder="1" applyAlignment="1">
      <alignment/>
    </xf>
    <xf numFmtId="168" fontId="0" fillId="0" borderId="22" xfId="0" applyNumberFormat="1" applyFont="1" applyBorder="1" applyAlignment="1">
      <alignment/>
    </xf>
    <xf numFmtId="168" fontId="0" fillId="0" borderId="23" xfId="0" applyNumberFormat="1" applyFont="1" applyBorder="1" applyAlignment="1">
      <alignment/>
    </xf>
    <xf numFmtId="4" fontId="0" fillId="0" borderId="24" xfId="0" applyNumberFormat="1" applyBorder="1" applyAlignment="1">
      <alignment/>
    </xf>
    <xf numFmtId="168" fontId="0" fillId="0" borderId="25" xfId="0" applyNumberFormat="1" applyFont="1" applyBorder="1" applyAlignment="1">
      <alignment/>
    </xf>
    <xf numFmtId="168" fontId="0" fillId="0" borderId="26" xfId="0" applyNumberFormat="1" applyFont="1" applyBorder="1" applyAlignment="1">
      <alignment/>
    </xf>
    <xf numFmtId="168" fontId="0" fillId="0" borderId="27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40" xfId="0" applyFont="1" applyBorder="1" applyAlignment="1">
      <alignment/>
    </xf>
    <xf numFmtId="168" fontId="0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0" fontId="0" fillId="0" borderId="42" xfId="0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0" fillId="0" borderId="4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48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justify"/>
    </xf>
    <xf numFmtId="0" fontId="0" fillId="0" borderId="50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0" xfId="0" applyFont="1" applyBorder="1" applyAlignment="1">
      <alignment horizontal="justify"/>
    </xf>
    <xf numFmtId="14" fontId="25" fillId="25" borderId="50" xfId="0" applyNumberFormat="1" applyFont="1" applyFill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center" vertical="center" wrapText="1"/>
    </xf>
    <xf numFmtId="0" fontId="25" fillId="25" borderId="50" xfId="0" applyFont="1" applyFill="1" applyBorder="1" applyAlignment="1">
      <alignment horizontal="left" vertical="center" wrapText="1"/>
    </xf>
    <xf numFmtId="0" fontId="25" fillId="25" borderId="50" xfId="0" applyFont="1" applyFill="1" applyBorder="1" applyAlignment="1">
      <alignment horizontal="center" wrapText="1"/>
    </xf>
    <xf numFmtId="14" fontId="25" fillId="25" borderId="17" xfId="0" applyNumberFormat="1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>
      <alignment horizontal="left" vertical="center" wrapText="1"/>
    </xf>
    <xf numFmtId="0" fontId="19" fillId="0" borderId="13" xfId="59" applyFont="1" applyBorder="1">
      <alignment/>
      <protection/>
    </xf>
    <xf numFmtId="0" fontId="26" fillId="25" borderId="14" xfId="0" applyFont="1" applyFill="1" applyBorder="1" applyAlignment="1">
      <alignment horizontal="center" vertical="center" wrapText="1"/>
    </xf>
    <xf numFmtId="0" fontId="27" fillId="25" borderId="14" xfId="0" applyFont="1" applyFill="1" applyBorder="1" applyAlignment="1">
      <alignment horizontal="left" vertical="center" wrapText="1"/>
    </xf>
    <xf numFmtId="4" fontId="26" fillId="25" borderId="15" xfId="0" applyNumberFormat="1" applyFont="1" applyFill="1" applyBorder="1" applyAlignment="1">
      <alignment horizontal="right" vertical="center" wrapText="1"/>
    </xf>
    <xf numFmtId="0" fontId="24" fillId="0" borderId="51" xfId="62" applyFont="1" applyFill="1" applyBorder="1" applyAlignment="1">
      <alignment horizontal="center"/>
      <protection/>
    </xf>
    <xf numFmtId="169" fontId="24" fillId="0" borderId="52" xfId="0" applyNumberFormat="1" applyFont="1" applyBorder="1" applyAlignment="1">
      <alignment/>
    </xf>
    <xf numFmtId="0" fontId="24" fillId="0" borderId="53" xfId="62" applyFont="1" applyFill="1" applyBorder="1" applyAlignment="1">
      <alignment horizontal="center"/>
      <protection/>
    </xf>
    <xf numFmtId="169" fontId="24" fillId="0" borderId="39" xfId="0" applyNumberFormat="1" applyFont="1" applyBorder="1" applyAlignment="1">
      <alignment/>
    </xf>
    <xf numFmtId="43" fontId="25" fillId="25" borderId="39" xfId="0" applyNumberFormat="1" applyFont="1" applyFill="1" applyBorder="1" applyAlignment="1">
      <alignment horizontal="right" vertical="center" wrapText="1"/>
    </xf>
    <xf numFmtId="0" fontId="24" fillId="0" borderId="16" xfId="62" applyFont="1" applyFill="1" applyBorder="1" applyAlignment="1">
      <alignment horizontal="center"/>
      <protection/>
    </xf>
    <xf numFmtId="43" fontId="25" fillId="25" borderId="18" xfId="0" applyNumberFormat="1" applyFont="1" applyFill="1" applyBorder="1" applyAlignment="1">
      <alignment horizontal="right" vertical="center" wrapText="1"/>
    </xf>
    <xf numFmtId="0" fontId="0" fillId="0" borderId="0" xfId="60" applyFont="1">
      <alignment/>
      <protection/>
    </xf>
    <xf numFmtId="0" fontId="24" fillId="0" borderId="54" xfId="59" applyFont="1" applyFill="1" applyBorder="1" applyAlignment="1">
      <alignment horizontal="center"/>
      <protection/>
    </xf>
    <xf numFmtId="167" fontId="24" fillId="0" borderId="54" xfId="59" applyNumberFormat="1" applyFont="1" applyFill="1" applyBorder="1" applyAlignment="1">
      <alignment horizontal="center"/>
      <protection/>
    </xf>
    <xf numFmtId="0" fontId="24" fillId="0" borderId="54" xfId="0" applyFont="1" applyBorder="1" applyAlignment="1">
      <alignment/>
    </xf>
    <xf numFmtId="0" fontId="24" fillId="0" borderId="54" xfId="0" applyFont="1" applyBorder="1" applyAlignment="1">
      <alignment horizontal="justify"/>
    </xf>
    <xf numFmtId="0" fontId="28" fillId="0" borderId="16" xfId="59" applyFont="1" applyFill="1" applyBorder="1" applyAlignment="1">
      <alignment horizontal="center"/>
      <protection/>
    </xf>
    <xf numFmtId="167" fontId="28" fillId="0" borderId="17" xfId="59" applyNumberFormat="1" applyFont="1" applyFill="1" applyBorder="1" applyAlignment="1">
      <alignment horizontal="center"/>
      <protection/>
    </xf>
    <xf numFmtId="0" fontId="28" fillId="0" borderId="17" xfId="59" applyFont="1" applyFill="1" applyBorder="1" applyAlignment="1">
      <alignment horizontal="center"/>
      <protection/>
    </xf>
    <xf numFmtId="0" fontId="28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19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4" fontId="19" fillId="0" borderId="15" xfId="61" applyNumberFormat="1" applyFont="1" applyBorder="1" applyAlignment="1">
      <alignment horizontal="right"/>
      <protection/>
    </xf>
    <xf numFmtId="0" fontId="24" fillId="0" borderId="55" xfId="59" applyFont="1" applyFill="1" applyBorder="1" applyAlignment="1">
      <alignment horizontal="center"/>
      <protection/>
    </xf>
    <xf numFmtId="169" fontId="28" fillId="0" borderId="56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57" xfId="42" applyFont="1" applyFill="1" applyBorder="1" applyAlignment="1" applyProtection="1">
      <alignment/>
      <protection/>
    </xf>
    <xf numFmtId="0" fontId="0" fillId="0" borderId="19" xfId="0" applyFill="1" applyBorder="1" applyAlignment="1">
      <alignment/>
    </xf>
    <xf numFmtId="164" fontId="0" fillId="0" borderId="58" xfId="42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164" fontId="0" fillId="0" borderId="59" xfId="42" applyFont="1" applyFill="1" applyBorder="1" applyAlignment="1" applyProtection="1">
      <alignment/>
      <protection/>
    </xf>
    <xf numFmtId="0" fontId="0" fillId="0" borderId="60" xfId="0" applyBorder="1" applyAlignment="1">
      <alignment/>
    </xf>
    <xf numFmtId="0" fontId="19" fillId="0" borderId="60" xfId="0" applyFont="1" applyBorder="1" applyAlignment="1">
      <alignment horizontal="right"/>
    </xf>
    <xf numFmtId="164" fontId="19" fillId="0" borderId="61" xfId="42" applyFont="1" applyFill="1" applyBorder="1" applyAlignment="1" applyProtection="1">
      <alignment/>
      <protection/>
    </xf>
    <xf numFmtId="0" fontId="0" fillId="0" borderId="62" xfId="0" applyBorder="1" applyAlignment="1">
      <alignment horizontal="center"/>
    </xf>
    <xf numFmtId="14" fontId="0" fillId="0" borderId="63" xfId="0" applyNumberFormat="1" applyFont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4" fontId="0" fillId="0" borderId="22" xfId="0" applyNumberFormat="1" applyFont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14" fontId="0" fillId="0" borderId="6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28" fillId="0" borderId="50" xfId="0" applyFont="1" applyBorder="1" applyAlignment="1">
      <alignment horizontal="center"/>
    </xf>
    <xf numFmtId="0" fontId="28" fillId="0" borderId="50" xfId="0" applyFont="1" applyBorder="1" applyAlignment="1">
      <alignment vertical="center" wrapText="1"/>
    </xf>
    <xf numFmtId="0" fontId="28" fillId="0" borderId="50" xfId="0" applyFont="1" applyBorder="1" applyAlignment="1">
      <alignment wrapText="1"/>
    </xf>
    <xf numFmtId="170" fontId="28" fillId="0" borderId="53" xfId="0" applyNumberFormat="1" applyFont="1" applyBorder="1" applyAlignment="1">
      <alignment horizontal="center"/>
    </xf>
    <xf numFmtId="4" fontId="28" fillId="0" borderId="39" xfId="0" applyNumberFormat="1" applyFont="1" applyBorder="1" applyAlignment="1">
      <alignment/>
    </xf>
    <xf numFmtId="0" fontId="28" fillId="0" borderId="54" xfId="57" applyFont="1" applyFill="1" applyBorder="1" applyAlignment="1">
      <alignment horizontal="center"/>
      <protection/>
    </xf>
    <xf numFmtId="0" fontId="28" fillId="0" borderId="54" xfId="57" applyFont="1" applyFill="1" applyBorder="1" applyAlignment="1">
      <alignment horizontal="left" wrapText="1"/>
      <protection/>
    </xf>
    <xf numFmtId="0" fontId="28" fillId="0" borderId="54" xfId="57" applyFont="1" applyFill="1" applyBorder="1" applyAlignment="1">
      <alignment horizontal="center" wrapText="1"/>
      <protection/>
    </xf>
    <xf numFmtId="0" fontId="28" fillId="0" borderId="55" xfId="57" applyFont="1" applyFill="1" applyBorder="1" applyAlignment="1">
      <alignment horizontal="center"/>
      <protection/>
    </xf>
    <xf numFmtId="4" fontId="28" fillId="26" borderId="56" xfId="0" applyNumberFormat="1" applyFont="1" applyFill="1" applyBorder="1" applyAlignment="1">
      <alignment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75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6.421875" style="0" customWidth="1"/>
    <col min="4" max="4" width="12.28125" style="0" customWidth="1"/>
    <col min="5" max="5" width="8.28125" style="0" customWidth="1"/>
    <col min="6" max="6" width="19.14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8" t="s">
        <v>32</v>
      </c>
      <c r="G6" s="23" t="s">
        <v>80</v>
      </c>
      <c r="H6" s="2"/>
    </row>
    <row r="7" spans="4:6" ht="13.5" thickBot="1">
      <c r="D7" s="1"/>
      <c r="E7" s="1"/>
      <c r="F7" s="1"/>
    </row>
    <row r="8" spans="3:7" ht="12.75">
      <c r="C8" s="20"/>
      <c r="D8" s="21" t="s">
        <v>3</v>
      </c>
      <c r="E8" s="21" t="s">
        <v>4</v>
      </c>
      <c r="F8" s="21" t="s">
        <v>5</v>
      </c>
      <c r="G8" s="22" t="s">
        <v>6</v>
      </c>
    </row>
    <row r="9" spans="3:7" ht="12.75">
      <c r="C9" s="55" t="s">
        <v>33</v>
      </c>
      <c r="D9" s="44"/>
      <c r="E9" s="44"/>
      <c r="F9" s="45">
        <v>145984397.64</v>
      </c>
      <c r="G9" s="56"/>
    </row>
    <row r="10" spans="3:7" ht="12.75">
      <c r="C10" s="57" t="s">
        <v>34</v>
      </c>
      <c r="D10" s="85"/>
      <c r="E10" s="86"/>
      <c r="F10" s="46"/>
      <c r="G10" s="58"/>
    </row>
    <row r="11" spans="3:7" ht="12.75">
      <c r="C11" s="57"/>
      <c r="D11" s="85"/>
      <c r="E11" s="86"/>
      <c r="F11" s="46"/>
      <c r="G11" s="58"/>
    </row>
    <row r="12" spans="3:7" ht="13.5" thickBot="1">
      <c r="C12" s="59" t="s">
        <v>35</v>
      </c>
      <c r="D12" s="87"/>
      <c r="E12" s="88"/>
      <c r="F12" s="47">
        <f>SUM(F9:F11)</f>
        <v>145984397.64</v>
      </c>
      <c r="G12" s="60"/>
    </row>
    <row r="13" spans="3:7" ht="12.75">
      <c r="C13" s="61" t="s">
        <v>36</v>
      </c>
      <c r="D13" s="89"/>
      <c r="E13" s="90"/>
      <c r="F13" s="48">
        <v>14360368</v>
      </c>
      <c r="G13" s="62"/>
    </row>
    <row r="14" spans="3:7" ht="12.75">
      <c r="C14" s="63" t="s">
        <v>37</v>
      </c>
      <c r="D14" s="85"/>
      <c r="E14" s="86"/>
      <c r="F14" s="46"/>
      <c r="G14" s="58"/>
    </row>
    <row r="15" spans="3:7" ht="12.75" hidden="1">
      <c r="C15" s="63"/>
      <c r="D15" s="86"/>
      <c r="E15" s="86"/>
      <c r="F15" s="46"/>
      <c r="G15" s="58"/>
    </row>
    <row r="16" spans="3:7" ht="12.75" hidden="1">
      <c r="C16" s="64"/>
      <c r="D16" s="91"/>
      <c r="E16" s="91"/>
      <c r="F16" s="49"/>
      <c r="G16" s="65"/>
    </row>
    <row r="17" spans="3:7" ht="12.75" hidden="1">
      <c r="C17" s="64"/>
      <c r="D17" s="91"/>
      <c r="E17" s="91"/>
      <c r="F17" s="49"/>
      <c r="G17" s="65"/>
    </row>
    <row r="18" spans="3:7" ht="13.5" hidden="1" thickBot="1">
      <c r="C18" s="59" t="s">
        <v>38</v>
      </c>
      <c r="D18" s="88"/>
      <c r="E18" s="88"/>
      <c r="F18" s="47">
        <f>SUM(F13:F17)</f>
        <v>14360368</v>
      </c>
      <c r="G18" s="60"/>
    </row>
    <row r="19" spans="3:7" ht="12.75" hidden="1">
      <c r="C19" s="61" t="s">
        <v>39</v>
      </c>
      <c r="D19" s="89"/>
      <c r="E19" s="90"/>
      <c r="F19" s="48">
        <v>593499</v>
      </c>
      <c r="G19" s="62"/>
    </row>
    <row r="20" spans="3:7" ht="12.75" hidden="1">
      <c r="C20" s="63" t="s">
        <v>40</v>
      </c>
      <c r="D20" s="85"/>
      <c r="E20" s="86"/>
      <c r="F20" s="46"/>
      <c r="G20" s="58"/>
    </row>
    <row r="21" spans="3:7" ht="12.75" hidden="1">
      <c r="C21" s="63"/>
      <c r="D21" s="86"/>
      <c r="E21" s="86"/>
      <c r="F21" s="46"/>
      <c r="G21" s="58"/>
    </row>
    <row r="22" spans="3:7" ht="12.75" hidden="1">
      <c r="C22" s="64"/>
      <c r="D22" s="91"/>
      <c r="E22" s="91"/>
      <c r="F22" s="49"/>
      <c r="G22" s="65"/>
    </row>
    <row r="23" spans="3:7" ht="12.75">
      <c r="C23" s="64"/>
      <c r="D23" s="91"/>
      <c r="E23" s="91"/>
      <c r="F23" s="49"/>
      <c r="G23" s="65"/>
    </row>
    <row r="24" spans="3:7" ht="13.5" thickBot="1">
      <c r="C24" s="59" t="s">
        <v>41</v>
      </c>
      <c r="D24" s="88"/>
      <c r="E24" s="88"/>
      <c r="F24" s="47">
        <f>SUM(F19:F23)</f>
        <v>593499</v>
      </c>
      <c r="G24" s="60"/>
    </row>
    <row r="25" spans="3:7" ht="12.75">
      <c r="C25" s="66" t="s">
        <v>42</v>
      </c>
      <c r="D25" s="92"/>
      <c r="E25" s="92"/>
      <c r="F25" s="50">
        <v>1580600</v>
      </c>
      <c r="G25" s="67"/>
    </row>
    <row r="26" spans="3:7" ht="12.75">
      <c r="C26" s="63" t="s">
        <v>43</v>
      </c>
      <c r="D26" s="85"/>
      <c r="E26" s="93"/>
      <c r="F26" s="51"/>
      <c r="G26" s="58"/>
    </row>
    <row r="27" spans="3:7" ht="12.75">
      <c r="C27" s="64"/>
      <c r="D27" s="94"/>
      <c r="E27" s="94"/>
      <c r="F27" s="49"/>
      <c r="G27" s="65"/>
    </row>
    <row r="28" spans="3:7" ht="13.5" thickBot="1">
      <c r="C28" s="59" t="s">
        <v>44</v>
      </c>
      <c r="D28" s="95"/>
      <c r="E28" s="95"/>
      <c r="F28" s="47">
        <f>SUM(F25:F27)</f>
        <v>1580600</v>
      </c>
      <c r="G28" s="60"/>
    </row>
    <row r="29" spans="3:7" ht="12.75">
      <c r="C29" s="66" t="s">
        <v>45</v>
      </c>
      <c r="D29" s="94"/>
      <c r="E29" s="94"/>
      <c r="F29" s="49">
        <v>333023</v>
      </c>
      <c r="G29" s="65"/>
    </row>
    <row r="30" spans="3:7" ht="12.75">
      <c r="C30" s="64" t="s">
        <v>46</v>
      </c>
      <c r="D30" s="85"/>
      <c r="E30" s="86"/>
      <c r="F30" s="46"/>
      <c r="G30" s="58"/>
    </row>
    <row r="31" spans="3:7" ht="12.75">
      <c r="C31" s="64"/>
      <c r="D31" s="94"/>
      <c r="E31" s="94"/>
      <c r="F31" s="49"/>
      <c r="G31" s="65"/>
    </row>
    <row r="32" spans="3:7" ht="13.5" thickBot="1">
      <c r="C32" s="59" t="s">
        <v>47</v>
      </c>
      <c r="D32" s="95"/>
      <c r="E32" s="95"/>
      <c r="F32" s="47">
        <f>SUM(F29:F31)</f>
        <v>333023</v>
      </c>
      <c r="G32" s="60"/>
    </row>
    <row r="33" spans="3:7" ht="12.75">
      <c r="C33" s="68" t="s">
        <v>48</v>
      </c>
      <c r="D33" s="92"/>
      <c r="E33" s="92"/>
      <c r="F33" s="50">
        <v>111679.19</v>
      </c>
      <c r="G33" s="69"/>
    </row>
    <row r="34" spans="3:7" ht="12.75">
      <c r="C34" s="63" t="s">
        <v>49</v>
      </c>
      <c r="D34" s="85"/>
      <c r="E34" s="94"/>
      <c r="F34" s="46"/>
      <c r="G34" s="58"/>
    </row>
    <row r="35" spans="3:7" ht="12.75">
      <c r="C35" s="70"/>
      <c r="D35" s="86"/>
      <c r="E35" s="96"/>
      <c r="F35" s="46"/>
      <c r="G35" s="58"/>
    </row>
    <row r="36" spans="3:7" ht="13.5" thickBot="1">
      <c r="C36" s="71" t="s">
        <v>50</v>
      </c>
      <c r="D36" s="95"/>
      <c r="E36" s="95"/>
      <c r="F36" s="47">
        <f>SUM(F33:F35)</f>
        <v>111679.19</v>
      </c>
      <c r="G36" s="72"/>
    </row>
    <row r="37" spans="3:7" ht="12.75">
      <c r="C37" s="66" t="s">
        <v>51</v>
      </c>
      <c r="D37" s="92"/>
      <c r="E37" s="92"/>
      <c r="F37" s="50">
        <v>5252812</v>
      </c>
      <c r="G37" s="67"/>
    </row>
    <row r="38" spans="3:7" ht="12.75">
      <c r="C38" s="73" t="s">
        <v>52</v>
      </c>
      <c r="D38" s="85"/>
      <c r="E38" s="93"/>
      <c r="F38" s="51"/>
      <c r="G38" s="58"/>
    </row>
    <row r="39" spans="3:7" ht="12.75">
      <c r="C39" s="64"/>
      <c r="D39" s="94"/>
      <c r="E39" s="94"/>
      <c r="F39" s="49"/>
      <c r="G39" s="65"/>
    </row>
    <row r="40" spans="3:7" ht="13.5" thickBot="1">
      <c r="C40" s="59" t="s">
        <v>53</v>
      </c>
      <c r="D40" s="95"/>
      <c r="E40" s="95"/>
      <c r="F40" s="47">
        <f>SUM(F37:F39)</f>
        <v>5252812</v>
      </c>
      <c r="G40" s="60"/>
    </row>
    <row r="41" spans="3:7" ht="12.75">
      <c r="C41" s="68" t="s">
        <v>54</v>
      </c>
      <c r="D41" s="92"/>
      <c r="E41" s="92"/>
      <c r="F41" s="50">
        <v>1440730</v>
      </c>
      <c r="G41" s="69"/>
    </row>
    <row r="42" spans="3:7" ht="12.75">
      <c r="C42" s="74" t="s">
        <v>55</v>
      </c>
      <c r="D42" s="85"/>
      <c r="E42" s="85"/>
      <c r="F42" s="46"/>
      <c r="G42" s="58"/>
    </row>
    <row r="43" spans="3:7" ht="12.75">
      <c r="C43" s="63"/>
      <c r="D43" s="94"/>
      <c r="E43" s="94"/>
      <c r="F43" s="49"/>
      <c r="G43" s="58"/>
    </row>
    <row r="44" spans="3:7" ht="13.5" thickBot="1">
      <c r="C44" s="59" t="s">
        <v>56</v>
      </c>
      <c r="D44" s="95"/>
      <c r="E44" s="95"/>
      <c r="F44" s="47">
        <f>SUM(F41:F43)</f>
        <v>1440730</v>
      </c>
      <c r="G44" s="81"/>
    </row>
    <row r="45" spans="3:7" ht="12.75">
      <c r="C45" s="68" t="s">
        <v>61</v>
      </c>
      <c r="D45" s="92"/>
      <c r="E45" s="92"/>
      <c r="F45" s="50">
        <v>2195045.5</v>
      </c>
      <c r="G45" s="69" t="s">
        <v>79</v>
      </c>
    </row>
    <row r="46" spans="3:7" ht="12.75">
      <c r="C46" s="74" t="s">
        <v>62</v>
      </c>
      <c r="D46" s="85" t="s">
        <v>63</v>
      </c>
      <c r="E46" s="85">
        <v>3</v>
      </c>
      <c r="F46" s="49">
        <f>-7250</f>
        <v>-7250</v>
      </c>
      <c r="G46" s="58"/>
    </row>
    <row r="47" spans="3:7" ht="12.75">
      <c r="C47" s="74"/>
      <c r="D47" s="85"/>
      <c r="E47" s="85"/>
      <c r="F47" s="49"/>
      <c r="G47" s="58"/>
    </row>
    <row r="48" spans="3:7" ht="13.5" thickBot="1">
      <c r="C48" s="59" t="s">
        <v>64</v>
      </c>
      <c r="D48" s="95"/>
      <c r="E48" s="95"/>
      <c r="F48" s="47">
        <f>SUM(F45:F47)</f>
        <v>2187795.5</v>
      </c>
      <c r="G48" s="80"/>
    </row>
    <row r="49" spans="3:7" ht="12.75">
      <c r="C49" s="68" t="s">
        <v>57</v>
      </c>
      <c r="D49" s="92"/>
      <c r="E49" s="92"/>
      <c r="F49" s="52">
        <v>23222</v>
      </c>
      <c r="G49" s="82"/>
    </row>
    <row r="50" spans="3:7" ht="12.75">
      <c r="C50" s="76" t="s">
        <v>65</v>
      </c>
      <c r="D50" s="85"/>
      <c r="E50" s="85"/>
      <c r="F50" s="53"/>
      <c r="G50" s="75"/>
    </row>
    <row r="51" spans="3:7" ht="12.75">
      <c r="C51" s="64"/>
      <c r="D51" s="94"/>
      <c r="E51" s="94"/>
      <c r="F51" s="53"/>
      <c r="G51" s="75"/>
    </row>
    <row r="52" spans="3:7" ht="13.5" thickBot="1">
      <c r="C52" s="59" t="s">
        <v>66</v>
      </c>
      <c r="D52" s="95"/>
      <c r="E52" s="95"/>
      <c r="F52" s="54">
        <f>SUM(F49:F51)</f>
        <v>23222</v>
      </c>
      <c r="G52" s="83"/>
    </row>
    <row r="53" spans="3:7" ht="12.75">
      <c r="C53" s="68" t="s">
        <v>58</v>
      </c>
      <c r="D53" s="92"/>
      <c r="E53" s="92"/>
      <c r="F53" s="52">
        <v>734</v>
      </c>
      <c r="G53" s="82"/>
    </row>
    <row r="54" spans="3:7" ht="12.75">
      <c r="C54" s="76" t="s">
        <v>67</v>
      </c>
      <c r="D54" s="85"/>
      <c r="E54" s="85"/>
      <c r="F54" s="53"/>
      <c r="G54" s="75"/>
    </row>
    <row r="55" spans="3:7" ht="12.75">
      <c r="C55" s="64"/>
      <c r="D55" s="94"/>
      <c r="E55" s="94"/>
      <c r="F55" s="53"/>
      <c r="G55" s="75"/>
    </row>
    <row r="56" spans="3:7" ht="13.5" thickBot="1">
      <c r="C56" s="59" t="s">
        <v>68</v>
      </c>
      <c r="D56" s="95"/>
      <c r="E56" s="95"/>
      <c r="F56" s="54">
        <f>SUM(F53:F55)</f>
        <v>734</v>
      </c>
      <c r="G56" s="83"/>
    </row>
    <row r="57" spans="3:7" ht="12.75">
      <c r="C57" s="68" t="s">
        <v>59</v>
      </c>
      <c r="D57" s="92"/>
      <c r="E57" s="92"/>
      <c r="F57" s="52">
        <v>7643</v>
      </c>
      <c r="G57" s="82"/>
    </row>
    <row r="58" spans="3:7" ht="12.75">
      <c r="C58" s="76" t="s">
        <v>69</v>
      </c>
      <c r="D58" s="85"/>
      <c r="E58" s="85"/>
      <c r="F58" s="53"/>
      <c r="G58" s="75"/>
    </row>
    <row r="59" spans="3:7" ht="12.75">
      <c r="C59" s="64"/>
      <c r="D59" s="94"/>
      <c r="E59" s="94"/>
      <c r="F59" s="53"/>
      <c r="G59" s="75"/>
    </row>
    <row r="60" spans="3:7" ht="13.5" thickBot="1">
      <c r="C60" s="59" t="s">
        <v>68</v>
      </c>
      <c r="D60" s="95"/>
      <c r="E60" s="95"/>
      <c r="F60" s="54">
        <f>SUM(F57:F59)</f>
        <v>7643</v>
      </c>
      <c r="G60" s="83"/>
    </row>
    <row r="61" spans="3:7" ht="12.75">
      <c r="C61" s="68" t="s">
        <v>60</v>
      </c>
      <c r="D61" s="92"/>
      <c r="E61" s="92"/>
      <c r="F61" s="52">
        <v>221</v>
      </c>
      <c r="G61" s="82"/>
    </row>
    <row r="62" spans="3:7" ht="12.75">
      <c r="C62" s="76" t="s">
        <v>70</v>
      </c>
      <c r="D62" s="85"/>
      <c r="E62" s="85"/>
      <c r="F62" s="53"/>
      <c r="G62" s="75"/>
    </row>
    <row r="63" spans="3:7" ht="13.5" thickBot="1">
      <c r="C63" s="59"/>
      <c r="D63" s="95"/>
      <c r="E63" s="95"/>
      <c r="F63" s="54">
        <f>SUM(F61:F62)</f>
        <v>221</v>
      </c>
      <c r="G63" s="75"/>
    </row>
    <row r="64" spans="3:7" ht="12.75">
      <c r="C64" s="68" t="s">
        <v>71</v>
      </c>
      <c r="D64" s="92"/>
      <c r="E64" s="92"/>
      <c r="F64" s="52">
        <v>1250</v>
      </c>
      <c r="G64" s="75"/>
    </row>
    <row r="65" spans="3:7" ht="12.75">
      <c r="C65" s="76" t="s">
        <v>72</v>
      </c>
      <c r="D65" s="85"/>
      <c r="E65" s="85"/>
      <c r="F65" s="53"/>
      <c r="G65" s="75"/>
    </row>
    <row r="66" spans="3:7" ht="12.75">
      <c r="C66" s="64"/>
      <c r="D66" s="94"/>
      <c r="E66" s="94"/>
      <c r="F66" s="53"/>
      <c r="G66" s="75"/>
    </row>
    <row r="67" spans="3:7" ht="13.5" thickBot="1">
      <c r="C67" s="59" t="s">
        <v>68</v>
      </c>
      <c r="D67" s="95"/>
      <c r="E67" s="95"/>
      <c r="F67" s="54">
        <f>SUM(F64:F66)</f>
        <v>1250</v>
      </c>
      <c r="G67" s="83"/>
    </row>
    <row r="68" spans="3:7" ht="12.75">
      <c r="C68" s="68" t="s">
        <v>73</v>
      </c>
      <c r="D68" s="92"/>
      <c r="E68" s="92"/>
      <c r="F68" s="52">
        <v>3765551</v>
      </c>
      <c r="G68" s="84"/>
    </row>
    <row r="69" spans="3:7" ht="12.75">
      <c r="C69" s="76" t="s">
        <v>74</v>
      </c>
      <c r="D69" s="85"/>
      <c r="E69" s="85"/>
      <c r="F69" s="49"/>
      <c r="G69" s="77"/>
    </row>
    <row r="70" spans="3:7" ht="12.75">
      <c r="C70" s="64"/>
      <c r="D70" s="94"/>
      <c r="E70" s="94"/>
      <c r="F70" s="49"/>
      <c r="G70" s="58"/>
    </row>
    <row r="71" spans="3:7" ht="13.5" thickBot="1">
      <c r="C71" s="59" t="s">
        <v>75</v>
      </c>
      <c r="D71" s="95"/>
      <c r="E71" s="95"/>
      <c r="F71" s="47">
        <f>SUM(F68:F70)</f>
        <v>3765551</v>
      </c>
      <c r="G71" s="72"/>
    </row>
    <row r="72" spans="3:7" ht="12.75">
      <c r="C72" s="68" t="s">
        <v>76</v>
      </c>
      <c r="D72" s="92"/>
      <c r="E72" s="92"/>
      <c r="F72" s="50">
        <v>1228913</v>
      </c>
      <c r="G72" s="69"/>
    </row>
    <row r="73" spans="3:7" ht="12.75">
      <c r="C73" s="76" t="s">
        <v>77</v>
      </c>
      <c r="D73" s="85"/>
      <c r="E73" s="85"/>
      <c r="F73" s="49"/>
      <c r="G73" s="58"/>
    </row>
    <row r="74" spans="3:7" ht="12.75">
      <c r="C74" s="64"/>
      <c r="D74" s="94"/>
      <c r="E74" s="94"/>
      <c r="F74" s="49"/>
      <c r="G74" s="58"/>
    </row>
    <row r="75" spans="3:7" ht="13.5" thickBot="1">
      <c r="C75" s="78" t="s">
        <v>78</v>
      </c>
      <c r="D75" s="97"/>
      <c r="E75" s="97"/>
      <c r="F75" s="79">
        <f>SUM(F72:F74)</f>
        <v>1228913</v>
      </c>
      <c r="G75" s="8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9" t="s">
        <v>32</v>
      </c>
      <c r="E5" s="23" t="str">
        <f>personal!G6</f>
        <v>2-4 decembrie 2020</v>
      </c>
    </row>
    <row r="6" ht="13.5" thickBot="1"/>
    <row r="7" spans="1:6" ht="68.25" customHeight="1" thickBot="1">
      <c r="A7" s="25" t="s">
        <v>9</v>
      </c>
      <c r="B7" s="26" t="s">
        <v>10</v>
      </c>
      <c r="C7" s="27" t="s">
        <v>11</v>
      </c>
      <c r="D7" s="26" t="s">
        <v>12</v>
      </c>
      <c r="E7" s="26" t="s">
        <v>13</v>
      </c>
      <c r="F7" s="28" t="s">
        <v>14</v>
      </c>
    </row>
    <row r="8" spans="1:6" ht="12.75">
      <c r="A8" s="151">
        <v>1</v>
      </c>
      <c r="B8" s="152" t="s">
        <v>107</v>
      </c>
      <c r="C8" s="153">
        <v>9592</v>
      </c>
      <c r="D8" s="142" t="s">
        <v>108</v>
      </c>
      <c r="E8" s="142" t="s">
        <v>109</v>
      </c>
      <c r="F8" s="143">
        <v>389331.59</v>
      </c>
    </row>
    <row r="9" spans="1:6" ht="12.75">
      <c r="A9" s="154">
        <v>2</v>
      </c>
      <c r="B9" s="155" t="s">
        <v>107</v>
      </c>
      <c r="C9" s="86">
        <v>9593</v>
      </c>
      <c r="D9" s="144" t="s">
        <v>110</v>
      </c>
      <c r="E9" s="144" t="s">
        <v>111</v>
      </c>
      <c r="F9" s="145">
        <v>5612.92</v>
      </c>
    </row>
    <row r="10" spans="1:6" ht="12.75">
      <c r="A10" s="156">
        <v>3</v>
      </c>
      <c r="B10" s="155" t="s">
        <v>107</v>
      </c>
      <c r="C10" s="157">
        <v>9594</v>
      </c>
      <c r="D10" s="142" t="s">
        <v>112</v>
      </c>
      <c r="E10" s="142" t="s">
        <v>113</v>
      </c>
      <c r="F10" s="145">
        <v>1040823.88</v>
      </c>
    </row>
    <row r="11" spans="1:6" ht="12.75">
      <c r="A11" s="156">
        <v>4</v>
      </c>
      <c r="B11" s="155" t="s">
        <v>107</v>
      </c>
      <c r="C11" s="157">
        <v>9608</v>
      </c>
      <c r="D11" s="142" t="s">
        <v>114</v>
      </c>
      <c r="E11" s="142" t="s">
        <v>115</v>
      </c>
      <c r="F11" s="145">
        <v>11322.46</v>
      </c>
    </row>
    <row r="12" spans="1:6" ht="12.75">
      <c r="A12" s="156">
        <f aca="true" t="shared" si="0" ref="A12:A35">A11+1</f>
        <v>5</v>
      </c>
      <c r="B12" s="155" t="s">
        <v>107</v>
      </c>
      <c r="C12" s="157">
        <v>9600</v>
      </c>
      <c r="D12" s="142" t="s">
        <v>116</v>
      </c>
      <c r="E12" s="142" t="s">
        <v>117</v>
      </c>
      <c r="F12" s="145">
        <v>99.96</v>
      </c>
    </row>
    <row r="13" spans="1:6" ht="12.75">
      <c r="A13" s="156">
        <f t="shared" si="0"/>
        <v>6</v>
      </c>
      <c r="B13" s="155" t="s">
        <v>118</v>
      </c>
      <c r="C13" s="157">
        <v>9622</v>
      </c>
      <c r="D13" s="142" t="s">
        <v>119</v>
      </c>
      <c r="E13" s="142" t="s">
        <v>109</v>
      </c>
      <c r="F13" s="145">
        <v>6622.89</v>
      </c>
    </row>
    <row r="14" spans="1:6" ht="12.75">
      <c r="A14" s="156">
        <f t="shared" si="0"/>
        <v>7</v>
      </c>
      <c r="B14" s="155" t="s">
        <v>118</v>
      </c>
      <c r="C14" s="157">
        <v>9624</v>
      </c>
      <c r="D14" s="142" t="s">
        <v>120</v>
      </c>
      <c r="E14" s="142" t="s">
        <v>121</v>
      </c>
      <c r="F14" s="145">
        <v>1015.08</v>
      </c>
    </row>
    <row r="15" spans="1:6" ht="12.75">
      <c r="A15" s="156">
        <f t="shared" si="0"/>
        <v>8</v>
      </c>
      <c r="B15" s="155" t="s">
        <v>118</v>
      </c>
      <c r="C15" s="157">
        <v>9627</v>
      </c>
      <c r="D15" s="142" t="s">
        <v>122</v>
      </c>
      <c r="E15" s="142" t="s">
        <v>123</v>
      </c>
      <c r="F15" s="145">
        <v>3369.71</v>
      </c>
    </row>
    <row r="16" spans="1:6" ht="12.75">
      <c r="A16" s="156">
        <f t="shared" si="0"/>
        <v>9</v>
      </c>
      <c r="B16" s="155" t="s">
        <v>118</v>
      </c>
      <c r="C16" s="157">
        <v>9630</v>
      </c>
      <c r="D16" s="142" t="s">
        <v>120</v>
      </c>
      <c r="E16" s="142" t="s">
        <v>121</v>
      </c>
      <c r="F16" s="145">
        <v>10321.18</v>
      </c>
    </row>
    <row r="17" spans="1:6" ht="12.75">
      <c r="A17" s="156">
        <f t="shared" si="0"/>
        <v>10</v>
      </c>
      <c r="B17" s="155" t="s">
        <v>118</v>
      </c>
      <c r="C17" s="157">
        <v>9633</v>
      </c>
      <c r="D17" s="142" t="s">
        <v>120</v>
      </c>
      <c r="E17" s="142" t="s">
        <v>121</v>
      </c>
      <c r="F17" s="145">
        <v>656.69</v>
      </c>
    </row>
    <row r="18" spans="1:6" ht="12.75">
      <c r="A18" s="156">
        <f t="shared" si="0"/>
        <v>11</v>
      </c>
      <c r="B18" s="155" t="s">
        <v>118</v>
      </c>
      <c r="C18" s="157">
        <v>9617</v>
      </c>
      <c r="D18" s="142" t="s">
        <v>124</v>
      </c>
      <c r="E18" s="142" t="s">
        <v>125</v>
      </c>
      <c r="F18" s="145">
        <v>773.5</v>
      </c>
    </row>
    <row r="19" spans="1:6" ht="12.75">
      <c r="A19" s="156">
        <f t="shared" si="0"/>
        <v>12</v>
      </c>
      <c r="B19" s="155" t="s">
        <v>118</v>
      </c>
      <c r="C19" s="157">
        <v>9620</v>
      </c>
      <c r="D19" s="142" t="s">
        <v>126</v>
      </c>
      <c r="E19" s="142" t="s">
        <v>127</v>
      </c>
      <c r="F19" s="145">
        <v>744.51</v>
      </c>
    </row>
    <row r="20" spans="1:6" ht="12.75">
      <c r="A20" s="156">
        <f t="shared" si="0"/>
        <v>13</v>
      </c>
      <c r="B20" s="155" t="s">
        <v>118</v>
      </c>
      <c r="C20" s="157">
        <v>9621</v>
      </c>
      <c r="D20" s="142" t="s">
        <v>128</v>
      </c>
      <c r="E20" s="142" t="s">
        <v>129</v>
      </c>
      <c r="F20" s="145">
        <v>4766.92</v>
      </c>
    </row>
    <row r="21" spans="1:6" ht="12.75">
      <c r="A21" s="156">
        <f t="shared" si="0"/>
        <v>14</v>
      </c>
      <c r="B21" s="155" t="s">
        <v>118</v>
      </c>
      <c r="C21" s="157">
        <v>9619</v>
      </c>
      <c r="D21" s="142" t="s">
        <v>126</v>
      </c>
      <c r="E21" s="142" t="s">
        <v>130</v>
      </c>
      <c r="F21" s="145">
        <v>666.28</v>
      </c>
    </row>
    <row r="22" spans="1:6" ht="12.75">
      <c r="A22" s="156">
        <f t="shared" si="0"/>
        <v>15</v>
      </c>
      <c r="B22" s="158" t="s">
        <v>118</v>
      </c>
      <c r="C22" s="91">
        <v>9628</v>
      </c>
      <c r="D22" s="146" t="s">
        <v>131</v>
      </c>
      <c r="E22" s="146" t="s">
        <v>132</v>
      </c>
      <c r="F22" s="147">
        <v>4643.4</v>
      </c>
    </row>
    <row r="23" spans="1:6" ht="12.75">
      <c r="A23" s="156">
        <f t="shared" si="0"/>
        <v>16</v>
      </c>
      <c r="B23" s="155" t="s">
        <v>118</v>
      </c>
      <c r="C23" s="86">
        <v>9631</v>
      </c>
      <c r="D23" s="142" t="s">
        <v>133</v>
      </c>
      <c r="E23" s="142" t="s">
        <v>134</v>
      </c>
      <c r="F23" s="145">
        <v>4116.58</v>
      </c>
    </row>
    <row r="24" spans="1:6" ht="12.75">
      <c r="A24" s="156">
        <f t="shared" si="0"/>
        <v>17</v>
      </c>
      <c r="B24" s="155" t="s">
        <v>118</v>
      </c>
      <c r="C24" s="86">
        <v>9632</v>
      </c>
      <c r="D24" s="142" t="s">
        <v>133</v>
      </c>
      <c r="E24" s="142" t="s">
        <v>134</v>
      </c>
      <c r="F24" s="145">
        <v>4137.09</v>
      </c>
    </row>
    <row r="25" spans="1:6" ht="12.75">
      <c r="A25" s="156">
        <f t="shared" si="0"/>
        <v>18</v>
      </c>
      <c r="B25" s="155" t="s">
        <v>118</v>
      </c>
      <c r="C25" s="86">
        <v>9616</v>
      </c>
      <c r="D25" s="142" t="s">
        <v>124</v>
      </c>
      <c r="E25" s="142" t="s">
        <v>135</v>
      </c>
      <c r="F25" s="145">
        <v>476</v>
      </c>
    </row>
    <row r="26" spans="1:6" ht="12.75">
      <c r="A26" s="156">
        <f t="shared" si="0"/>
        <v>19</v>
      </c>
      <c r="B26" s="155" t="s">
        <v>118</v>
      </c>
      <c r="C26" s="86">
        <v>9635</v>
      </c>
      <c r="D26" s="142" t="s">
        <v>114</v>
      </c>
      <c r="E26" s="142" t="s">
        <v>136</v>
      </c>
      <c r="F26" s="145">
        <v>449.91</v>
      </c>
    </row>
    <row r="27" spans="1:6" ht="12.75">
      <c r="A27" s="156">
        <f t="shared" si="0"/>
        <v>20</v>
      </c>
      <c r="B27" s="155" t="s">
        <v>118</v>
      </c>
      <c r="C27" s="86">
        <v>9636</v>
      </c>
      <c r="D27" s="142" t="s">
        <v>114</v>
      </c>
      <c r="E27" s="142" t="s">
        <v>136</v>
      </c>
      <c r="F27" s="145">
        <v>778.12</v>
      </c>
    </row>
    <row r="28" spans="1:6" ht="12.75">
      <c r="A28" s="156">
        <f t="shared" si="0"/>
        <v>21</v>
      </c>
      <c r="B28" s="155" t="s">
        <v>118</v>
      </c>
      <c r="C28" s="86">
        <v>9618</v>
      </c>
      <c r="D28" s="142" t="s">
        <v>137</v>
      </c>
      <c r="E28" s="142" t="s">
        <v>138</v>
      </c>
      <c r="F28" s="145">
        <v>520.87</v>
      </c>
    </row>
    <row r="29" spans="1:6" ht="12.75">
      <c r="A29" s="156">
        <f t="shared" si="0"/>
        <v>22</v>
      </c>
      <c r="B29" s="155" t="s">
        <v>118</v>
      </c>
      <c r="C29" s="86">
        <v>9623</v>
      </c>
      <c r="D29" s="142" t="s">
        <v>120</v>
      </c>
      <c r="E29" s="142" t="s">
        <v>139</v>
      </c>
      <c r="F29" s="145">
        <v>47.72</v>
      </c>
    </row>
    <row r="30" spans="1:6" ht="12.75">
      <c r="A30" s="156">
        <f t="shared" si="0"/>
        <v>23</v>
      </c>
      <c r="B30" s="155" t="s">
        <v>118</v>
      </c>
      <c r="C30" s="86">
        <v>9629</v>
      </c>
      <c r="D30" s="142" t="s">
        <v>120</v>
      </c>
      <c r="E30" s="142" t="s">
        <v>139</v>
      </c>
      <c r="F30" s="145">
        <v>317.98</v>
      </c>
    </row>
    <row r="31" spans="1:6" ht="12.75">
      <c r="A31" s="156">
        <f t="shared" si="0"/>
        <v>24</v>
      </c>
      <c r="B31" s="155" t="s">
        <v>118</v>
      </c>
      <c r="C31" s="86">
        <v>9634</v>
      </c>
      <c r="D31" s="142" t="s">
        <v>120</v>
      </c>
      <c r="E31" s="142" t="s">
        <v>139</v>
      </c>
      <c r="F31" s="145">
        <v>19.11</v>
      </c>
    </row>
    <row r="32" spans="1:6" ht="12.75">
      <c r="A32" s="156">
        <f t="shared" si="0"/>
        <v>25</v>
      </c>
      <c r="B32" s="155" t="s">
        <v>118</v>
      </c>
      <c r="C32" s="86">
        <v>9626</v>
      </c>
      <c r="D32" s="142" t="s">
        <v>137</v>
      </c>
      <c r="E32" s="142" t="s">
        <v>140</v>
      </c>
      <c r="F32" s="145">
        <v>915</v>
      </c>
    </row>
    <row r="33" spans="1:6" ht="12.75">
      <c r="A33" s="156">
        <f t="shared" si="0"/>
        <v>26</v>
      </c>
      <c r="B33" s="155">
        <v>44169</v>
      </c>
      <c r="C33" s="86">
        <v>9644</v>
      </c>
      <c r="D33" s="142" t="s">
        <v>141</v>
      </c>
      <c r="E33" s="142" t="s">
        <v>113</v>
      </c>
      <c r="F33" s="145">
        <v>2972.02</v>
      </c>
    </row>
    <row r="34" spans="1:6" ht="12.75">
      <c r="A34" s="156">
        <f t="shared" si="0"/>
        <v>27</v>
      </c>
      <c r="B34" s="155">
        <v>44169</v>
      </c>
      <c r="C34" s="86">
        <v>9646</v>
      </c>
      <c r="D34" s="142" t="s">
        <v>124</v>
      </c>
      <c r="E34" s="142" t="s">
        <v>142</v>
      </c>
      <c r="F34" s="145">
        <v>77.35</v>
      </c>
    </row>
    <row r="35" spans="1:6" ht="13.5" thickBot="1">
      <c r="A35" s="159">
        <f t="shared" si="0"/>
        <v>28</v>
      </c>
      <c r="B35" s="158">
        <v>44169</v>
      </c>
      <c r="C35" s="91">
        <v>9645</v>
      </c>
      <c r="D35" s="146" t="s">
        <v>124</v>
      </c>
      <c r="E35" s="146" t="s">
        <v>143</v>
      </c>
      <c r="F35" s="147">
        <v>856.8</v>
      </c>
    </row>
    <row r="36" spans="1:6" ht="13.5" thickBot="1">
      <c r="A36" s="160"/>
      <c r="B36" s="161"/>
      <c r="C36" s="162"/>
      <c r="D36" s="148"/>
      <c r="E36" s="149" t="s">
        <v>144</v>
      </c>
      <c r="F36" s="150">
        <f>SUM(F8:F35)</f>
        <v>1496455.5200000003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173" t="s">
        <v>21</v>
      </c>
      <c r="B3" s="173"/>
      <c r="C3" s="173"/>
      <c r="D3" s="12"/>
    </row>
    <row r="4" spans="1:10" ht="30" customHeight="1">
      <c r="A4" s="174" t="s">
        <v>31</v>
      </c>
      <c r="B4" s="174"/>
      <c r="C4" s="174"/>
      <c r="D4" s="174"/>
      <c r="E4" s="174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2-4 decembrie 2020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29" t="s">
        <v>16</v>
      </c>
      <c r="B8" s="30" t="s">
        <v>17</v>
      </c>
      <c r="C8" s="30" t="s">
        <v>18</v>
      </c>
      <c r="D8" s="30" t="s">
        <v>22</v>
      </c>
      <c r="E8" s="31" t="s">
        <v>19</v>
      </c>
    </row>
    <row r="9" spans="1:5" s="17" customFormat="1" ht="25.5">
      <c r="A9" s="166" t="s">
        <v>145</v>
      </c>
      <c r="B9" s="163" t="s">
        <v>146</v>
      </c>
      <c r="C9" s="164" t="s">
        <v>147</v>
      </c>
      <c r="D9" s="165" t="s">
        <v>148</v>
      </c>
      <c r="E9" s="167">
        <v>1530.71</v>
      </c>
    </row>
    <row r="10" spans="1:5" s="17" customFormat="1" ht="25.5">
      <c r="A10" s="166" t="s">
        <v>145</v>
      </c>
      <c r="B10" s="163" t="s">
        <v>149</v>
      </c>
      <c r="C10" s="164" t="s">
        <v>150</v>
      </c>
      <c r="D10" s="165" t="s">
        <v>148</v>
      </c>
      <c r="E10" s="167">
        <v>8470.66</v>
      </c>
    </row>
    <row r="11" spans="1:5" s="17" customFormat="1" ht="13.5" thickBot="1">
      <c r="A11" s="35"/>
      <c r="B11" s="36"/>
      <c r="C11" s="37"/>
      <c r="D11" s="37"/>
      <c r="E11" s="38"/>
    </row>
    <row r="12" spans="1:5" ht="21.75" customHeight="1" thickBot="1">
      <c r="A12" s="32" t="s">
        <v>20</v>
      </c>
      <c r="B12" s="33"/>
      <c r="C12" s="33"/>
      <c r="D12" s="33"/>
      <c r="E12" s="34">
        <f>SUM(E9:E11)</f>
        <v>10001.369999999999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C32" sqref="C32"/>
    </sheetView>
  </sheetViews>
  <sheetFormatPr defaultColWidth="9.140625" defaultRowHeight="12.75"/>
  <cols>
    <col min="1" max="1" width="16.140625" style="11" customWidth="1"/>
    <col min="2" max="2" width="17.421875" style="11" customWidth="1"/>
    <col min="3" max="3" width="42.57421875" style="11" customWidth="1"/>
    <col min="4" max="4" width="35.8515625" style="11" customWidth="1"/>
    <col min="5" max="5" width="12.7109375" style="11" customWidth="1"/>
    <col min="6" max="16384" width="9.140625" style="11" customWidth="1"/>
  </cols>
  <sheetData>
    <row r="1" spans="1:4" ht="12.75">
      <c r="A1" s="10" t="s">
        <v>15</v>
      </c>
      <c r="B1" s="10"/>
      <c r="C1" s="10"/>
      <c r="D1" s="10"/>
    </row>
    <row r="3" spans="1:4" ht="15.75" customHeight="1">
      <c r="A3" s="173" t="s">
        <v>21</v>
      </c>
      <c r="B3" s="173"/>
      <c r="C3" s="173"/>
      <c r="D3" s="12"/>
    </row>
    <row r="4" spans="1:10" ht="19.5" customHeight="1">
      <c r="A4" s="174" t="s">
        <v>23</v>
      </c>
      <c r="B4" s="174"/>
      <c r="C4" s="174"/>
      <c r="D4" s="174"/>
      <c r="E4" s="174"/>
      <c r="F4" s="13"/>
      <c r="G4" s="13"/>
      <c r="H4" s="13"/>
      <c r="I4" s="14"/>
      <c r="J4" s="14"/>
    </row>
    <row r="5" spans="1:10" ht="12.75">
      <c r="A5" s="15"/>
      <c r="B5" s="16"/>
      <c r="C5" s="16"/>
      <c r="D5" s="16"/>
      <c r="E5" s="13"/>
      <c r="F5" s="13"/>
      <c r="G5" s="13"/>
      <c r="H5" s="13"/>
      <c r="I5" s="14"/>
      <c r="J5" s="14"/>
    </row>
    <row r="6" spans="1:10" ht="12.75">
      <c r="A6" s="15"/>
      <c r="B6" s="19" t="s">
        <v>32</v>
      </c>
      <c r="C6" s="9" t="str">
        <f>personal!G6</f>
        <v>2-4 decembrie 2020</v>
      </c>
      <c r="D6" s="16"/>
      <c r="E6" s="13"/>
      <c r="F6" s="13"/>
      <c r="G6" s="13"/>
      <c r="H6" s="13"/>
      <c r="I6" s="14"/>
      <c r="J6" s="14"/>
    </row>
    <row r="7" ht="13.5" thickBot="1"/>
    <row r="8" spans="1:5" ht="13.5" thickBot="1">
      <c r="A8" s="29" t="s">
        <v>16</v>
      </c>
      <c r="B8" s="30" t="s">
        <v>17</v>
      </c>
      <c r="C8" s="30" t="s">
        <v>18</v>
      </c>
      <c r="D8" s="30" t="s">
        <v>22</v>
      </c>
      <c r="E8" s="31" t="s">
        <v>19</v>
      </c>
    </row>
    <row r="9" spans="1:5" s="17" customFormat="1" ht="25.5">
      <c r="A9" s="171" t="s">
        <v>93</v>
      </c>
      <c r="B9" s="168">
        <v>9595</v>
      </c>
      <c r="C9" s="169" t="s">
        <v>151</v>
      </c>
      <c r="D9" s="170" t="s">
        <v>152</v>
      </c>
      <c r="E9" s="172">
        <v>700195.44</v>
      </c>
    </row>
    <row r="10" spans="1:5" s="17" customFormat="1" ht="13.5" thickBot="1">
      <c r="A10" s="35"/>
      <c r="B10" s="36"/>
      <c r="C10" s="37"/>
      <c r="D10" s="37"/>
      <c r="E10" s="38"/>
    </row>
    <row r="11" spans="1:5" ht="16.5" customHeight="1" thickBot="1">
      <c r="A11" s="32" t="s">
        <v>20</v>
      </c>
      <c r="B11" s="33"/>
      <c r="C11" s="33"/>
      <c r="D11" s="33"/>
      <c r="E11" s="34">
        <f>SUM(E9:E10)</f>
        <v>700195.44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"/>
  <sheetViews>
    <sheetView zoomScalePageLayoutView="0" workbookViewId="0" topLeftCell="A1">
      <selection activeCell="M30" sqref="M30"/>
    </sheetView>
  </sheetViews>
  <sheetFormatPr defaultColWidth="10.421875" defaultRowHeight="12.75"/>
  <cols>
    <col min="1" max="1" width="9.421875" style="99" customWidth="1"/>
    <col min="2" max="2" width="17.28125" style="99" customWidth="1"/>
    <col min="3" max="3" width="23.28125" style="99" customWidth="1"/>
    <col min="4" max="4" width="24.7109375" style="99" customWidth="1"/>
    <col min="5" max="5" width="39.421875" style="99" customWidth="1"/>
    <col min="6" max="6" width="15.00390625" style="99" customWidth="1"/>
    <col min="7" max="16384" width="10.421875" style="99" customWidth="1"/>
  </cols>
  <sheetData>
    <row r="1" spans="1:6" ht="12.75">
      <c r="A1" s="5" t="s">
        <v>24</v>
      </c>
      <c r="B1" s="98"/>
      <c r="C1" s="6"/>
      <c r="D1" s="6"/>
      <c r="E1" s="98"/>
      <c r="F1" s="98"/>
    </row>
    <row r="2" spans="2:6" ht="12.75">
      <c r="B2" s="98"/>
      <c r="C2" s="98"/>
      <c r="D2" s="98"/>
      <c r="E2" s="98"/>
      <c r="F2" s="98"/>
    </row>
    <row r="3" spans="1:6" ht="12.75">
      <c r="A3" s="5" t="s">
        <v>25</v>
      </c>
      <c r="B3" s="6"/>
      <c r="C3" s="98"/>
      <c r="D3" s="6"/>
      <c r="E3" s="100"/>
      <c r="F3" s="98"/>
    </row>
    <row r="4" spans="1:6" ht="12.75">
      <c r="A4" s="5" t="s">
        <v>26</v>
      </c>
      <c r="B4" s="6"/>
      <c r="C4" s="98"/>
      <c r="D4" s="6"/>
      <c r="E4" s="98"/>
      <c r="F4" s="6"/>
    </row>
    <row r="5" spans="1:6" ht="12.75">
      <c r="A5" s="98"/>
      <c r="B5" s="6"/>
      <c r="C5" s="98"/>
      <c r="D5" s="19" t="s">
        <v>32</v>
      </c>
      <c r="E5" s="24" t="str">
        <f>personal!G6</f>
        <v>2-4 decembrie 2020</v>
      </c>
      <c r="F5" s="98"/>
    </row>
    <row r="6" spans="1:6" ht="13.5" thickBot="1">
      <c r="A6" s="98"/>
      <c r="B6" s="98"/>
      <c r="C6" s="98"/>
      <c r="D6" s="98"/>
      <c r="E6" s="98"/>
      <c r="F6" s="98"/>
    </row>
    <row r="7" spans="1:6" ht="26.25" thickBot="1">
      <c r="A7" s="39" t="s">
        <v>9</v>
      </c>
      <c r="B7" s="40" t="s">
        <v>10</v>
      </c>
      <c r="C7" s="41" t="s">
        <v>11</v>
      </c>
      <c r="D7" s="40" t="s">
        <v>27</v>
      </c>
      <c r="E7" s="40" t="s">
        <v>28</v>
      </c>
      <c r="F7" s="42" t="s">
        <v>29</v>
      </c>
    </row>
    <row r="8" spans="1:6" ht="12.75">
      <c r="A8" s="120">
        <v>1</v>
      </c>
      <c r="B8" s="103" t="s">
        <v>81</v>
      </c>
      <c r="C8" s="101">
        <v>9453</v>
      </c>
      <c r="D8" s="104" t="s">
        <v>82</v>
      </c>
      <c r="E8" s="105" t="s">
        <v>83</v>
      </c>
      <c r="F8" s="121">
        <v>1500</v>
      </c>
    </row>
    <row r="9" spans="1:6" ht="12.75">
      <c r="A9" s="122">
        <v>2</v>
      </c>
      <c r="B9" s="106" t="s">
        <v>81</v>
      </c>
      <c r="C9" s="106">
        <v>9454</v>
      </c>
      <c r="D9" s="107" t="s">
        <v>82</v>
      </c>
      <c r="E9" s="108" t="s">
        <v>84</v>
      </c>
      <c r="F9" s="123">
        <v>500</v>
      </c>
    </row>
    <row r="10" spans="1:6" ht="12.75">
      <c r="A10" s="122">
        <v>3</v>
      </c>
      <c r="B10" s="106" t="s">
        <v>81</v>
      </c>
      <c r="C10" s="106">
        <v>9455</v>
      </c>
      <c r="D10" s="107" t="s">
        <v>82</v>
      </c>
      <c r="E10" s="108" t="s">
        <v>85</v>
      </c>
      <c r="F10" s="123">
        <v>2600</v>
      </c>
    </row>
    <row r="11" spans="1:6" ht="12.75">
      <c r="A11" s="122">
        <v>4</v>
      </c>
      <c r="B11" s="106" t="s">
        <v>81</v>
      </c>
      <c r="C11" s="106">
        <v>9456</v>
      </c>
      <c r="D11" s="107" t="s">
        <v>82</v>
      </c>
      <c r="E11" s="108" t="s">
        <v>85</v>
      </c>
      <c r="F11" s="123">
        <v>400</v>
      </c>
    </row>
    <row r="12" spans="1:256" ht="12.75">
      <c r="A12" s="122">
        <v>5</v>
      </c>
      <c r="B12" s="106" t="s">
        <v>81</v>
      </c>
      <c r="C12" s="106">
        <v>9457</v>
      </c>
      <c r="D12" s="107" t="s">
        <v>82</v>
      </c>
      <c r="E12" s="108" t="s">
        <v>86</v>
      </c>
      <c r="F12" s="123">
        <v>3550</v>
      </c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  <c r="IV12" s="102"/>
    </row>
    <row r="13" spans="1:6" ht="12.75">
      <c r="A13" s="122">
        <v>6</v>
      </c>
      <c r="B13" s="106" t="s">
        <v>81</v>
      </c>
      <c r="C13" s="106">
        <v>9461</v>
      </c>
      <c r="D13" s="107" t="s">
        <v>82</v>
      </c>
      <c r="E13" s="108" t="s">
        <v>87</v>
      </c>
      <c r="F13" s="123">
        <v>1600</v>
      </c>
    </row>
    <row r="14" spans="1:6" ht="12.75">
      <c r="A14" s="122">
        <v>7</v>
      </c>
      <c r="B14" s="106" t="s">
        <v>81</v>
      </c>
      <c r="C14" s="106">
        <v>9462</v>
      </c>
      <c r="D14" s="107" t="s">
        <v>82</v>
      </c>
      <c r="E14" s="108" t="s">
        <v>87</v>
      </c>
      <c r="F14" s="123">
        <v>1000</v>
      </c>
    </row>
    <row r="15" spans="1:6" ht="12.75">
      <c r="A15" s="122">
        <v>8</v>
      </c>
      <c r="B15" s="106" t="s">
        <v>88</v>
      </c>
      <c r="C15" s="106">
        <v>9511</v>
      </c>
      <c r="D15" s="107" t="s">
        <v>82</v>
      </c>
      <c r="E15" s="108" t="s">
        <v>89</v>
      </c>
      <c r="F15" s="123">
        <v>1500</v>
      </c>
    </row>
    <row r="16" spans="1:6" ht="12.75">
      <c r="A16" s="122">
        <v>9</v>
      </c>
      <c r="B16" s="106" t="s">
        <v>88</v>
      </c>
      <c r="C16" s="106">
        <v>9512</v>
      </c>
      <c r="D16" s="107" t="s">
        <v>82</v>
      </c>
      <c r="E16" s="108" t="s">
        <v>89</v>
      </c>
      <c r="F16" s="123">
        <v>1500</v>
      </c>
    </row>
    <row r="17" spans="1:6" ht="12.75">
      <c r="A17" s="122">
        <v>10</v>
      </c>
      <c r="B17" s="106" t="s">
        <v>90</v>
      </c>
      <c r="C17" s="106">
        <v>9534</v>
      </c>
      <c r="D17" s="107" t="s">
        <v>82</v>
      </c>
      <c r="E17" s="108" t="s">
        <v>91</v>
      </c>
      <c r="F17" s="123">
        <v>800</v>
      </c>
    </row>
    <row r="18" spans="1:6" ht="12.75">
      <c r="A18" s="122">
        <v>11</v>
      </c>
      <c r="B18" s="106" t="s">
        <v>90</v>
      </c>
      <c r="C18" s="106">
        <v>9535</v>
      </c>
      <c r="D18" s="107" t="s">
        <v>82</v>
      </c>
      <c r="E18" s="108" t="s">
        <v>92</v>
      </c>
      <c r="F18" s="123">
        <v>500</v>
      </c>
    </row>
    <row r="19" spans="1:6" ht="12.75">
      <c r="A19" s="122">
        <v>12</v>
      </c>
      <c r="B19" s="106" t="s">
        <v>90</v>
      </c>
      <c r="C19" s="106">
        <v>9536</v>
      </c>
      <c r="D19" s="107" t="s">
        <v>82</v>
      </c>
      <c r="E19" s="108" t="s">
        <v>92</v>
      </c>
      <c r="F19" s="123">
        <v>500</v>
      </c>
    </row>
    <row r="20" spans="1:6" ht="12.75">
      <c r="A20" s="122">
        <v>13</v>
      </c>
      <c r="B20" s="106" t="s">
        <v>93</v>
      </c>
      <c r="C20" s="106">
        <v>9601</v>
      </c>
      <c r="D20" s="107" t="s">
        <v>82</v>
      </c>
      <c r="E20" s="108" t="s">
        <v>94</v>
      </c>
      <c r="F20" s="123">
        <v>1740</v>
      </c>
    </row>
    <row r="21" spans="1:6" ht="12.75">
      <c r="A21" s="122">
        <v>14</v>
      </c>
      <c r="B21" s="109">
        <v>44167</v>
      </c>
      <c r="C21" s="110">
        <v>9602</v>
      </c>
      <c r="D21" s="110" t="s">
        <v>99</v>
      </c>
      <c r="E21" s="111" t="s">
        <v>100</v>
      </c>
      <c r="F21" s="124">
        <v>628.82</v>
      </c>
    </row>
    <row r="22" spans="1:6" ht="12.75">
      <c r="A22" s="122">
        <v>15</v>
      </c>
      <c r="B22" s="109">
        <v>44167</v>
      </c>
      <c r="C22" s="110">
        <v>9603</v>
      </c>
      <c r="D22" s="110" t="s">
        <v>99</v>
      </c>
      <c r="E22" s="111" t="s">
        <v>101</v>
      </c>
      <c r="F22" s="124">
        <v>2000</v>
      </c>
    </row>
    <row r="23" spans="1:6" ht="12.75">
      <c r="A23" s="122">
        <v>16</v>
      </c>
      <c r="B23" s="109">
        <v>44167</v>
      </c>
      <c r="C23" s="112">
        <v>9604</v>
      </c>
      <c r="D23" s="110" t="s">
        <v>99</v>
      </c>
      <c r="E23" s="111" t="s">
        <v>101</v>
      </c>
      <c r="F23" s="124">
        <v>2638</v>
      </c>
    </row>
    <row r="24" spans="1:6" ht="12.75">
      <c r="A24" s="122">
        <v>17</v>
      </c>
      <c r="B24" s="109">
        <v>44167</v>
      </c>
      <c r="C24" s="112">
        <v>9605</v>
      </c>
      <c r="D24" s="110" t="s">
        <v>95</v>
      </c>
      <c r="E24" s="111" t="s">
        <v>102</v>
      </c>
      <c r="F24" s="124">
        <v>364</v>
      </c>
    </row>
    <row r="25" spans="1:6" ht="12.75">
      <c r="A25" s="122">
        <v>18</v>
      </c>
      <c r="B25" s="109">
        <v>44167</v>
      </c>
      <c r="C25" s="110">
        <v>9597</v>
      </c>
      <c r="D25" s="110" t="s">
        <v>99</v>
      </c>
      <c r="E25" s="111" t="s">
        <v>101</v>
      </c>
      <c r="F25" s="124">
        <v>12325.98</v>
      </c>
    </row>
    <row r="26" spans="1:6" ht="12.75">
      <c r="A26" s="122">
        <v>19</v>
      </c>
      <c r="B26" s="109">
        <v>44167</v>
      </c>
      <c r="C26" s="110">
        <v>9599</v>
      </c>
      <c r="D26" s="110" t="s">
        <v>95</v>
      </c>
      <c r="E26" s="111" t="s">
        <v>103</v>
      </c>
      <c r="F26" s="124">
        <v>7892.9</v>
      </c>
    </row>
    <row r="27" spans="1:6" ht="12.75">
      <c r="A27" s="122">
        <v>20</v>
      </c>
      <c r="B27" s="109">
        <v>44167</v>
      </c>
      <c r="C27" s="110">
        <v>9598</v>
      </c>
      <c r="D27" s="110" t="s">
        <v>99</v>
      </c>
      <c r="E27" s="111" t="s">
        <v>101</v>
      </c>
      <c r="F27" s="124">
        <v>2425</v>
      </c>
    </row>
    <row r="28" spans="1:6" ht="12.75">
      <c r="A28" s="122">
        <v>21</v>
      </c>
      <c r="B28" s="109">
        <v>44167</v>
      </c>
      <c r="C28" s="110">
        <v>9607</v>
      </c>
      <c r="D28" s="110" t="s">
        <v>99</v>
      </c>
      <c r="E28" s="111" t="s">
        <v>101</v>
      </c>
      <c r="F28" s="124">
        <v>2380</v>
      </c>
    </row>
    <row r="29" spans="1:6" ht="12.75">
      <c r="A29" s="122">
        <v>22</v>
      </c>
      <c r="B29" s="109">
        <v>44167</v>
      </c>
      <c r="C29" s="110">
        <v>9606</v>
      </c>
      <c r="D29" s="110" t="s">
        <v>99</v>
      </c>
      <c r="E29" s="111" t="s">
        <v>101</v>
      </c>
      <c r="F29" s="124">
        <v>2375</v>
      </c>
    </row>
    <row r="30" spans="1:6" ht="12.75">
      <c r="A30" s="122">
        <v>23</v>
      </c>
      <c r="B30" s="109">
        <v>44168</v>
      </c>
      <c r="C30" s="110">
        <v>9611</v>
      </c>
      <c r="D30" s="110" t="s">
        <v>99</v>
      </c>
      <c r="E30" s="111" t="s">
        <v>101</v>
      </c>
      <c r="F30" s="124">
        <v>3000</v>
      </c>
    </row>
    <row r="31" spans="1:6" ht="12.75">
      <c r="A31" s="122">
        <v>24</v>
      </c>
      <c r="B31" s="109">
        <v>44168</v>
      </c>
      <c r="C31" s="110">
        <v>9612</v>
      </c>
      <c r="D31" s="110" t="s">
        <v>95</v>
      </c>
      <c r="E31" s="111" t="s">
        <v>101</v>
      </c>
      <c r="F31" s="124">
        <v>2071</v>
      </c>
    </row>
    <row r="32" spans="1:6" ht="12.75">
      <c r="A32" s="122">
        <v>25</v>
      </c>
      <c r="B32" s="109">
        <v>44168</v>
      </c>
      <c r="C32" s="110">
        <v>9615</v>
      </c>
      <c r="D32" s="110" t="s">
        <v>104</v>
      </c>
      <c r="E32" s="111" t="s">
        <v>105</v>
      </c>
      <c r="F32" s="124">
        <v>400</v>
      </c>
    </row>
    <row r="33" spans="1:6" ht="12.75">
      <c r="A33" s="122">
        <v>26</v>
      </c>
      <c r="B33" s="109">
        <v>44168</v>
      </c>
      <c r="C33" s="110">
        <v>9613</v>
      </c>
      <c r="D33" s="110" t="s">
        <v>104</v>
      </c>
      <c r="E33" s="111" t="s">
        <v>105</v>
      </c>
      <c r="F33" s="124">
        <v>100</v>
      </c>
    </row>
    <row r="34" spans="1:6" ht="12.75">
      <c r="A34" s="122">
        <v>27</v>
      </c>
      <c r="B34" s="109">
        <v>44168</v>
      </c>
      <c r="C34" s="110">
        <v>9614</v>
      </c>
      <c r="D34" s="110" t="s">
        <v>104</v>
      </c>
      <c r="E34" s="111" t="s">
        <v>105</v>
      </c>
      <c r="F34" s="124">
        <v>50</v>
      </c>
    </row>
    <row r="35" spans="1:6" ht="12.75">
      <c r="A35" s="122">
        <v>28</v>
      </c>
      <c r="B35" s="109">
        <v>44169</v>
      </c>
      <c r="C35" s="110">
        <v>9637</v>
      </c>
      <c r="D35" s="110" t="s">
        <v>99</v>
      </c>
      <c r="E35" s="111" t="s">
        <v>103</v>
      </c>
      <c r="F35" s="124">
        <v>794.72</v>
      </c>
    </row>
    <row r="36" spans="1:6" ht="12.75">
      <c r="A36" s="122">
        <v>29</v>
      </c>
      <c r="B36" s="109">
        <v>44169</v>
      </c>
      <c r="C36" s="110">
        <v>9639</v>
      </c>
      <c r="D36" s="110" t="s">
        <v>104</v>
      </c>
      <c r="E36" s="111" t="s">
        <v>105</v>
      </c>
      <c r="F36" s="124">
        <v>300</v>
      </c>
    </row>
    <row r="37" spans="1:6" ht="12.75">
      <c r="A37" s="122">
        <v>30</v>
      </c>
      <c r="B37" s="109">
        <v>44169</v>
      </c>
      <c r="C37" s="110">
        <v>9641</v>
      </c>
      <c r="D37" s="110" t="s">
        <v>104</v>
      </c>
      <c r="E37" s="111" t="s">
        <v>106</v>
      </c>
      <c r="F37" s="124">
        <v>800</v>
      </c>
    </row>
    <row r="38" spans="1:6" ht="12.75">
      <c r="A38" s="122">
        <v>31</v>
      </c>
      <c r="B38" s="109">
        <v>44169</v>
      </c>
      <c r="C38" s="110">
        <v>9643</v>
      </c>
      <c r="D38" s="110" t="s">
        <v>104</v>
      </c>
      <c r="E38" s="111" t="s">
        <v>105</v>
      </c>
      <c r="F38" s="124">
        <v>20</v>
      </c>
    </row>
    <row r="39" spans="1:6" ht="12.75">
      <c r="A39" s="122">
        <v>32</v>
      </c>
      <c r="B39" s="109">
        <v>44169</v>
      </c>
      <c r="C39" s="110">
        <v>9642</v>
      </c>
      <c r="D39" s="110" t="s">
        <v>104</v>
      </c>
      <c r="E39" s="111" t="s">
        <v>105</v>
      </c>
      <c r="F39" s="124">
        <v>60</v>
      </c>
    </row>
    <row r="40" spans="1:6" ht="12.75">
      <c r="A40" s="122">
        <v>33</v>
      </c>
      <c r="B40" s="109">
        <v>44169</v>
      </c>
      <c r="C40" s="110">
        <v>9640</v>
      </c>
      <c r="D40" s="110" t="s">
        <v>104</v>
      </c>
      <c r="E40" s="111" t="s">
        <v>105</v>
      </c>
      <c r="F40" s="124">
        <v>80</v>
      </c>
    </row>
    <row r="41" spans="1:6" ht="13.5" thickBot="1">
      <c r="A41" s="125">
        <v>34</v>
      </c>
      <c r="B41" s="113">
        <v>44169</v>
      </c>
      <c r="C41" s="114">
        <v>9638</v>
      </c>
      <c r="D41" s="114" t="s">
        <v>104</v>
      </c>
      <c r="E41" s="115" t="s">
        <v>105</v>
      </c>
      <c r="F41" s="126">
        <v>100</v>
      </c>
    </row>
    <row r="42" spans="1:6" ht="18.75" customHeight="1" thickBot="1">
      <c r="A42" s="116"/>
      <c r="B42" s="117"/>
      <c r="C42" s="117"/>
      <c r="D42" s="117"/>
      <c r="E42" s="118" t="s">
        <v>7</v>
      </c>
      <c r="F42" s="119">
        <f>SUM(F8:F41)</f>
        <v>58495.420000000006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28" sqref="E28"/>
    </sheetView>
  </sheetViews>
  <sheetFormatPr defaultColWidth="10.421875" defaultRowHeight="12.75"/>
  <cols>
    <col min="1" max="1" width="9.421875" style="127" customWidth="1"/>
    <col min="2" max="2" width="17.28125" style="127" customWidth="1"/>
    <col min="3" max="3" width="14.7109375" style="127" customWidth="1"/>
    <col min="4" max="4" width="24.7109375" style="127" customWidth="1"/>
    <col min="5" max="5" width="39.421875" style="127" customWidth="1"/>
    <col min="6" max="6" width="15.00390625" style="127" customWidth="1"/>
    <col min="7" max="16384" width="10.421875" style="127" customWidth="1"/>
  </cols>
  <sheetData>
    <row r="1" spans="1:6" ht="12.75">
      <c r="A1" s="8" t="s">
        <v>24</v>
      </c>
      <c r="B1" s="98"/>
      <c r="C1" s="6"/>
      <c r="D1" s="6"/>
      <c r="E1" s="98"/>
      <c r="F1" s="98"/>
    </row>
    <row r="2" spans="2:6" ht="12.75">
      <c r="B2" s="98"/>
      <c r="C2" s="98"/>
      <c r="D2" s="98"/>
      <c r="E2" s="98"/>
      <c r="F2" s="98"/>
    </row>
    <row r="3" spans="1:6" ht="12.75">
      <c r="A3" s="8" t="s">
        <v>25</v>
      </c>
      <c r="B3" s="6"/>
      <c r="C3" s="98"/>
      <c r="D3" s="6"/>
      <c r="E3" s="100"/>
      <c r="F3" s="98"/>
    </row>
    <row r="4" spans="1:6" ht="12.75">
      <c r="A4" s="8" t="s">
        <v>30</v>
      </c>
      <c r="B4" s="6"/>
      <c r="C4" s="98"/>
      <c r="D4" s="6"/>
      <c r="E4" s="98"/>
      <c r="F4" s="6"/>
    </row>
    <row r="5" spans="1:6" ht="12.75">
      <c r="A5" s="98"/>
      <c r="B5" s="6"/>
      <c r="C5" s="98"/>
      <c r="D5" s="98"/>
      <c r="E5" s="98"/>
      <c r="F5" s="98"/>
    </row>
    <row r="6" spans="1:6" ht="12.75">
      <c r="A6" s="98"/>
      <c r="B6" s="7"/>
      <c r="C6" s="19" t="s">
        <v>32</v>
      </c>
      <c r="D6" s="24" t="str">
        <f>personal!G6</f>
        <v>2-4 decembrie 2020</v>
      </c>
      <c r="E6" s="98"/>
      <c r="F6" s="98"/>
    </row>
    <row r="7" spans="1:6" ht="13.5" thickBot="1">
      <c r="A7" s="98"/>
      <c r="B7" s="98"/>
      <c r="C7" s="98"/>
      <c r="D7" s="98"/>
      <c r="E7" s="98"/>
      <c r="F7" s="98"/>
    </row>
    <row r="8" spans="1:6" ht="51.75" thickBot="1">
      <c r="A8" s="39" t="s">
        <v>9</v>
      </c>
      <c r="B8" s="40" t="s">
        <v>10</v>
      </c>
      <c r="C8" s="41" t="s">
        <v>11</v>
      </c>
      <c r="D8" s="40" t="s">
        <v>27</v>
      </c>
      <c r="E8" s="40" t="s">
        <v>28</v>
      </c>
      <c r="F8" s="43" t="s">
        <v>29</v>
      </c>
    </row>
    <row r="9" spans="1:6" ht="12.75">
      <c r="A9" s="140">
        <v>1</v>
      </c>
      <c r="B9" s="129">
        <v>44161</v>
      </c>
      <c r="C9" s="128">
        <v>13713</v>
      </c>
      <c r="D9" s="128" t="s">
        <v>95</v>
      </c>
      <c r="E9" s="130" t="s">
        <v>96</v>
      </c>
      <c r="F9" s="141">
        <v>239343.13</v>
      </c>
    </row>
    <row r="10" spans="1:6" ht="12.75">
      <c r="A10" s="140">
        <v>2</v>
      </c>
      <c r="B10" s="129">
        <v>44167</v>
      </c>
      <c r="C10" s="128">
        <v>9596</v>
      </c>
      <c r="D10" s="128" t="s">
        <v>97</v>
      </c>
      <c r="E10" s="131" t="s">
        <v>98</v>
      </c>
      <c r="F10" s="141">
        <v>15</v>
      </c>
    </row>
    <row r="11" spans="1:6" ht="12.75">
      <c r="A11" s="140">
        <v>3</v>
      </c>
      <c r="B11" s="129">
        <v>44168</v>
      </c>
      <c r="C11" s="128">
        <v>9625</v>
      </c>
      <c r="D11" s="128" t="s">
        <v>97</v>
      </c>
      <c r="E11" s="131" t="s">
        <v>98</v>
      </c>
      <c r="F11" s="141">
        <v>15</v>
      </c>
    </row>
    <row r="12" spans="1:6" ht="13.5" thickBot="1">
      <c r="A12" s="132"/>
      <c r="B12" s="133"/>
      <c r="C12" s="134"/>
      <c r="D12" s="134"/>
      <c r="E12" s="135"/>
      <c r="F12" s="136"/>
    </row>
    <row r="13" spans="1:6" ht="21" customHeight="1" thickBot="1">
      <c r="A13" s="137" t="s">
        <v>7</v>
      </c>
      <c r="B13" s="138"/>
      <c r="C13" s="138"/>
      <c r="D13" s="138"/>
      <c r="E13" s="138"/>
      <c r="F13" s="139">
        <f>SUM(F9:F12)</f>
        <v>239373.13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2020-12-09T09:01:14Z</cp:lastPrinted>
  <dcterms:created xsi:type="dcterms:W3CDTF">2016-01-19T13:06:09Z</dcterms:created>
  <dcterms:modified xsi:type="dcterms:W3CDTF">2020-12-09T09:01:22Z</dcterms:modified>
  <cp:category/>
  <cp:version/>
  <cp:contentType/>
  <cp:contentStatus/>
</cp:coreProperties>
</file>