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0"/>
  </bookViews>
  <sheets>
    <sheet name="personal" sheetId="1" r:id="rId1"/>
    <sheet name="materiale" sheetId="2" r:id="rId2"/>
    <sheet name="transferuri instit.publice" sheetId="3" r:id="rId3"/>
    <sheet name="proiecte 58" sheetId="4" r:id="rId4"/>
    <sheet name="investitii" sheetId="5" r:id="rId5"/>
    <sheet name="juridice" sheetId="6" r:id="rId6"/>
    <sheet name="despagubiri" sheetId="7" r:id="rId7"/>
  </sheets>
  <definedNames/>
  <calcPr fullCalcOnLoad="1"/>
</workbook>
</file>

<file path=xl/sharedStrings.xml><?xml version="1.0" encoding="utf-8"?>
<sst xmlns="http://schemas.openxmlformats.org/spreadsheetml/2006/main" count="529" uniqueCount="217">
  <si>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</si>
  <si>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</si>
  <si>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</si>
  <si>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</si>
  <si>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</si>
  <si>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</si>
  <si>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</si>
  <si>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</si>
  <si>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</si>
  <si>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</si>
  <si>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</si>
  <si>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</si>
  <si>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</si>
  <si>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</si>
  <si>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</si>
  <si>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 xml:space="preserve">total plati </t>
  </si>
  <si>
    <t>MINISTERUL FINANŢELOR PUBLICE</t>
  </si>
  <si>
    <t>CAPITOLUL 51.01 "AUTORITĂŢI PUBLICE ŞI ACŢIUNI EXTERNE"</t>
  </si>
  <si>
    <t>TITLUL 51 "TRANSFERURI ÎNTRE UNITĂŢI ALE ADMINISTRAŢIEI PUBLICE"</t>
  </si>
  <si>
    <t>Data</t>
  </si>
  <si>
    <t>Document</t>
  </si>
  <si>
    <t>Explicaţii</t>
  </si>
  <si>
    <t>Furnizor/Beneficiar sumă</t>
  </si>
  <si>
    <t>Suma (lei)</t>
  </si>
  <si>
    <t>TOTAL TITLU</t>
  </si>
  <si>
    <t>CAPITOLUL  51.01 "AUTORITĂŢI PUBLICE ŞI ACŢIUNI EXTERNE</t>
  </si>
  <si>
    <t>Furnizor/Beneficiar suma</t>
  </si>
  <si>
    <t>TITLUL 71 "ACTIVE NEFINANCIARE"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</si>
  <si>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</si>
  <si>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</si>
  <si>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</si>
  <si>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</si>
  <si>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</si>
  <si>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</si>
  <si>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</si>
  <si>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</si>
  <si>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</si>
  <si>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06.07.2020</t>
  </si>
  <si>
    <t>fact 219903938851/24.06.2020 laptop</t>
  </si>
  <si>
    <t xml:space="preserve"> DANTE INTERNATIONAL SA</t>
  </si>
  <si>
    <t>09.06.2020</t>
  </si>
  <si>
    <t>ASPAAS</t>
  </si>
  <si>
    <t>TRANSFERURI INTRE UNITATI ALE ADMINISTRATIEI PUBLICE</t>
  </si>
  <si>
    <t>6-10 iulie 2020</t>
  </si>
  <si>
    <t>06,07,2020</t>
  </si>
  <si>
    <t>ministerul mediului</t>
  </si>
  <si>
    <t>en el</t>
  </si>
  <si>
    <t>en termica</t>
  </si>
  <si>
    <t>sts</t>
  </si>
  <si>
    <t>serv telecom</t>
  </si>
  <si>
    <t>telekom</t>
  </si>
  <si>
    <t>serv telefonie fixa</t>
  </si>
  <si>
    <t>mfp</t>
  </si>
  <si>
    <t>alimentare</t>
  </si>
  <si>
    <t>alim dmfas</t>
  </si>
  <si>
    <t>madcib comert</t>
  </si>
  <si>
    <t>materiale</t>
  </si>
  <si>
    <t>histria</t>
  </si>
  <si>
    <t>serv intretinere usi</t>
  </si>
  <si>
    <t>bs</t>
  </si>
  <si>
    <t>penalitati</t>
  </si>
  <si>
    <t>07,07,2020</t>
  </si>
  <si>
    <t>alte venituri</t>
  </si>
  <si>
    <t>bricostore</t>
  </si>
  <si>
    <t>08,07,2020</t>
  </si>
  <si>
    <t>directia generala salubritate</t>
  </si>
  <si>
    <t>salubritate</t>
  </si>
  <si>
    <t>eta2u</t>
  </si>
  <si>
    <t>servicii</t>
  </si>
  <si>
    <t>dm sistem telecom</t>
  </si>
  <si>
    <t>depozitarul central</t>
  </si>
  <si>
    <t>cod isin</t>
  </si>
  <si>
    <t>digisign</t>
  </si>
  <si>
    <t>kit semnatura</t>
  </si>
  <si>
    <t>olymel</t>
  </si>
  <si>
    <t>produse protocol</t>
  </si>
  <si>
    <t>telekom romania</t>
  </si>
  <si>
    <t>clean cars</t>
  </si>
  <si>
    <t>servicii spalatorie auto</t>
  </si>
  <si>
    <t>maxi prod</t>
  </si>
  <si>
    <t>international consulting</t>
  </si>
  <si>
    <t>serv traduceri</t>
  </si>
  <si>
    <t>monitorul oficial</t>
  </si>
  <si>
    <t>publicari</t>
  </si>
  <si>
    <t>ki semnatura</t>
  </si>
  <si>
    <t>serv telefonie mobila</t>
  </si>
  <si>
    <t>BUGET DE STAT</t>
  </si>
  <si>
    <t xml:space="preserve">cheltuieli judiciare </t>
  </si>
  <si>
    <t>PERSOANA FIZICA</t>
  </si>
  <si>
    <t xml:space="preserve">cheltuieli judecata </t>
  </si>
  <si>
    <t>PERSOANA JURIDICA</t>
  </si>
  <si>
    <t>cheltuieli executare</t>
  </si>
  <si>
    <t xml:space="preserve">cheltuieli fotocopiere  </t>
  </si>
  <si>
    <t>onorariu curator</t>
  </si>
  <si>
    <t xml:space="preserve">MFP </t>
  </si>
  <si>
    <t>alim cont BT -plata fact. servicii juridice</t>
  </si>
  <si>
    <t>plataTVA pt  fact. servicii juridice</t>
  </si>
  <si>
    <t>cheltuieli judecata si executare</t>
  </si>
  <si>
    <t>09.07.2020</t>
  </si>
  <si>
    <t>OP 5089</t>
  </si>
  <si>
    <t>PLATA SALARII ACP IUNIE 2020 - PROIECT ACP 119695 - 58.14.01</t>
  </si>
  <si>
    <t>OP 5091</t>
  </si>
  <si>
    <t>OP 5094</t>
  </si>
  <si>
    <t>OP 5097</t>
  </si>
  <si>
    <t>OP 5100</t>
  </si>
  <si>
    <t>OP 5103</t>
  </si>
  <si>
    <t>OP 5106</t>
  </si>
  <si>
    <t>OP 5109</t>
  </si>
  <si>
    <t>OP 5112</t>
  </si>
  <si>
    <t>OP 5115</t>
  </si>
  <si>
    <t>OP 5118</t>
  </si>
  <si>
    <t>OP 5121</t>
  </si>
  <si>
    <t>OP 5090</t>
  </si>
  <si>
    <t>PLATA SALARII ACP IUNIE 2020 - PROIECT ACP 119695 - 58.14.02</t>
  </si>
  <si>
    <t>OP 5092</t>
  </si>
  <si>
    <t>OP 5095</t>
  </si>
  <si>
    <t>OP 5098</t>
  </si>
  <si>
    <t>OP 5101</t>
  </si>
  <si>
    <t>OP 5104</t>
  </si>
  <si>
    <t>OP 5107</t>
  </si>
  <si>
    <t>OP 5110</t>
  </si>
  <si>
    <t>OP 5113</t>
  </si>
  <si>
    <t>OP 5116</t>
  </si>
  <si>
    <t>OP 5119</t>
  </si>
  <si>
    <t>OP 5122</t>
  </si>
  <si>
    <t>OP 5124</t>
  </si>
  <si>
    <t>OP 5125</t>
  </si>
  <si>
    <t>OP 5126</t>
  </si>
  <si>
    <t>OP 5127</t>
  </si>
  <si>
    <t>OP 5128</t>
  </si>
  <si>
    <t>OP 5129</t>
  </si>
  <si>
    <t>OP 5130</t>
  </si>
  <si>
    <t>OP 5131</t>
  </si>
  <si>
    <t>OP 5132</t>
  </si>
  <si>
    <t>OP 5133</t>
  </si>
  <si>
    <t>OP 5134</t>
  </si>
  <si>
    <t>OP 5093</t>
  </si>
  <si>
    <t>PLATA SALARII ACP IUNIE 2020 - PROIECT ACP 119695 - 58.14.03</t>
  </si>
  <si>
    <t>OP 5096</t>
  </si>
  <si>
    <t>OP 5099</t>
  </si>
  <si>
    <t>OP 5102</t>
  </si>
  <si>
    <t>OP 5108</t>
  </si>
  <si>
    <t>OP 5114</t>
  </si>
  <si>
    <t>OP 5120</t>
  </si>
  <si>
    <t>OP 5135</t>
  </si>
  <si>
    <t>OP 5123</t>
  </si>
  <si>
    <t>OP 5117</t>
  </si>
  <si>
    <t>OP 5111</t>
  </si>
  <si>
    <t>OP 5105</t>
  </si>
  <si>
    <t>salariati MFP</t>
  </si>
  <si>
    <t>Subtotal 10.01.01</t>
  </si>
  <si>
    <t>10.01.01</t>
  </si>
  <si>
    <t>iulie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</si>
  <si>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</si>
  <si>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</si>
  <si>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</si>
  <si>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</si>
  <si>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</si>
  <si>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</si>
  <si>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</si>
  <si>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</si>
  <si>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</si>
  <si>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</si>
  <si>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</si>
  <si>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</si>
  <si>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</si>
  <si>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</si>
  <si>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</si>
  <si>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</si>
  <si>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</si>
  <si>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</si>
  <si>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</si>
  <si>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</si>
  <si>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</si>
  <si>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</si>
  <si>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</si>
  <si>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</si>
  <si>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</si>
  <si>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</si>
  <si>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10.02.06</t>
  </si>
  <si>
    <t>Total 10.02.06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</si>
  <si>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</si>
  <si>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</si>
  <si>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</si>
  <si>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</si>
  <si>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</si>
  <si>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</si>
  <si>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</si>
  <si>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</si>
  <si>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</si>
  <si>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</si>
  <si>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</si>
  <si>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</si>
  <si>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</si>
  <si>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</si>
  <si>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07.07.2020</t>
  </si>
  <si>
    <t>BIROU EXPERTIZE</t>
  </si>
  <si>
    <t>onorariu expert dosar 6829/118/2019/a1</t>
  </si>
  <si>
    <t xml:space="preserve">onorariu expert dosar 3095/337/2013   </t>
  </si>
  <si>
    <t>onorariu expert dosar 3310/279/2018</t>
  </si>
  <si>
    <t>08.07.2020</t>
  </si>
  <si>
    <t xml:space="preserve">onorariu expert dosar 15356/1748/2018   </t>
  </si>
  <si>
    <t xml:space="preserve">onorariu expert dosar 15356/1748/2018  </t>
  </si>
  <si>
    <t>10.07.2020</t>
  </si>
  <si>
    <t>onorariu expert dosar 1254/112/2018/a1</t>
  </si>
  <si>
    <t xml:space="preserve">onorariu expert dosar 2761/305/2019  </t>
  </si>
  <si>
    <t xml:space="preserve">onorariu expert dosar 1677/263/2019  </t>
  </si>
  <si>
    <t>onorariu expert dosar 5829/327/2018</t>
  </si>
  <si>
    <t xml:space="preserve">onorariu expert dosar 5829/327/2018   </t>
  </si>
  <si>
    <t xml:space="preserve">onorariu expert dosar 7487/320/2017  </t>
  </si>
  <si>
    <t xml:space="preserve">onorariu expert dosar 7365/320/2017  </t>
  </si>
  <si>
    <t>poprire DE 314/2020</t>
  </si>
  <si>
    <t>poprire DE 343/E/2019</t>
  </si>
  <si>
    <t>poprire DE 327/2020</t>
  </si>
  <si>
    <t>despagubire CEDO</t>
  </si>
  <si>
    <t>poprire DE 338/2020</t>
  </si>
  <si>
    <t>poprire DE 129/E/2020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</si>
</sst>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18]d&quot;.&quot;m&quot;.&quot;yy&quot; &quot;hh&quot;:&quot;mm"/>
    <numFmt numFmtId="169" formatCode="#,###.00"/>
    <numFmt numFmtId="170" formatCode="[$-418]#,##0.00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Arial1"/>
      <family val="0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1"/>
      <family val="0"/>
    </font>
    <font>
      <b/>
      <sz val="10"/>
      <color rgb="FF00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1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49" fontId="19" fillId="0" borderId="0" xfId="57" applyNumberFormat="1" applyFont="1" applyFill="1" applyBorder="1" applyAlignment="1">
      <alignment horizontal="left"/>
      <protection/>
    </xf>
    <xf numFmtId="49" fontId="19" fillId="0" borderId="0" xfId="57" applyNumberFormat="1" applyFont="1" applyFill="1" applyBorder="1" applyAlignment="1">
      <alignment horizontal="center"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164" fontId="0" fillId="0" borderId="13" xfId="42" applyFont="1" applyFill="1" applyBorder="1" applyAlignment="1" applyProtection="1">
      <alignment/>
      <protection/>
    </xf>
    <xf numFmtId="0" fontId="14" fillId="0" borderId="14" xfId="0" applyFont="1" applyBorder="1" applyAlignment="1">
      <alignment horizontal="left"/>
    </xf>
    <xf numFmtId="0" fontId="14" fillId="0" borderId="14" xfId="0" applyFont="1" applyBorder="1" applyAlignment="1">
      <alignment horizontal="left" wrapText="1"/>
    </xf>
    <xf numFmtId="14" fontId="14" fillId="0" borderId="15" xfId="0" applyNumberFormat="1" applyFont="1" applyBorder="1" applyAlignment="1">
      <alignment horizontal="left"/>
    </xf>
    <xf numFmtId="4" fontId="14" fillId="0" borderId="13" xfId="0" applyNumberFormat="1" applyFont="1" applyBorder="1" applyAlignment="1">
      <alignment/>
    </xf>
    <xf numFmtId="0" fontId="19" fillId="0" borderId="0" xfId="0" applyFont="1" applyAlignment="1">
      <alignment/>
    </xf>
    <xf numFmtId="0" fontId="19" fillId="0" borderId="0" xfId="57" applyNumberFormat="1" applyFont="1" applyFill="1" applyBorder="1" applyAlignment="1">
      <alignment horizontal="left"/>
      <protection/>
    </xf>
    <xf numFmtId="0" fontId="19" fillId="0" borderId="0" xfId="62" applyFont="1" applyAlignment="1">
      <alignment horizontal="left"/>
      <protection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0" fillId="0" borderId="19" xfId="0" applyFill="1" applyBorder="1" applyAlignment="1">
      <alignment/>
    </xf>
    <xf numFmtId="14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164" fontId="0" fillId="0" borderId="21" xfId="42" applyFont="1" applyFill="1" applyBorder="1" applyAlignment="1" applyProtection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9" fillId="0" borderId="17" xfId="0" applyFont="1" applyFill="1" applyBorder="1" applyAlignment="1">
      <alignment/>
    </xf>
    <xf numFmtId="164" fontId="19" fillId="0" borderId="18" xfId="0" applyNumberFormat="1" applyFont="1" applyBorder="1" applyAlignment="1">
      <alignment/>
    </xf>
    <xf numFmtId="0" fontId="21" fillId="0" borderId="16" xfId="57" applyFont="1" applyBorder="1" applyAlignment="1">
      <alignment horizontal="center"/>
      <protection/>
    </xf>
    <xf numFmtId="0" fontId="21" fillId="0" borderId="17" xfId="57" applyFont="1" applyBorder="1" applyAlignment="1">
      <alignment horizontal="center"/>
      <protection/>
    </xf>
    <xf numFmtId="0" fontId="21" fillId="0" borderId="18" xfId="57" applyFont="1" applyBorder="1" applyAlignment="1">
      <alignment horizontal="center"/>
      <protection/>
    </xf>
    <xf numFmtId="166" fontId="14" fillId="0" borderId="19" xfId="57" applyNumberFormat="1" applyFont="1" applyBorder="1" applyAlignment="1">
      <alignment horizontal="center"/>
      <protection/>
    </xf>
    <xf numFmtId="0" fontId="14" fillId="0" borderId="20" xfId="57" applyFont="1" applyBorder="1" applyAlignment="1">
      <alignment horizontal="center"/>
      <protection/>
    </xf>
    <xf numFmtId="4" fontId="14" fillId="0" borderId="21" xfId="57" applyNumberFormat="1" applyFont="1" applyBorder="1" applyAlignment="1">
      <alignment horizontal="center"/>
      <protection/>
    </xf>
    <xf numFmtId="0" fontId="21" fillId="0" borderId="16" xfId="57" applyFont="1" applyBorder="1" applyAlignment="1">
      <alignment horizontal="center"/>
      <protection/>
    </xf>
    <xf numFmtId="0" fontId="21" fillId="0" borderId="17" xfId="57" applyFont="1" applyBorder="1">
      <alignment/>
      <protection/>
    </xf>
    <xf numFmtId="4" fontId="21" fillId="0" borderId="18" xfId="57" applyNumberFormat="1" applyFont="1" applyBorder="1">
      <alignment/>
      <protection/>
    </xf>
    <xf numFmtId="14" fontId="14" fillId="0" borderId="19" xfId="0" applyNumberFormat="1" applyFont="1" applyBorder="1" applyAlignment="1">
      <alignment horizontal="left"/>
    </xf>
    <xf numFmtId="0" fontId="14" fillId="0" borderId="20" xfId="0" applyFont="1" applyBorder="1" applyAlignment="1">
      <alignment horizontal="left"/>
    </xf>
    <xf numFmtId="0" fontId="14" fillId="0" borderId="20" xfId="0" applyFont="1" applyBorder="1" applyAlignment="1">
      <alignment horizontal="left" wrapText="1"/>
    </xf>
    <xf numFmtId="4" fontId="14" fillId="0" borderId="21" xfId="0" applyNumberFormat="1" applyFont="1" applyBorder="1" applyAlignment="1">
      <alignment/>
    </xf>
    <xf numFmtId="0" fontId="19" fillId="0" borderId="16" xfId="62" applyFont="1" applyBorder="1" applyAlignment="1">
      <alignment horizontal="center" vertical="center"/>
      <protection/>
    </xf>
    <xf numFmtId="0" fontId="19" fillId="0" borderId="17" xfId="62" applyFont="1" applyBorder="1" applyAlignment="1">
      <alignment horizontal="center" vertical="center"/>
      <protection/>
    </xf>
    <xf numFmtId="0" fontId="19" fillId="0" borderId="17" xfId="62" applyFont="1" applyBorder="1" applyAlignment="1">
      <alignment horizontal="center" vertical="center" wrapText="1"/>
      <protection/>
    </xf>
    <xf numFmtId="0" fontId="20" fillId="0" borderId="16" xfId="61" applyFont="1" applyBorder="1">
      <alignment/>
      <protection/>
    </xf>
    <xf numFmtId="0" fontId="0" fillId="0" borderId="17" xfId="61" applyBorder="1">
      <alignment/>
      <protection/>
    </xf>
    <xf numFmtId="0" fontId="19" fillId="0" borderId="18" xfId="60" applyFont="1" applyBorder="1" applyAlignment="1">
      <alignment horizontal="center" vertical="center"/>
      <protection/>
    </xf>
    <xf numFmtId="0" fontId="24" fillId="0" borderId="19" xfId="59" applyFont="1" applyFill="1" applyBorder="1" applyAlignment="1">
      <alignment horizontal="center"/>
      <protection/>
    </xf>
    <xf numFmtId="167" fontId="24" fillId="0" borderId="20" xfId="59" applyNumberFormat="1" applyFont="1" applyFill="1" applyBorder="1" applyAlignment="1">
      <alignment horizontal="center"/>
      <protection/>
    </xf>
    <xf numFmtId="0" fontId="24" fillId="0" borderId="20" xfId="59" applyFont="1" applyFill="1" applyBorder="1" applyAlignment="1">
      <alignment horizontal="center"/>
      <protection/>
    </xf>
    <xf numFmtId="0" fontId="24" fillId="0" borderId="20" xfId="0" applyFont="1" applyBorder="1" applyAlignment="1">
      <alignment/>
    </xf>
    <xf numFmtId="4" fontId="0" fillId="0" borderId="21" xfId="0" applyNumberFormat="1" applyBorder="1" applyAlignment="1">
      <alignment/>
    </xf>
    <xf numFmtId="0" fontId="25" fillId="0" borderId="22" xfId="57" applyFont="1" applyFill="1" applyBorder="1" applyAlignment="1">
      <alignment horizontal="center"/>
      <protection/>
    </xf>
    <xf numFmtId="0" fontId="25" fillId="0" borderId="22" xfId="57" applyFont="1" applyFill="1" applyBorder="1" applyAlignment="1">
      <alignment horizontal="left"/>
      <protection/>
    </xf>
    <xf numFmtId="0" fontId="25" fillId="0" borderId="22" xfId="57" applyFont="1" applyFill="1" applyBorder="1" applyAlignment="1">
      <alignment horizontal="left" wrapText="1"/>
      <protection/>
    </xf>
    <xf numFmtId="0" fontId="25" fillId="0" borderId="22" xfId="57" applyFont="1" applyFill="1" applyBorder="1" applyAlignment="1">
      <alignment horizontal="center" wrapText="1"/>
      <protection/>
    </xf>
    <xf numFmtId="0" fontId="25" fillId="0" borderId="23" xfId="57" applyFont="1" applyFill="1" applyBorder="1" applyAlignment="1">
      <alignment horizontal="center"/>
      <protection/>
    </xf>
    <xf numFmtId="4" fontId="25" fillId="25" borderId="24" xfId="0" applyNumberFormat="1" applyFont="1" applyFill="1" applyBorder="1" applyAlignment="1">
      <alignment/>
    </xf>
    <xf numFmtId="168" fontId="25" fillId="0" borderId="23" xfId="57" applyNumberFormat="1" applyFont="1" applyFill="1" applyBorder="1" applyAlignment="1">
      <alignment horizontal="center"/>
      <protection/>
    </xf>
    <xf numFmtId="4" fontId="25" fillId="0" borderId="24" xfId="57" applyNumberFormat="1" applyFont="1" applyFill="1" applyBorder="1" applyAlignment="1">
      <alignment horizontal="right"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5" xfId="0" applyFill="1" applyBorder="1" applyAlignment="1">
      <alignment/>
    </xf>
    <xf numFmtId="0" fontId="0" fillId="0" borderId="27" xfId="0" applyBorder="1" applyAlignment="1">
      <alignment/>
    </xf>
    <xf numFmtId="14" fontId="0" fillId="0" borderId="25" xfId="0" applyNumberFormat="1" applyFont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Border="1" applyAlignment="1">
      <alignment horizontal="center"/>
    </xf>
    <xf numFmtId="14" fontId="0" fillId="0" borderId="32" xfId="0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164" fontId="0" fillId="0" borderId="36" xfId="42" applyFont="1" applyFill="1" applyBorder="1" applyAlignment="1" applyProtection="1">
      <alignment/>
      <protection/>
    </xf>
    <xf numFmtId="164" fontId="0" fillId="0" borderId="37" xfId="42" applyFont="1" applyFill="1" applyBorder="1" applyAlignment="1" applyProtection="1">
      <alignment/>
      <protection/>
    </xf>
    <xf numFmtId="164" fontId="0" fillId="0" borderId="38" xfId="42" applyFont="1" applyFill="1" applyBorder="1" applyAlignment="1" applyProtection="1">
      <alignment/>
      <protection/>
    </xf>
    <xf numFmtId="0" fontId="25" fillId="0" borderId="14" xfId="0" applyFont="1" applyBorder="1" applyAlignment="1">
      <alignment horizontal="center"/>
    </xf>
    <xf numFmtId="0" fontId="25" fillId="0" borderId="14" xfId="0" applyFont="1" applyBorder="1" applyAlignment="1">
      <alignment vertical="center" wrapText="1"/>
    </xf>
    <xf numFmtId="0" fontId="25" fillId="0" borderId="14" xfId="0" applyFont="1" applyBorder="1" applyAlignment="1">
      <alignment horizontal="center" wrapText="1"/>
    </xf>
    <xf numFmtId="0" fontId="25" fillId="0" borderId="39" xfId="0" applyNumberFormat="1" applyFont="1" applyBorder="1" applyAlignment="1">
      <alignment vertical="center" wrapText="1"/>
    </xf>
    <xf numFmtId="0" fontId="14" fillId="0" borderId="39" xfId="0" applyFont="1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16" fontId="25" fillId="0" borderId="15" xfId="0" applyNumberFormat="1" applyFont="1" applyBorder="1" applyAlignment="1">
      <alignment horizontal="center"/>
    </xf>
    <xf numFmtId="4" fontId="25" fillId="0" borderId="13" xfId="0" applyNumberFormat="1" applyFont="1" applyBorder="1" applyAlignment="1">
      <alignment/>
    </xf>
    <xf numFmtId="14" fontId="14" fillId="0" borderId="40" xfId="0" applyNumberFormat="1" applyFont="1" applyBorder="1" applyAlignment="1">
      <alignment horizontal="center"/>
    </xf>
    <xf numFmtId="4" fontId="14" fillId="0" borderId="13" xfId="0" applyNumberFormat="1" applyFont="1" applyBorder="1" applyAlignment="1">
      <alignment/>
    </xf>
    <xf numFmtId="4" fontId="21" fillId="0" borderId="41" xfId="57" applyNumberFormat="1" applyFont="1" applyBorder="1">
      <alignment/>
      <protection/>
    </xf>
    <xf numFmtId="0" fontId="21" fillId="0" borderId="42" xfId="57" applyFont="1" applyBorder="1" applyAlignment="1">
      <alignment horizontal="center"/>
      <protection/>
    </xf>
    <xf numFmtId="0" fontId="21" fillId="0" borderId="43" xfId="57" applyFont="1" applyBorder="1" applyAlignment="1">
      <alignment horizontal="center"/>
      <protection/>
    </xf>
    <xf numFmtId="0" fontId="21" fillId="0" borderId="44" xfId="57" applyFont="1" applyBorder="1">
      <alignment/>
      <protection/>
    </xf>
    <xf numFmtId="0" fontId="21" fillId="0" borderId="45" xfId="57" applyFont="1" applyBorder="1" applyAlignment="1">
      <alignment horizontal="center"/>
      <protection/>
    </xf>
    <xf numFmtId="0" fontId="21" fillId="0" borderId="0" xfId="57" applyFont="1">
      <alignment/>
      <protection/>
    </xf>
    <xf numFmtId="0" fontId="25" fillId="0" borderId="15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19" fillId="24" borderId="0" xfId="57" applyNumberFormat="1" applyFont="1" applyFill="1" applyBorder="1" applyAlignment="1">
      <alignment horizontal="left" wrapText="1"/>
      <protection/>
    </xf>
    <xf numFmtId="49" fontId="19" fillId="0" borderId="0" xfId="57" applyNumberFormat="1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left" wrapText="1"/>
      <protection/>
    </xf>
    <xf numFmtId="0" fontId="19" fillId="0" borderId="25" xfId="0" applyFont="1" applyBorder="1" applyAlignment="1">
      <alignment horizontal="center"/>
    </xf>
    <xf numFmtId="169" fontId="0" fillId="0" borderId="25" xfId="0" applyNumberFormat="1" applyFont="1" applyBorder="1" applyAlignment="1">
      <alignment horizontal="right"/>
    </xf>
    <xf numFmtId="0" fontId="0" fillId="0" borderId="25" xfId="0" applyFont="1" applyBorder="1" applyAlignment="1">
      <alignment/>
    </xf>
    <xf numFmtId="169" fontId="0" fillId="0" borderId="25" xfId="0" applyNumberFormat="1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Border="1" applyAlignment="1">
      <alignment/>
    </xf>
    <xf numFmtId="0" fontId="0" fillId="0" borderId="47" xfId="0" applyBorder="1" applyAlignment="1">
      <alignment/>
    </xf>
    <xf numFmtId="169" fontId="0" fillId="0" borderId="47" xfId="0" applyNumberFormat="1" applyFont="1" applyBorder="1" applyAlignment="1">
      <alignment/>
    </xf>
    <xf numFmtId="0" fontId="0" fillId="0" borderId="0" xfId="0" applyBorder="1" applyAlignment="1">
      <alignment/>
    </xf>
    <xf numFmtId="169" fontId="0" fillId="0" borderId="27" xfId="0" applyNumberFormat="1" applyFont="1" applyBorder="1" applyAlignment="1">
      <alignment/>
    </xf>
    <xf numFmtId="0" fontId="0" fillId="0" borderId="33" xfId="0" applyBorder="1" applyAlignment="1">
      <alignment/>
    </xf>
    <xf numFmtId="169" fontId="0" fillId="0" borderId="33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2" xfId="0" applyFont="1" applyBorder="1" applyAlignment="1">
      <alignment/>
    </xf>
    <xf numFmtId="169" fontId="0" fillId="0" borderId="32" xfId="0" applyNumberFormat="1" applyFont="1" applyBorder="1" applyAlignment="1">
      <alignment/>
    </xf>
    <xf numFmtId="0" fontId="0" fillId="0" borderId="49" xfId="0" applyBorder="1" applyAlignment="1">
      <alignment/>
    </xf>
    <xf numFmtId="4" fontId="0" fillId="0" borderId="49" xfId="0" applyNumberFormat="1" applyBorder="1" applyAlignment="1">
      <alignment/>
    </xf>
    <xf numFmtId="0" fontId="0" fillId="0" borderId="50" xfId="0" applyBorder="1" applyAlignment="1">
      <alignment/>
    </xf>
    <xf numFmtId="4" fontId="0" fillId="0" borderId="51" xfId="0" applyNumberFormat="1" applyBorder="1" applyAlignment="1">
      <alignment/>
    </xf>
    <xf numFmtId="169" fontId="0" fillId="0" borderId="30" xfId="0" applyNumberFormat="1" applyFont="1" applyBorder="1" applyAlignment="1">
      <alignment/>
    </xf>
    <xf numFmtId="0" fontId="0" fillId="0" borderId="52" xfId="0" applyBorder="1" applyAlignment="1">
      <alignment/>
    </xf>
    <xf numFmtId="169" fontId="0" fillId="0" borderId="53" xfId="0" applyNumberFormat="1" applyFont="1" applyBorder="1" applyAlignment="1">
      <alignment/>
    </xf>
    <xf numFmtId="169" fontId="0" fillId="0" borderId="54" xfId="0" applyNumberFormat="1" applyFont="1" applyBorder="1" applyAlignment="1">
      <alignment/>
    </xf>
    <xf numFmtId="169" fontId="0" fillId="0" borderId="55" xfId="0" applyNumberFormat="1" applyFont="1" applyBorder="1" applyAlignment="1">
      <alignment/>
    </xf>
    <xf numFmtId="0" fontId="0" fillId="0" borderId="56" xfId="0" applyFont="1" applyBorder="1" applyAlignment="1">
      <alignment horizontal="left"/>
    </xf>
    <xf numFmtId="0" fontId="19" fillId="0" borderId="37" xfId="0" applyFont="1" applyBorder="1" applyAlignment="1">
      <alignment horizontal="center"/>
    </xf>
    <xf numFmtId="14" fontId="19" fillId="0" borderId="56" xfId="0" applyNumberFormat="1" applyFont="1" applyBorder="1" applyAlignment="1">
      <alignment/>
    </xf>
    <xf numFmtId="0" fontId="0" fillId="0" borderId="37" xfId="0" applyBorder="1" applyAlignment="1">
      <alignment/>
    </xf>
    <xf numFmtId="0" fontId="0" fillId="0" borderId="57" xfId="0" applyFont="1" applyBorder="1" applyAlignment="1">
      <alignment/>
    </xf>
    <xf numFmtId="0" fontId="0" fillId="0" borderId="58" xfId="0" applyBorder="1" applyAlignment="1">
      <alignment/>
    </xf>
    <xf numFmtId="0" fontId="0" fillId="0" borderId="59" xfId="0" applyFont="1" applyBorder="1" applyAlignment="1">
      <alignment/>
    </xf>
    <xf numFmtId="0" fontId="0" fillId="0" borderId="60" xfId="0" applyBorder="1" applyAlignment="1">
      <alignment/>
    </xf>
    <xf numFmtId="0" fontId="19" fillId="0" borderId="56" xfId="0" applyFont="1" applyBorder="1" applyAlignment="1">
      <alignment/>
    </xf>
    <xf numFmtId="0" fontId="19" fillId="0" borderId="61" xfId="0" applyFont="1" applyBorder="1" applyAlignment="1">
      <alignment/>
    </xf>
    <xf numFmtId="0" fontId="0" fillId="0" borderId="38" xfId="0" applyBorder="1" applyAlignment="1">
      <alignment/>
    </xf>
    <xf numFmtId="0" fontId="0" fillId="0" borderId="61" xfId="0" applyFont="1" applyBorder="1" applyAlignment="1">
      <alignment/>
    </xf>
    <xf numFmtId="3" fontId="0" fillId="0" borderId="36" xfId="0" applyNumberFormat="1" applyFont="1" applyBorder="1" applyAlignment="1">
      <alignment/>
    </xf>
    <xf numFmtId="0" fontId="0" fillId="0" borderId="40" xfId="0" applyFont="1" applyBorder="1" applyAlignment="1">
      <alignment/>
    </xf>
    <xf numFmtId="0" fontId="0" fillId="0" borderId="36" xfId="0" applyFont="1" applyBorder="1" applyAlignment="1">
      <alignment/>
    </xf>
    <xf numFmtId="0" fontId="19" fillId="0" borderId="62" xfId="0" applyFont="1" applyBorder="1" applyAlignment="1">
      <alignment/>
    </xf>
    <xf numFmtId="0" fontId="0" fillId="0" borderId="57" xfId="0" applyBorder="1" applyAlignment="1">
      <alignment/>
    </xf>
    <xf numFmtId="3" fontId="0" fillId="0" borderId="58" xfId="0" applyNumberFormat="1" applyFont="1" applyBorder="1" applyAlignment="1">
      <alignment/>
    </xf>
    <xf numFmtId="14" fontId="19" fillId="0" borderId="56" xfId="0" applyNumberFormat="1" applyFont="1" applyBorder="1" applyAlignment="1">
      <alignment horizontal="left"/>
    </xf>
    <xf numFmtId="0" fontId="19" fillId="0" borderId="40" xfId="0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14" fontId="19" fillId="0" borderId="40" xfId="0" applyNumberFormat="1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36" xfId="0" applyBorder="1" applyAlignment="1">
      <alignment/>
    </xf>
    <xf numFmtId="0" fontId="0" fillId="0" borderId="63" xfId="0" applyFont="1" applyBorder="1" applyAlignment="1">
      <alignment/>
    </xf>
    <xf numFmtId="0" fontId="0" fillId="0" borderId="64" xfId="0" applyFont="1" applyBorder="1" applyAlignment="1">
      <alignment/>
    </xf>
    <xf numFmtId="169" fontId="0" fillId="0" borderId="64" xfId="0" applyNumberFormat="1" applyFont="1" applyBorder="1" applyAlignment="1">
      <alignment/>
    </xf>
    <xf numFmtId="3" fontId="0" fillId="0" borderId="65" xfId="0" applyNumberFormat="1" applyFont="1" applyBorder="1" applyAlignment="1">
      <alignment/>
    </xf>
    <xf numFmtId="0" fontId="26" fillId="0" borderId="22" xfId="59" applyFont="1" applyFill="1" applyBorder="1" applyAlignment="1">
      <alignment horizontal="center"/>
      <protection/>
    </xf>
    <xf numFmtId="167" fontId="26" fillId="0" borderId="22" xfId="59" applyNumberFormat="1" applyFont="1" applyFill="1" applyBorder="1" applyAlignment="1">
      <alignment horizontal="center"/>
      <protection/>
    </xf>
    <xf numFmtId="0" fontId="26" fillId="0" borderId="22" xfId="0" applyFont="1" applyBorder="1" applyAlignment="1">
      <alignment/>
    </xf>
    <xf numFmtId="0" fontId="26" fillId="0" borderId="23" xfId="59" applyFont="1" applyFill="1" applyBorder="1" applyAlignment="1">
      <alignment horizontal="center"/>
      <protection/>
    </xf>
    <xf numFmtId="170" fontId="24" fillId="0" borderId="24" xfId="0" applyNumberFormat="1" applyFont="1" applyBorder="1" applyAlignment="1">
      <alignment/>
    </xf>
    <xf numFmtId="4" fontId="20" fillId="0" borderId="18" xfId="61" applyNumberFormat="1" applyFont="1" applyBorder="1" applyAlignment="1">
      <alignment horizontal="right"/>
      <protection/>
    </xf>
    <xf numFmtId="0" fontId="19" fillId="0" borderId="0" xfId="59" applyFont="1">
      <alignment/>
      <protection/>
    </xf>
    <xf numFmtId="0" fontId="0" fillId="0" borderId="0" xfId="62" applyFont="1">
      <alignment/>
      <protection/>
    </xf>
    <xf numFmtId="0" fontId="19" fillId="0" borderId="0" xfId="62" applyFont="1">
      <alignment/>
      <protection/>
    </xf>
    <xf numFmtId="0" fontId="0" fillId="0" borderId="0" xfId="59" applyFont="1">
      <alignment/>
      <protection/>
    </xf>
    <xf numFmtId="0" fontId="0" fillId="0" borderId="0" xfId="62" applyFont="1" applyBorder="1">
      <alignment/>
      <protection/>
    </xf>
    <xf numFmtId="49" fontId="19" fillId="0" borderId="0" xfId="62" applyNumberFormat="1" applyFont="1">
      <alignment/>
      <protection/>
    </xf>
    <xf numFmtId="0" fontId="19" fillId="0" borderId="0" xfId="0" applyFont="1" applyAlignment="1">
      <alignment horizontal="right"/>
    </xf>
    <xf numFmtId="0" fontId="19" fillId="0" borderId="16" xfId="62" applyFont="1" applyBorder="1" applyAlignment="1">
      <alignment horizontal="center" vertical="center"/>
      <protection/>
    </xf>
    <xf numFmtId="0" fontId="19" fillId="0" borderId="17" xfId="62" applyFont="1" applyBorder="1" applyAlignment="1">
      <alignment horizontal="center" vertical="center"/>
      <protection/>
    </xf>
    <xf numFmtId="0" fontId="19" fillId="0" borderId="17" xfId="62" applyFont="1" applyBorder="1" applyAlignment="1">
      <alignment horizontal="center" vertical="center" wrapText="1"/>
      <protection/>
    </xf>
    <xf numFmtId="0" fontId="19" fillId="0" borderId="18" xfId="59" applyFont="1" applyBorder="1" applyAlignment="1">
      <alignment horizontal="center" vertical="center"/>
      <protection/>
    </xf>
    <xf numFmtId="14" fontId="25" fillId="0" borderId="39" xfId="0" applyNumberFormat="1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left" vertical="center" wrapText="1"/>
    </xf>
    <xf numFmtId="43" fontId="25" fillId="0" borderId="66" xfId="0" applyNumberFormat="1" applyFont="1" applyBorder="1" applyAlignment="1">
      <alignment horizontal="right" vertical="center" wrapText="1"/>
    </xf>
    <xf numFmtId="14" fontId="25" fillId="0" borderId="14" xfId="0" applyNumberFormat="1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left" vertical="center" wrapText="1"/>
    </xf>
    <xf numFmtId="43" fontId="25" fillId="0" borderId="13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22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5" fillId="0" borderId="68" xfId="0" applyFont="1" applyBorder="1" applyAlignment="1">
      <alignment horizontal="justify"/>
    </xf>
    <xf numFmtId="170" fontId="25" fillId="0" borderId="24" xfId="0" applyNumberFormat="1" applyFont="1" applyBorder="1" applyAlignment="1">
      <alignment/>
    </xf>
    <xf numFmtId="0" fontId="0" fillId="0" borderId="69" xfId="0" applyFont="1" applyBorder="1" applyAlignment="1">
      <alignment horizontal="center"/>
    </xf>
    <xf numFmtId="0" fontId="25" fillId="0" borderId="69" xfId="0" applyFont="1" applyBorder="1" applyAlignment="1">
      <alignment horizontal="center"/>
    </xf>
    <xf numFmtId="0" fontId="25" fillId="0" borderId="70" xfId="0" applyFont="1" applyBorder="1" applyAlignment="1">
      <alignment horizontal="justify"/>
    </xf>
    <xf numFmtId="170" fontId="25" fillId="0" borderId="71" xfId="0" applyNumberFormat="1" applyFont="1" applyBorder="1" applyAlignment="1">
      <alignment/>
    </xf>
    <xf numFmtId="0" fontId="19" fillId="0" borderId="16" xfId="59" applyFont="1" applyBorder="1">
      <alignment/>
      <protection/>
    </xf>
    <xf numFmtId="0" fontId="27" fillId="0" borderId="17" xfId="62" applyFont="1" applyFill="1" applyBorder="1" applyAlignment="1">
      <alignment horizontal="center" vertical="center"/>
      <protection/>
    </xf>
    <xf numFmtId="0" fontId="27" fillId="0" borderId="17" xfId="59" applyFont="1" applyFill="1" applyBorder="1" applyAlignment="1">
      <alignment/>
      <protection/>
    </xf>
    <xf numFmtId="0" fontId="19" fillId="0" borderId="17" xfId="0" applyFont="1" applyBorder="1" applyAlignment="1">
      <alignment/>
    </xf>
    <xf numFmtId="170" fontId="27" fillId="0" borderId="18" xfId="0" applyNumberFormat="1" applyFont="1" applyBorder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78"/>
  <sheetViews>
    <sheetView tabSelected="1" zoomScalePageLayoutView="0" workbookViewId="0" topLeftCell="C13">
      <selection activeCell="K11" sqref="K11"/>
    </sheetView>
  </sheetViews>
  <sheetFormatPr defaultColWidth="9.140625" defaultRowHeight="12.75"/>
  <cols>
    <col min="1" max="2" width="0" style="0" hidden="1" customWidth="1"/>
    <col min="3" max="3" width="19.140625" style="0" customWidth="1"/>
    <col min="4" max="4" width="11.28125" style="0" customWidth="1"/>
    <col min="5" max="5" width="8.28125" style="0" customWidth="1"/>
    <col min="6" max="6" width="18.28125" style="0" customWidth="1"/>
    <col min="7" max="7" width="23.281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22" t="s">
        <v>36</v>
      </c>
      <c r="G6" s="32" t="s">
        <v>43</v>
      </c>
      <c r="H6" s="2"/>
    </row>
    <row r="7" spans="4:6" ht="13.5" thickBot="1">
      <c r="D7" s="1"/>
      <c r="E7" s="1"/>
      <c r="F7" s="1"/>
    </row>
    <row r="8" spans="3:7" ht="12.75">
      <c r="C8" s="24"/>
      <c r="D8" s="25" t="s">
        <v>3</v>
      </c>
      <c r="E8" s="25" t="s">
        <v>4</v>
      </c>
      <c r="F8" s="25" t="s">
        <v>5</v>
      </c>
      <c r="G8" s="26" t="s">
        <v>6</v>
      </c>
    </row>
    <row r="9" spans="3:7" ht="12.75">
      <c r="C9" s="142" t="s">
        <v>150</v>
      </c>
      <c r="D9" s="118"/>
      <c r="E9" s="118"/>
      <c r="F9" s="119">
        <v>79775095</v>
      </c>
      <c r="G9" s="143"/>
    </row>
    <row r="10" spans="3:7" ht="12.75">
      <c r="C10" s="144" t="s">
        <v>151</v>
      </c>
      <c r="D10" s="120" t="s">
        <v>152</v>
      </c>
      <c r="E10" s="79">
        <v>9</v>
      </c>
      <c r="F10" s="121">
        <v>13252613</v>
      </c>
      <c r="G10" s="145"/>
    </row>
    <row r="11" spans="3:7" ht="12.75">
      <c r="C11" s="144"/>
      <c r="D11" s="120"/>
      <c r="E11" s="79">
        <v>10</v>
      </c>
      <c r="F11" s="121">
        <v>215814</v>
      </c>
      <c r="G11" s="145"/>
    </row>
    <row r="12" spans="3:7" ht="12.75">
      <c r="C12" s="144"/>
      <c r="D12" s="120"/>
      <c r="E12" s="79"/>
      <c r="F12" s="121"/>
      <c r="G12" s="145"/>
    </row>
    <row r="13" spans="3:7" ht="13.5" thickBot="1">
      <c r="C13" s="146" t="s">
        <v>153</v>
      </c>
      <c r="D13" s="123"/>
      <c r="E13" s="124"/>
      <c r="F13" s="125">
        <f>SUM(F9:F12)</f>
        <v>93243522</v>
      </c>
      <c r="G13" s="147"/>
    </row>
    <row r="14" spans="3:7" ht="12.75">
      <c r="C14" s="148" t="s">
        <v>154</v>
      </c>
      <c r="D14" s="126"/>
      <c r="E14" s="82"/>
      <c r="F14" s="127">
        <v>8428782</v>
      </c>
      <c r="G14" s="149"/>
    </row>
    <row r="15" spans="3:7" ht="12.75">
      <c r="C15" s="150" t="s">
        <v>155</v>
      </c>
      <c r="D15" s="120" t="s">
        <v>152</v>
      </c>
      <c r="E15" s="79">
        <v>9</v>
      </c>
      <c r="F15" s="121">
        <v>1222153</v>
      </c>
      <c r="G15" s="145"/>
    </row>
    <row r="16" spans="3:7" ht="12.75" hidden="1">
      <c r="C16" s="150"/>
      <c r="D16" s="79"/>
      <c r="E16" s="79">
        <v>10</v>
      </c>
      <c r="F16" s="121">
        <v>27150</v>
      </c>
      <c r="G16" s="145"/>
    </row>
    <row r="17" spans="3:7" ht="12.75" hidden="1">
      <c r="C17" s="151"/>
      <c r="D17" s="128"/>
      <c r="E17" s="128"/>
      <c r="F17" s="129"/>
      <c r="G17" s="152"/>
    </row>
    <row r="18" spans="3:7" ht="12.75" hidden="1">
      <c r="C18" s="151"/>
      <c r="D18" s="128"/>
      <c r="E18" s="128"/>
      <c r="F18" s="129"/>
      <c r="G18" s="152"/>
    </row>
    <row r="19" spans="3:7" ht="13.5" hidden="1" thickBot="1">
      <c r="C19" s="146" t="s">
        <v>156</v>
      </c>
      <c r="D19" s="124"/>
      <c r="E19" s="124"/>
      <c r="F19" s="125">
        <f>SUM(F14:F18)</f>
        <v>9678085</v>
      </c>
      <c r="G19" s="147"/>
    </row>
    <row r="20" spans="3:7" ht="12.75" hidden="1">
      <c r="C20" s="148" t="s">
        <v>157</v>
      </c>
      <c r="D20" s="126"/>
      <c r="E20" s="82"/>
      <c r="F20" s="127">
        <v>333915</v>
      </c>
      <c r="G20" s="149"/>
    </row>
    <row r="21" spans="3:7" ht="12.75" hidden="1">
      <c r="C21" s="150" t="s">
        <v>158</v>
      </c>
      <c r="D21" s="120" t="s">
        <v>152</v>
      </c>
      <c r="E21" s="79"/>
      <c r="F21" s="121"/>
      <c r="G21" s="145"/>
    </row>
    <row r="22" spans="3:7" ht="12.75" hidden="1">
      <c r="C22" s="150"/>
      <c r="D22" s="79"/>
      <c r="E22" s="79"/>
      <c r="F22" s="121"/>
      <c r="G22" s="145"/>
    </row>
    <row r="23" spans="3:7" ht="12.75" hidden="1">
      <c r="C23" s="151"/>
      <c r="D23" s="128"/>
      <c r="E23" s="128"/>
      <c r="F23" s="129"/>
      <c r="G23" s="152"/>
    </row>
    <row r="24" spans="3:7" ht="12.75">
      <c r="C24" s="151"/>
      <c r="D24" s="128"/>
      <c r="E24" s="128"/>
      <c r="F24" s="129"/>
      <c r="G24" s="152"/>
    </row>
    <row r="25" spans="3:7" ht="13.5" thickBot="1">
      <c r="C25" s="146" t="s">
        <v>159</v>
      </c>
      <c r="D25" s="124"/>
      <c r="E25" s="124"/>
      <c r="F25" s="125">
        <f>SUM(F20:F24)</f>
        <v>333915</v>
      </c>
      <c r="G25" s="147"/>
    </row>
    <row r="26" spans="3:7" ht="12.75">
      <c r="C26" s="153" t="s">
        <v>160</v>
      </c>
      <c r="D26" s="131"/>
      <c r="E26" s="131"/>
      <c r="F26" s="132">
        <v>865726</v>
      </c>
      <c r="G26" s="154"/>
    </row>
    <row r="27" spans="3:7" ht="12.75">
      <c r="C27" s="150" t="s">
        <v>161</v>
      </c>
      <c r="D27" s="120" t="s">
        <v>152</v>
      </c>
      <c r="E27" s="133">
        <v>9</v>
      </c>
      <c r="F27" s="134">
        <v>150570</v>
      </c>
      <c r="G27" s="145"/>
    </row>
    <row r="28" spans="3:7" ht="12.75">
      <c r="C28" s="151"/>
      <c r="D28" s="130"/>
      <c r="E28" s="130"/>
      <c r="F28" s="129"/>
      <c r="G28" s="152"/>
    </row>
    <row r="29" spans="3:7" ht="13.5" thickBot="1">
      <c r="C29" s="146" t="s">
        <v>162</v>
      </c>
      <c r="D29" s="122"/>
      <c r="E29" s="122"/>
      <c r="F29" s="125">
        <f>SUM(F26:F28)</f>
        <v>1016296</v>
      </c>
      <c r="G29" s="147"/>
    </row>
    <row r="30" spans="3:7" ht="12.75">
      <c r="C30" s="153" t="s">
        <v>163</v>
      </c>
      <c r="D30" s="130"/>
      <c r="E30" s="130"/>
      <c r="F30" s="129">
        <v>173279</v>
      </c>
      <c r="G30" s="152"/>
    </row>
    <row r="31" spans="3:7" ht="12.75">
      <c r="C31" s="151" t="s">
        <v>164</v>
      </c>
      <c r="D31" s="120" t="s">
        <v>152</v>
      </c>
      <c r="E31" s="79"/>
      <c r="F31" s="121"/>
      <c r="G31" s="145"/>
    </row>
    <row r="32" spans="3:7" ht="12.75">
      <c r="C32" s="151"/>
      <c r="D32" s="130"/>
      <c r="E32" s="130"/>
      <c r="F32" s="129"/>
      <c r="G32" s="152"/>
    </row>
    <row r="33" spans="3:7" ht="13.5" thickBot="1">
      <c r="C33" s="146" t="s">
        <v>165</v>
      </c>
      <c r="D33" s="122"/>
      <c r="E33" s="122"/>
      <c r="F33" s="125">
        <f>SUM(F30:F32)</f>
        <v>173279</v>
      </c>
      <c r="G33" s="147"/>
    </row>
    <row r="34" spans="3:7" ht="12.75">
      <c r="C34" s="155" t="s">
        <v>166</v>
      </c>
      <c r="D34" s="131"/>
      <c r="E34" s="131"/>
      <c r="F34" s="132">
        <v>107226.12</v>
      </c>
      <c r="G34" s="156"/>
    </row>
    <row r="35" spans="3:7" ht="12.75">
      <c r="C35" s="150" t="s">
        <v>167</v>
      </c>
      <c r="D35" s="120" t="s">
        <v>152</v>
      </c>
      <c r="E35" s="130">
        <v>8</v>
      </c>
      <c r="F35" s="121">
        <v>600</v>
      </c>
      <c r="G35" s="145"/>
    </row>
    <row r="36" spans="3:7" ht="12.75">
      <c r="C36" s="157"/>
      <c r="D36" s="79"/>
      <c r="E36" s="79">
        <v>9</v>
      </c>
      <c r="F36" s="137">
        <v>600</v>
      </c>
      <c r="G36" s="145"/>
    </row>
    <row r="37" spans="3:7" ht="12.75">
      <c r="C37" s="157"/>
      <c r="D37" s="79"/>
      <c r="E37" s="138"/>
      <c r="F37" s="121"/>
      <c r="G37" s="145"/>
    </row>
    <row r="38" spans="3:7" ht="13.5" thickBot="1">
      <c r="C38" s="158" t="s">
        <v>168</v>
      </c>
      <c r="D38" s="122"/>
      <c r="E38" s="122"/>
      <c r="F38" s="125">
        <f>SUM(F34:F37)</f>
        <v>108426.12</v>
      </c>
      <c r="G38" s="159"/>
    </row>
    <row r="39" spans="3:7" ht="12.75">
      <c r="C39" s="153" t="s">
        <v>169</v>
      </c>
      <c r="D39" s="131"/>
      <c r="E39" s="131"/>
      <c r="F39" s="132">
        <v>2948718</v>
      </c>
      <c r="G39" s="154"/>
    </row>
    <row r="40" spans="3:7" ht="12.75">
      <c r="C40" s="160" t="s">
        <v>170</v>
      </c>
      <c r="D40" s="120" t="s">
        <v>152</v>
      </c>
      <c r="E40" s="133">
        <v>9</v>
      </c>
      <c r="F40" s="134">
        <v>475561</v>
      </c>
      <c r="G40" s="145"/>
    </row>
    <row r="41" spans="3:7" ht="12.75">
      <c r="C41" s="151"/>
      <c r="D41" s="130"/>
      <c r="E41" s="135">
        <v>10</v>
      </c>
      <c r="F41" s="136">
        <v>10499</v>
      </c>
      <c r="G41" s="145"/>
    </row>
    <row r="42" spans="3:7" ht="12.75">
      <c r="C42" s="151"/>
      <c r="D42" s="130"/>
      <c r="E42" s="130"/>
      <c r="F42" s="129"/>
      <c r="G42" s="152"/>
    </row>
    <row r="43" spans="3:7" ht="13.5" thickBot="1">
      <c r="C43" s="146" t="s">
        <v>171</v>
      </c>
      <c r="D43" s="122"/>
      <c r="E43" s="122"/>
      <c r="F43" s="125">
        <f>SUM(F39:F42)</f>
        <v>3434778</v>
      </c>
      <c r="G43" s="147"/>
    </row>
    <row r="44" spans="3:7" ht="12.75">
      <c r="C44" s="155" t="s">
        <v>172</v>
      </c>
      <c r="D44" s="131"/>
      <c r="E44" s="131"/>
      <c r="F44" s="132">
        <v>1009862</v>
      </c>
      <c r="G44" s="156"/>
    </row>
    <row r="45" spans="3:7" ht="12.75">
      <c r="C45" s="161" t="s">
        <v>173</v>
      </c>
      <c r="D45" s="120" t="s">
        <v>152</v>
      </c>
      <c r="E45" s="120">
        <v>9</v>
      </c>
      <c r="F45" s="121">
        <v>46747</v>
      </c>
      <c r="G45" s="145"/>
    </row>
    <row r="46" spans="3:7" ht="12.75">
      <c r="C46" s="150"/>
      <c r="D46" s="130"/>
      <c r="E46" s="130"/>
      <c r="F46" s="129"/>
      <c r="G46" s="145"/>
    </row>
    <row r="47" spans="3:7" ht="13.5" thickBot="1">
      <c r="C47" s="146" t="s">
        <v>174</v>
      </c>
      <c r="D47" s="122"/>
      <c r="E47" s="122"/>
      <c r="F47" s="125">
        <f>SUM(F44:F46)</f>
        <v>1056609</v>
      </c>
      <c r="G47" s="145"/>
    </row>
    <row r="48" spans="3:7" ht="12.75">
      <c r="C48" s="161" t="s">
        <v>179</v>
      </c>
      <c r="D48" s="120" t="s">
        <v>152</v>
      </c>
      <c r="E48" s="120">
        <v>7</v>
      </c>
      <c r="F48" s="129">
        <f>-7250</f>
        <v>-7250</v>
      </c>
      <c r="G48" s="145"/>
    </row>
    <row r="49" spans="3:7" ht="12.75">
      <c r="C49" s="161"/>
      <c r="D49" s="120"/>
      <c r="E49" s="120"/>
      <c r="F49" s="129"/>
      <c r="G49" s="145"/>
    </row>
    <row r="50" spans="3:7" ht="13.5" thickBot="1">
      <c r="C50" s="146" t="s">
        <v>180</v>
      </c>
      <c r="D50" s="122"/>
      <c r="E50" s="122"/>
      <c r="F50" s="125">
        <f>SUM(F48:F49)</f>
        <v>-7250</v>
      </c>
      <c r="G50" s="162"/>
    </row>
    <row r="51" spans="3:7" ht="12.75">
      <c r="C51" s="155" t="s">
        <v>175</v>
      </c>
      <c r="D51" s="131"/>
      <c r="E51" s="131"/>
      <c r="F51" s="139">
        <v>23157</v>
      </c>
      <c r="G51" s="163"/>
    </row>
    <row r="52" spans="3:7" ht="12.75">
      <c r="C52" s="164" t="s">
        <v>181</v>
      </c>
      <c r="D52" s="120"/>
      <c r="E52" s="120"/>
      <c r="F52" s="140"/>
      <c r="G52" s="163"/>
    </row>
    <row r="53" spans="3:7" ht="12.75">
      <c r="C53" s="151"/>
      <c r="D53" s="130"/>
      <c r="E53" s="130"/>
      <c r="F53" s="140"/>
      <c r="G53" s="163"/>
    </row>
    <row r="54" spans="3:7" ht="13.5" thickBot="1">
      <c r="C54" s="146" t="s">
        <v>182</v>
      </c>
      <c r="D54" s="122"/>
      <c r="E54" s="122"/>
      <c r="F54" s="141">
        <f>SUM(F51:F53)</f>
        <v>23157</v>
      </c>
      <c r="G54" s="163"/>
    </row>
    <row r="55" spans="3:7" ht="12.75">
      <c r="C55" s="155" t="s">
        <v>176</v>
      </c>
      <c r="D55" s="131"/>
      <c r="E55" s="131"/>
      <c r="F55" s="139">
        <v>732</v>
      </c>
      <c r="G55" s="163"/>
    </row>
    <row r="56" spans="3:7" ht="12.75">
      <c r="C56" s="164" t="s">
        <v>183</v>
      </c>
      <c r="D56" s="120"/>
      <c r="E56" s="120"/>
      <c r="F56" s="140"/>
      <c r="G56" s="163"/>
    </row>
    <row r="57" spans="3:7" ht="12.75">
      <c r="C57" s="151"/>
      <c r="D57" s="130"/>
      <c r="E57" s="130"/>
      <c r="F57" s="140"/>
      <c r="G57" s="163"/>
    </row>
    <row r="58" spans="3:7" ht="13.5" thickBot="1">
      <c r="C58" s="146" t="s">
        <v>184</v>
      </c>
      <c r="D58" s="122"/>
      <c r="E58" s="122"/>
      <c r="F58" s="141">
        <f>SUM(F55:F57)</f>
        <v>732</v>
      </c>
      <c r="G58" s="163"/>
    </row>
    <row r="59" spans="3:7" ht="12.75">
      <c r="C59" s="155" t="s">
        <v>177</v>
      </c>
      <c r="D59" s="131"/>
      <c r="E59" s="131"/>
      <c r="F59" s="139">
        <v>7622</v>
      </c>
      <c r="G59" s="163"/>
    </row>
    <row r="60" spans="3:7" ht="12.75">
      <c r="C60" s="164" t="s">
        <v>185</v>
      </c>
      <c r="D60" s="120"/>
      <c r="E60" s="120"/>
      <c r="F60" s="140"/>
      <c r="G60" s="163"/>
    </row>
    <row r="61" spans="3:7" ht="12.75">
      <c r="C61" s="151"/>
      <c r="D61" s="130"/>
      <c r="E61" s="130"/>
      <c r="F61" s="140"/>
      <c r="G61" s="163"/>
    </row>
    <row r="62" spans="3:7" ht="13.5" thickBot="1">
      <c r="C62" s="146" t="s">
        <v>184</v>
      </c>
      <c r="D62" s="122"/>
      <c r="E62" s="122"/>
      <c r="F62" s="141">
        <f>SUM(F59:F61)</f>
        <v>7622</v>
      </c>
      <c r="G62" s="163"/>
    </row>
    <row r="63" spans="3:7" ht="12.75">
      <c r="C63" s="155" t="s">
        <v>178</v>
      </c>
      <c r="D63" s="131"/>
      <c r="E63" s="131"/>
      <c r="F63" s="139">
        <v>220</v>
      </c>
      <c r="G63" s="163"/>
    </row>
    <row r="64" spans="3:7" ht="12.75">
      <c r="C64" s="164" t="s">
        <v>186</v>
      </c>
      <c r="D64" s="120"/>
      <c r="E64" s="120"/>
      <c r="F64" s="140"/>
      <c r="G64" s="163"/>
    </row>
    <row r="65" spans="3:7" ht="12.75">
      <c r="C65" s="151"/>
      <c r="D65" s="130"/>
      <c r="E65" s="130"/>
      <c r="F65" s="140"/>
      <c r="G65" s="163"/>
    </row>
    <row r="66" spans="3:7" ht="13.5" thickBot="1">
      <c r="C66" s="146"/>
      <c r="D66" s="122"/>
      <c r="E66" s="122"/>
      <c r="F66" s="141">
        <f>SUM(F63:F65)</f>
        <v>220</v>
      </c>
      <c r="G66" s="163"/>
    </row>
    <row r="67" spans="3:7" ht="12.75">
      <c r="C67" s="155" t="s">
        <v>187</v>
      </c>
      <c r="D67" s="131"/>
      <c r="E67" s="131"/>
      <c r="F67" s="139">
        <v>1246</v>
      </c>
      <c r="G67" s="163"/>
    </row>
    <row r="68" spans="3:7" ht="12.75">
      <c r="C68" s="164" t="s">
        <v>188</v>
      </c>
      <c r="D68" s="120"/>
      <c r="E68" s="120"/>
      <c r="F68" s="140"/>
      <c r="G68" s="163"/>
    </row>
    <row r="69" spans="3:7" ht="12.75">
      <c r="C69" s="151"/>
      <c r="D69" s="130"/>
      <c r="E69" s="130"/>
      <c r="F69" s="140"/>
      <c r="G69" s="163"/>
    </row>
    <row r="70" spans="3:7" ht="13.5" thickBot="1">
      <c r="C70" s="146" t="s">
        <v>184</v>
      </c>
      <c r="D70" s="122"/>
      <c r="E70" s="122"/>
      <c r="F70" s="141">
        <f>SUM(F67:F69)</f>
        <v>1246</v>
      </c>
      <c r="G70" s="163"/>
    </row>
    <row r="71" spans="3:7" ht="12.75">
      <c r="C71" s="155" t="s">
        <v>189</v>
      </c>
      <c r="D71" s="131"/>
      <c r="E71" s="131"/>
      <c r="F71" s="139">
        <v>2074975</v>
      </c>
      <c r="G71" s="165"/>
    </row>
    <row r="72" spans="3:7" ht="12.75">
      <c r="C72" s="164" t="s">
        <v>190</v>
      </c>
      <c r="D72" s="120" t="s">
        <v>152</v>
      </c>
      <c r="E72" s="120">
        <v>9</v>
      </c>
      <c r="F72" s="129">
        <v>342794</v>
      </c>
      <c r="G72" s="166"/>
    </row>
    <row r="73" spans="3:7" ht="12.75">
      <c r="C73" s="151"/>
      <c r="D73" s="130"/>
      <c r="E73" s="130"/>
      <c r="F73" s="129"/>
      <c r="G73" s="145"/>
    </row>
    <row r="74" spans="3:7" ht="13.5" thickBot="1">
      <c r="C74" s="146" t="s">
        <v>191</v>
      </c>
      <c r="D74" s="122"/>
      <c r="E74" s="122"/>
      <c r="F74" s="125">
        <f>SUM(F71:F73)</f>
        <v>2417769</v>
      </c>
      <c r="G74" s="159"/>
    </row>
    <row r="75" spans="3:7" ht="12.75">
      <c r="C75" s="155" t="s">
        <v>192</v>
      </c>
      <c r="D75" s="131"/>
      <c r="E75" s="131"/>
      <c r="F75" s="132">
        <v>682497</v>
      </c>
      <c r="G75" s="156"/>
    </row>
    <row r="76" spans="3:7" ht="12.75">
      <c r="C76" s="164" t="s">
        <v>193</v>
      </c>
      <c r="D76" s="120" t="s">
        <v>152</v>
      </c>
      <c r="E76" s="120">
        <v>9</v>
      </c>
      <c r="F76" s="129">
        <v>111790</v>
      </c>
      <c r="G76" s="145"/>
    </row>
    <row r="77" spans="3:7" ht="12.75">
      <c r="C77" s="151"/>
      <c r="D77" s="130"/>
      <c r="E77" s="130"/>
      <c r="F77" s="129"/>
      <c r="G77" s="145"/>
    </row>
    <row r="78" spans="3:7" ht="13.5" thickBot="1">
      <c r="C78" s="167" t="s">
        <v>194</v>
      </c>
      <c r="D78" s="168"/>
      <c r="E78" s="168"/>
      <c r="F78" s="169">
        <f>SUM(F75:F77)</f>
        <v>794287</v>
      </c>
      <c r="G78" s="17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D36" sqref="D36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23" t="s">
        <v>36</v>
      </c>
      <c r="E5" s="32" t="str">
        <f>personal!G6</f>
        <v>6-10 iulie 2020</v>
      </c>
    </row>
    <row r="6" ht="13.5" thickBot="1"/>
    <row r="7" spans="1:6" ht="68.25" customHeight="1" thickBot="1">
      <c r="A7" s="35" t="s">
        <v>9</v>
      </c>
      <c r="B7" s="36" t="s">
        <v>10</v>
      </c>
      <c r="C7" s="37" t="s">
        <v>11</v>
      </c>
      <c r="D7" s="36" t="s">
        <v>12</v>
      </c>
      <c r="E7" s="36" t="s">
        <v>13</v>
      </c>
      <c r="F7" s="38" t="s">
        <v>14</v>
      </c>
    </row>
    <row r="8" spans="1:6" ht="12.75">
      <c r="A8" s="91">
        <v>1</v>
      </c>
      <c r="B8" s="83" t="s">
        <v>44</v>
      </c>
      <c r="C8" s="84">
        <v>4730</v>
      </c>
      <c r="D8" s="79" t="s">
        <v>45</v>
      </c>
      <c r="E8" s="80" t="s">
        <v>46</v>
      </c>
      <c r="F8" s="27">
        <v>5954.69</v>
      </c>
    </row>
    <row r="9" spans="1:6" ht="12.75">
      <c r="A9" s="92">
        <f>A8+1</f>
        <v>2</v>
      </c>
      <c r="B9" s="83" t="s">
        <v>44</v>
      </c>
      <c r="C9" s="85">
        <v>4731</v>
      </c>
      <c r="D9" s="79" t="s">
        <v>45</v>
      </c>
      <c r="E9" s="80" t="s">
        <v>47</v>
      </c>
      <c r="F9" s="27">
        <v>225.83</v>
      </c>
    </row>
    <row r="10" spans="1:6" ht="12.75">
      <c r="A10" s="92">
        <f aca="true" t="shared" si="0" ref="A10:A30">A9+1</f>
        <v>3</v>
      </c>
      <c r="B10" s="83" t="s">
        <v>44</v>
      </c>
      <c r="C10" s="85">
        <v>4724</v>
      </c>
      <c r="D10" s="79" t="s">
        <v>48</v>
      </c>
      <c r="E10" s="80" t="s">
        <v>49</v>
      </c>
      <c r="F10" s="27">
        <v>92115.3</v>
      </c>
    </row>
    <row r="11" spans="1:6" ht="12.75">
      <c r="A11" s="92">
        <f t="shared" si="0"/>
        <v>4</v>
      </c>
      <c r="B11" s="83" t="s">
        <v>44</v>
      </c>
      <c r="C11" s="85">
        <v>4729</v>
      </c>
      <c r="D11" s="79" t="s">
        <v>50</v>
      </c>
      <c r="E11" s="80" t="s">
        <v>51</v>
      </c>
      <c r="F11" s="27">
        <v>1043.82</v>
      </c>
    </row>
    <row r="12" spans="1:6" ht="12.75">
      <c r="A12" s="92">
        <f t="shared" si="0"/>
        <v>5</v>
      </c>
      <c r="B12" s="83" t="s">
        <v>44</v>
      </c>
      <c r="C12" s="85">
        <v>4719</v>
      </c>
      <c r="D12" s="79" t="s">
        <v>52</v>
      </c>
      <c r="E12" s="80" t="s">
        <v>53</v>
      </c>
      <c r="F12" s="27">
        <v>4077</v>
      </c>
    </row>
    <row r="13" spans="1:6" ht="12.75">
      <c r="A13" s="92">
        <f t="shared" si="0"/>
        <v>6</v>
      </c>
      <c r="B13" s="83" t="s">
        <v>44</v>
      </c>
      <c r="C13" s="85">
        <v>4718</v>
      </c>
      <c r="D13" s="79" t="s">
        <v>52</v>
      </c>
      <c r="E13" s="80" t="s">
        <v>54</v>
      </c>
      <c r="F13" s="27">
        <v>22570</v>
      </c>
    </row>
    <row r="14" spans="1:6" ht="12.75">
      <c r="A14" s="92">
        <f t="shared" si="0"/>
        <v>7</v>
      </c>
      <c r="B14" s="83" t="s">
        <v>44</v>
      </c>
      <c r="C14" s="85">
        <v>4727</v>
      </c>
      <c r="D14" s="79" t="s">
        <v>55</v>
      </c>
      <c r="E14" s="80" t="s">
        <v>56</v>
      </c>
      <c r="F14" s="27">
        <v>654.89</v>
      </c>
    </row>
    <row r="15" spans="1:6" ht="12.75">
      <c r="A15" s="92">
        <f t="shared" si="0"/>
        <v>8</v>
      </c>
      <c r="B15" s="83" t="s">
        <v>44</v>
      </c>
      <c r="C15" s="85">
        <v>4725</v>
      </c>
      <c r="D15" s="79" t="s">
        <v>57</v>
      </c>
      <c r="E15" s="80" t="s">
        <v>58</v>
      </c>
      <c r="F15" s="27">
        <v>1374.45</v>
      </c>
    </row>
    <row r="16" spans="1:6" ht="12.75">
      <c r="A16" s="92">
        <f t="shared" si="0"/>
        <v>9</v>
      </c>
      <c r="B16" s="83" t="s">
        <v>44</v>
      </c>
      <c r="C16" s="85">
        <v>4726</v>
      </c>
      <c r="D16" s="79" t="s">
        <v>59</v>
      </c>
      <c r="E16" s="80" t="s">
        <v>60</v>
      </c>
      <c r="F16" s="27">
        <v>1.4</v>
      </c>
    </row>
    <row r="17" spans="1:6" ht="12.75">
      <c r="A17" s="92">
        <f t="shared" si="0"/>
        <v>10</v>
      </c>
      <c r="B17" s="83" t="s">
        <v>61</v>
      </c>
      <c r="C17" s="85">
        <v>4734</v>
      </c>
      <c r="D17" s="79" t="s">
        <v>59</v>
      </c>
      <c r="E17" s="80" t="s">
        <v>62</v>
      </c>
      <c r="F17" s="27">
        <v>8457.79</v>
      </c>
    </row>
    <row r="18" spans="1:6" ht="12.75">
      <c r="A18" s="92">
        <f t="shared" si="0"/>
        <v>11</v>
      </c>
      <c r="B18" s="83" t="s">
        <v>61</v>
      </c>
      <c r="C18" s="85">
        <v>4735</v>
      </c>
      <c r="D18" s="79" t="s">
        <v>63</v>
      </c>
      <c r="E18" s="80" t="s">
        <v>56</v>
      </c>
      <c r="F18" s="27">
        <v>3805.5</v>
      </c>
    </row>
    <row r="19" spans="1:6" ht="12.75">
      <c r="A19" s="92">
        <f t="shared" si="0"/>
        <v>12</v>
      </c>
      <c r="B19" s="83" t="s">
        <v>64</v>
      </c>
      <c r="C19" s="85">
        <v>4717</v>
      </c>
      <c r="D19" s="79" t="s">
        <v>65</v>
      </c>
      <c r="E19" s="80" t="s">
        <v>66</v>
      </c>
      <c r="F19" s="27">
        <v>2592.08</v>
      </c>
    </row>
    <row r="20" spans="1:6" ht="12.75">
      <c r="A20" s="92">
        <f t="shared" si="0"/>
        <v>13</v>
      </c>
      <c r="B20" s="83" t="s">
        <v>64</v>
      </c>
      <c r="C20" s="85">
        <v>5198</v>
      </c>
      <c r="D20" s="79" t="s">
        <v>67</v>
      </c>
      <c r="E20" s="80" t="s">
        <v>68</v>
      </c>
      <c r="F20" s="27">
        <v>453777.39</v>
      </c>
    </row>
    <row r="21" spans="1:6" ht="12.75">
      <c r="A21" s="92">
        <f t="shared" si="0"/>
        <v>14</v>
      </c>
      <c r="B21" s="83" t="s">
        <v>64</v>
      </c>
      <c r="C21" s="85">
        <v>5088</v>
      </c>
      <c r="D21" s="79" t="s">
        <v>69</v>
      </c>
      <c r="E21" s="80" t="s">
        <v>68</v>
      </c>
      <c r="F21" s="27">
        <v>2201.5</v>
      </c>
    </row>
    <row r="22" spans="1:6" ht="12.75">
      <c r="A22" s="92">
        <f t="shared" si="0"/>
        <v>15</v>
      </c>
      <c r="B22" s="83" t="s">
        <v>64</v>
      </c>
      <c r="C22" s="85">
        <v>5087</v>
      </c>
      <c r="D22" s="79" t="s">
        <v>70</v>
      </c>
      <c r="E22" s="80" t="s">
        <v>71</v>
      </c>
      <c r="F22" s="27">
        <v>716</v>
      </c>
    </row>
    <row r="23" spans="1:6" ht="12.75">
      <c r="A23" s="92">
        <f t="shared" si="0"/>
        <v>16</v>
      </c>
      <c r="B23" s="83" t="s">
        <v>64</v>
      </c>
      <c r="C23" s="85">
        <v>5182</v>
      </c>
      <c r="D23" s="79" t="s">
        <v>72</v>
      </c>
      <c r="E23" s="80" t="s">
        <v>84</v>
      </c>
      <c r="F23" s="27">
        <v>386.75</v>
      </c>
    </row>
    <row r="24" spans="1:6" ht="12.75">
      <c r="A24" s="92">
        <f t="shared" si="0"/>
        <v>17</v>
      </c>
      <c r="B24" s="83" t="s">
        <v>64</v>
      </c>
      <c r="C24" s="86">
        <v>5181</v>
      </c>
      <c r="D24" s="79" t="s">
        <v>72</v>
      </c>
      <c r="E24" s="81" t="s">
        <v>73</v>
      </c>
      <c r="F24" s="93">
        <v>95.2</v>
      </c>
    </row>
    <row r="25" spans="1:6" ht="12.75">
      <c r="A25" s="92">
        <f t="shared" si="0"/>
        <v>18</v>
      </c>
      <c r="B25" s="83" t="s">
        <v>64</v>
      </c>
      <c r="C25" s="87">
        <v>4849</v>
      </c>
      <c r="D25" s="79" t="s">
        <v>74</v>
      </c>
      <c r="E25" s="79" t="s">
        <v>75</v>
      </c>
      <c r="F25" s="94">
        <v>693.57</v>
      </c>
    </row>
    <row r="26" spans="1:6" ht="12.75">
      <c r="A26" s="92">
        <f t="shared" si="0"/>
        <v>19</v>
      </c>
      <c r="B26" s="83">
        <v>44022</v>
      </c>
      <c r="C26" s="86">
        <v>5209</v>
      </c>
      <c r="D26" s="79" t="s">
        <v>76</v>
      </c>
      <c r="E26" s="81" t="s">
        <v>85</v>
      </c>
      <c r="F26" s="94">
        <v>2362.88</v>
      </c>
    </row>
    <row r="27" spans="1:6" ht="12.75">
      <c r="A27" s="92">
        <f t="shared" si="0"/>
        <v>20</v>
      </c>
      <c r="B27" s="83">
        <v>44022</v>
      </c>
      <c r="C27" s="88">
        <v>5208</v>
      </c>
      <c r="D27" s="81" t="s">
        <v>77</v>
      </c>
      <c r="E27" s="79" t="s">
        <v>78</v>
      </c>
      <c r="F27" s="95">
        <v>832</v>
      </c>
    </row>
    <row r="28" spans="1:6" ht="12.75">
      <c r="A28" s="92">
        <f t="shared" si="0"/>
        <v>21</v>
      </c>
      <c r="B28" s="83">
        <v>44022</v>
      </c>
      <c r="C28" s="88">
        <v>5205</v>
      </c>
      <c r="D28" s="82" t="s">
        <v>79</v>
      </c>
      <c r="E28" s="82" t="s">
        <v>75</v>
      </c>
      <c r="F28" s="95">
        <v>2379.36</v>
      </c>
    </row>
    <row r="29" spans="1:6" ht="12.75">
      <c r="A29" s="92">
        <f t="shared" si="0"/>
        <v>22</v>
      </c>
      <c r="B29" s="89">
        <v>44022</v>
      </c>
      <c r="C29" s="90">
        <v>5207</v>
      </c>
      <c r="D29" s="79" t="s">
        <v>80</v>
      </c>
      <c r="E29" s="79" t="s">
        <v>81</v>
      </c>
      <c r="F29" s="95">
        <v>4912.32</v>
      </c>
    </row>
    <row r="30" spans="1:6" ht="12.75">
      <c r="A30" s="92">
        <f t="shared" si="0"/>
        <v>23</v>
      </c>
      <c r="B30" s="83">
        <v>44022</v>
      </c>
      <c r="C30" s="90">
        <v>5206</v>
      </c>
      <c r="D30" s="79" t="s">
        <v>82</v>
      </c>
      <c r="E30" s="79" t="s">
        <v>83</v>
      </c>
      <c r="F30" s="95">
        <v>1342</v>
      </c>
    </row>
    <row r="31" spans="1:6" ht="13.5" thickBot="1">
      <c r="A31" s="39"/>
      <c r="B31" s="40"/>
      <c r="C31" s="41"/>
      <c r="D31" s="41"/>
      <c r="E31" s="41"/>
      <c r="F31" s="42"/>
    </row>
    <row r="32" spans="1:6" ht="13.5" thickBot="1">
      <c r="A32" s="43"/>
      <c r="B32" s="44"/>
      <c r="C32" s="44"/>
      <c r="D32" s="44"/>
      <c r="E32" s="45" t="s">
        <v>15</v>
      </c>
      <c r="F32" s="46">
        <f>SUM(F8:F31)</f>
        <v>612571.7199999999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16.140625" style="13" customWidth="1"/>
    <col min="2" max="2" width="14.140625" style="13" customWidth="1"/>
    <col min="3" max="3" width="39.7109375" style="13" customWidth="1"/>
    <col min="4" max="4" width="29.28125" style="13" customWidth="1"/>
    <col min="5" max="5" width="12.7109375" style="13" customWidth="1"/>
    <col min="6" max="16384" width="9.140625" style="13" customWidth="1"/>
  </cols>
  <sheetData>
    <row r="1" spans="1:4" ht="12.75">
      <c r="A1" s="12" t="s">
        <v>16</v>
      </c>
      <c r="B1" s="12"/>
      <c r="C1" s="12"/>
      <c r="D1" s="12"/>
    </row>
    <row r="3" spans="1:5" ht="15.75" customHeight="1">
      <c r="A3" s="115" t="s">
        <v>17</v>
      </c>
      <c r="B3" s="115"/>
      <c r="C3" s="115"/>
      <c r="D3" s="115"/>
      <c r="E3" s="16"/>
    </row>
    <row r="4" spans="1:4" ht="19.5" customHeight="1">
      <c r="A4" s="20" t="s">
        <v>18</v>
      </c>
      <c r="B4" s="20"/>
      <c r="C4" s="20"/>
      <c r="D4" s="20"/>
    </row>
    <row r="5" spans="1:4" ht="12.75">
      <c r="A5" s="21"/>
      <c r="B5" s="116"/>
      <c r="C5" s="116"/>
      <c r="D5" s="116"/>
    </row>
    <row r="6" spans="1:4" ht="12.75">
      <c r="A6" s="21"/>
      <c r="B6" s="23" t="s">
        <v>36</v>
      </c>
      <c r="C6" s="33" t="str">
        <f>personal!G6</f>
        <v>6-10 iulie 2020</v>
      </c>
      <c r="D6" s="21"/>
    </row>
    <row r="7" ht="13.5" thickBot="1"/>
    <row r="8" spans="1:5" ht="13.5" thickBot="1">
      <c r="A8" s="47" t="s">
        <v>19</v>
      </c>
      <c r="B8" s="48" t="s">
        <v>20</v>
      </c>
      <c r="C8" s="48" t="s">
        <v>21</v>
      </c>
      <c r="D8" s="48" t="s">
        <v>22</v>
      </c>
      <c r="E8" s="49" t="s">
        <v>23</v>
      </c>
    </row>
    <row r="9" spans="1:5" ht="25.5">
      <c r="A9" s="77" t="s">
        <v>40</v>
      </c>
      <c r="B9" s="71">
        <v>4623</v>
      </c>
      <c r="C9" s="73" t="s">
        <v>42</v>
      </c>
      <c r="D9" s="74" t="s">
        <v>41</v>
      </c>
      <c r="E9" s="78">
        <v>140000</v>
      </c>
    </row>
    <row r="10" spans="1:5" ht="13.5" thickBot="1">
      <c r="A10" s="50"/>
      <c r="B10" s="51"/>
      <c r="C10" s="51"/>
      <c r="D10" s="51"/>
      <c r="E10" s="52"/>
    </row>
    <row r="11" spans="1:5" ht="13.5" thickBot="1">
      <c r="A11" s="53" t="s">
        <v>24</v>
      </c>
      <c r="B11" s="54"/>
      <c r="C11" s="54"/>
      <c r="D11" s="54"/>
      <c r="E11" s="55">
        <f>SUM(E9:E10)</f>
        <v>140000</v>
      </c>
    </row>
  </sheetData>
  <sheetProtection selectLockedCells="1" selectUnlockedCells="1"/>
  <mergeCells count="2">
    <mergeCell ref="A3:D3"/>
    <mergeCell ref="B5:D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25">
      <selection activeCell="C60" sqref="C60"/>
    </sheetView>
  </sheetViews>
  <sheetFormatPr defaultColWidth="9.140625" defaultRowHeight="12.75"/>
  <cols>
    <col min="1" max="1" width="16.140625" style="13" customWidth="1"/>
    <col min="2" max="2" width="17.421875" style="13" customWidth="1"/>
    <col min="3" max="3" width="42.57421875" style="13" customWidth="1"/>
    <col min="4" max="4" width="35.8515625" style="13" customWidth="1"/>
    <col min="5" max="5" width="12.7109375" style="13" customWidth="1"/>
    <col min="6" max="16384" width="9.140625" style="13" customWidth="1"/>
  </cols>
  <sheetData>
    <row r="1" spans="1:4" ht="12.75">
      <c r="A1" s="12" t="s">
        <v>16</v>
      </c>
      <c r="B1" s="12"/>
      <c r="C1" s="12"/>
      <c r="D1" s="12"/>
    </row>
    <row r="3" spans="1:4" ht="15.75" customHeight="1">
      <c r="A3" s="115" t="s">
        <v>25</v>
      </c>
      <c r="B3" s="115"/>
      <c r="C3" s="115"/>
      <c r="D3" s="14"/>
    </row>
    <row r="4" spans="1:10" ht="30" customHeight="1">
      <c r="A4" s="117" t="s">
        <v>35</v>
      </c>
      <c r="B4" s="117"/>
      <c r="C4" s="117"/>
      <c r="D4" s="117"/>
      <c r="E4" s="117"/>
      <c r="F4" s="15"/>
      <c r="G4" s="15"/>
      <c r="H4" s="15"/>
      <c r="I4" s="16"/>
      <c r="J4" s="16"/>
    </row>
    <row r="5" spans="1:10" ht="12.75">
      <c r="A5" s="17"/>
      <c r="B5" s="18"/>
      <c r="C5" s="18"/>
      <c r="D5" s="18"/>
      <c r="E5" s="15"/>
      <c r="F5" s="15"/>
      <c r="G5" s="15"/>
      <c r="H5" s="15"/>
      <c r="I5" s="16"/>
      <c r="J5" s="16"/>
    </row>
    <row r="6" spans="1:10" ht="12.75">
      <c r="A6" s="17"/>
      <c r="B6" s="23" t="s">
        <v>36</v>
      </c>
      <c r="C6" s="11" t="str">
        <f>personal!G6</f>
        <v>6-10 iulie 2020</v>
      </c>
      <c r="D6" s="18"/>
      <c r="E6" s="15"/>
      <c r="F6" s="15"/>
      <c r="G6" s="15"/>
      <c r="H6" s="15"/>
      <c r="I6" s="16"/>
      <c r="J6" s="16"/>
    </row>
    <row r="7" ht="13.5" thickBot="1"/>
    <row r="8" spans="1:5" ht="13.5" thickBot="1">
      <c r="A8" s="47" t="s">
        <v>19</v>
      </c>
      <c r="B8" s="48" t="s">
        <v>20</v>
      </c>
      <c r="C8" s="48" t="s">
        <v>21</v>
      </c>
      <c r="D8" s="48" t="s">
        <v>26</v>
      </c>
      <c r="E8" s="49" t="s">
        <v>23</v>
      </c>
    </row>
    <row r="9" spans="1:5" s="19" customFormat="1" ht="25.5">
      <c r="A9" s="102" t="s">
        <v>98</v>
      </c>
      <c r="B9" s="96" t="s">
        <v>99</v>
      </c>
      <c r="C9" s="97" t="s">
        <v>100</v>
      </c>
      <c r="D9" s="98" t="s">
        <v>149</v>
      </c>
      <c r="E9" s="103">
        <v>2023</v>
      </c>
    </row>
    <row r="10" spans="1:5" s="19" customFormat="1" ht="25.5">
      <c r="A10" s="102" t="s">
        <v>98</v>
      </c>
      <c r="B10" s="96" t="s">
        <v>101</v>
      </c>
      <c r="C10" s="97" t="s">
        <v>100</v>
      </c>
      <c r="D10" s="98" t="s">
        <v>149</v>
      </c>
      <c r="E10" s="103">
        <v>11716</v>
      </c>
    </row>
    <row r="11" spans="1:5" s="19" customFormat="1" ht="25.5">
      <c r="A11" s="102" t="s">
        <v>98</v>
      </c>
      <c r="B11" s="96" t="s">
        <v>102</v>
      </c>
      <c r="C11" s="97" t="s">
        <v>100</v>
      </c>
      <c r="D11" s="98" t="s">
        <v>149</v>
      </c>
      <c r="E11" s="103">
        <v>20225</v>
      </c>
    </row>
    <row r="12" spans="1:5" s="19" customFormat="1" ht="25.5">
      <c r="A12" s="102" t="s">
        <v>98</v>
      </c>
      <c r="B12" s="96" t="s">
        <v>103</v>
      </c>
      <c r="C12" s="97" t="s">
        <v>100</v>
      </c>
      <c r="D12" s="98" t="s">
        <v>149</v>
      </c>
      <c r="E12" s="103">
        <v>2021</v>
      </c>
    </row>
    <row r="13" spans="1:5" s="19" customFormat="1" ht="25.5">
      <c r="A13" s="102" t="s">
        <v>98</v>
      </c>
      <c r="B13" s="96" t="s">
        <v>104</v>
      </c>
      <c r="C13" s="97" t="s">
        <v>100</v>
      </c>
      <c r="D13" s="98" t="s">
        <v>149</v>
      </c>
      <c r="E13" s="103">
        <v>334</v>
      </c>
    </row>
    <row r="14" spans="1:5" s="19" customFormat="1" ht="25.5">
      <c r="A14" s="102" t="s">
        <v>98</v>
      </c>
      <c r="B14" s="96" t="s">
        <v>105</v>
      </c>
      <c r="C14" s="97" t="s">
        <v>100</v>
      </c>
      <c r="D14" s="98" t="s">
        <v>149</v>
      </c>
      <c r="E14" s="103">
        <v>19636</v>
      </c>
    </row>
    <row r="15" spans="1:5" s="19" customFormat="1" ht="25.5">
      <c r="A15" s="102" t="s">
        <v>98</v>
      </c>
      <c r="B15" s="96" t="s">
        <v>106</v>
      </c>
      <c r="C15" s="97" t="s">
        <v>100</v>
      </c>
      <c r="D15" s="98" t="s">
        <v>149</v>
      </c>
      <c r="E15" s="103">
        <v>3614</v>
      </c>
    </row>
    <row r="16" spans="1:5" s="19" customFormat="1" ht="25.5">
      <c r="A16" s="102" t="s">
        <v>98</v>
      </c>
      <c r="B16" s="96" t="s">
        <v>107</v>
      </c>
      <c r="C16" s="97" t="s">
        <v>100</v>
      </c>
      <c r="D16" s="98" t="s">
        <v>149</v>
      </c>
      <c r="E16" s="103">
        <v>1091</v>
      </c>
    </row>
    <row r="17" spans="1:5" s="19" customFormat="1" ht="25.5">
      <c r="A17" s="102" t="s">
        <v>98</v>
      </c>
      <c r="B17" s="96" t="s">
        <v>108</v>
      </c>
      <c r="C17" s="97" t="s">
        <v>100</v>
      </c>
      <c r="D17" s="98" t="s">
        <v>149</v>
      </c>
      <c r="E17" s="103">
        <v>1022</v>
      </c>
    </row>
    <row r="18" spans="1:5" ht="25.5">
      <c r="A18" s="102" t="s">
        <v>98</v>
      </c>
      <c r="B18" s="96" t="s">
        <v>109</v>
      </c>
      <c r="C18" s="97" t="s">
        <v>100</v>
      </c>
      <c r="D18" s="98" t="s">
        <v>149</v>
      </c>
      <c r="E18" s="103">
        <v>43791</v>
      </c>
    </row>
    <row r="19" spans="1:5" ht="25.5">
      <c r="A19" s="102" t="s">
        <v>98</v>
      </c>
      <c r="B19" s="96" t="s">
        <v>110</v>
      </c>
      <c r="C19" s="97" t="s">
        <v>100</v>
      </c>
      <c r="D19" s="98" t="s">
        <v>149</v>
      </c>
      <c r="E19" s="103">
        <v>2379</v>
      </c>
    </row>
    <row r="20" spans="1:5" ht="25.5">
      <c r="A20" s="102" t="s">
        <v>98</v>
      </c>
      <c r="B20" s="96" t="s">
        <v>111</v>
      </c>
      <c r="C20" s="97" t="s">
        <v>100</v>
      </c>
      <c r="D20" s="98" t="s">
        <v>149</v>
      </c>
      <c r="E20" s="103">
        <v>261</v>
      </c>
    </row>
    <row r="21" spans="1:5" ht="25.5">
      <c r="A21" s="102" t="s">
        <v>98</v>
      </c>
      <c r="B21" s="96" t="s">
        <v>112</v>
      </c>
      <c r="C21" s="97" t="s">
        <v>113</v>
      </c>
      <c r="D21" s="98" t="s">
        <v>149</v>
      </c>
      <c r="E21" s="103">
        <v>11126</v>
      </c>
    </row>
    <row r="22" spans="1:5" ht="25.5">
      <c r="A22" s="102" t="s">
        <v>98</v>
      </c>
      <c r="B22" s="96" t="s">
        <v>114</v>
      </c>
      <c r="C22" s="97" t="s">
        <v>113</v>
      </c>
      <c r="D22" s="98" t="s">
        <v>149</v>
      </c>
      <c r="E22" s="103">
        <v>64292</v>
      </c>
    </row>
    <row r="23" spans="1:5" ht="25.5">
      <c r="A23" s="102" t="s">
        <v>98</v>
      </c>
      <c r="B23" s="96" t="s">
        <v>115</v>
      </c>
      <c r="C23" s="97" t="s">
        <v>113</v>
      </c>
      <c r="D23" s="98" t="s">
        <v>149</v>
      </c>
      <c r="E23" s="103">
        <v>110844</v>
      </c>
    </row>
    <row r="24" spans="1:5" ht="25.5">
      <c r="A24" s="102" t="s">
        <v>98</v>
      </c>
      <c r="B24" s="96" t="s">
        <v>116</v>
      </c>
      <c r="C24" s="97" t="s">
        <v>113</v>
      </c>
      <c r="D24" s="98" t="s">
        <v>149</v>
      </c>
      <c r="E24" s="103">
        <v>11079</v>
      </c>
    </row>
    <row r="25" spans="1:5" ht="25.5">
      <c r="A25" s="102" t="s">
        <v>98</v>
      </c>
      <c r="B25" s="96" t="s">
        <v>117</v>
      </c>
      <c r="C25" s="97" t="s">
        <v>113</v>
      </c>
      <c r="D25" s="98" t="s">
        <v>149</v>
      </c>
      <c r="E25" s="103">
        <v>1770</v>
      </c>
    </row>
    <row r="26" spans="1:5" ht="25.5">
      <c r="A26" s="102" t="s">
        <v>98</v>
      </c>
      <c r="B26" s="96" t="s">
        <v>118</v>
      </c>
      <c r="C26" s="97" t="s">
        <v>113</v>
      </c>
      <c r="D26" s="98" t="s">
        <v>149</v>
      </c>
      <c r="E26" s="103">
        <v>107554</v>
      </c>
    </row>
    <row r="27" spans="1:5" ht="25.5">
      <c r="A27" s="102" t="s">
        <v>98</v>
      </c>
      <c r="B27" s="96" t="s">
        <v>119</v>
      </c>
      <c r="C27" s="97" t="s">
        <v>113</v>
      </c>
      <c r="D27" s="98" t="s">
        <v>149</v>
      </c>
      <c r="E27" s="103">
        <v>19888</v>
      </c>
    </row>
    <row r="28" spans="1:5" ht="25.5">
      <c r="A28" s="102" t="s">
        <v>98</v>
      </c>
      <c r="B28" s="96" t="s">
        <v>120</v>
      </c>
      <c r="C28" s="97" t="s">
        <v>113</v>
      </c>
      <c r="D28" s="98" t="s">
        <v>149</v>
      </c>
      <c r="E28" s="103">
        <v>5888</v>
      </c>
    </row>
    <row r="29" spans="1:5" ht="25.5">
      <c r="A29" s="102" t="s">
        <v>98</v>
      </c>
      <c r="B29" s="96" t="s">
        <v>121</v>
      </c>
      <c r="C29" s="97" t="s">
        <v>113</v>
      </c>
      <c r="D29" s="98" t="s">
        <v>149</v>
      </c>
      <c r="E29" s="103">
        <v>5649</v>
      </c>
    </row>
    <row r="30" spans="1:5" ht="25.5">
      <c r="A30" s="102" t="s">
        <v>98</v>
      </c>
      <c r="B30" s="96" t="s">
        <v>122</v>
      </c>
      <c r="C30" s="97" t="s">
        <v>113</v>
      </c>
      <c r="D30" s="98" t="s">
        <v>149</v>
      </c>
      <c r="E30" s="103">
        <v>243926</v>
      </c>
    </row>
    <row r="31" spans="1:5" ht="25.5">
      <c r="A31" s="102" t="s">
        <v>98</v>
      </c>
      <c r="B31" s="96" t="s">
        <v>123</v>
      </c>
      <c r="C31" s="97" t="s">
        <v>113</v>
      </c>
      <c r="D31" s="98" t="s">
        <v>149</v>
      </c>
      <c r="E31" s="103">
        <v>13230</v>
      </c>
    </row>
    <row r="32" spans="1:5" ht="25.5">
      <c r="A32" s="102" t="s">
        <v>98</v>
      </c>
      <c r="B32" s="96" t="s">
        <v>124</v>
      </c>
      <c r="C32" s="97" t="s">
        <v>113</v>
      </c>
      <c r="D32" s="98" t="s">
        <v>149</v>
      </c>
      <c r="E32" s="103">
        <v>1436</v>
      </c>
    </row>
    <row r="33" spans="1:5" ht="25.5">
      <c r="A33" s="102" t="s">
        <v>98</v>
      </c>
      <c r="B33" s="96" t="s">
        <v>125</v>
      </c>
      <c r="C33" s="97" t="s">
        <v>113</v>
      </c>
      <c r="D33" s="98" t="s">
        <v>149</v>
      </c>
      <c r="E33" s="103">
        <v>3435</v>
      </c>
    </row>
    <row r="34" spans="1:5" ht="25.5">
      <c r="A34" s="102" t="s">
        <v>98</v>
      </c>
      <c r="B34" s="96" t="s">
        <v>126</v>
      </c>
      <c r="C34" s="97" t="s">
        <v>113</v>
      </c>
      <c r="D34" s="98" t="s">
        <v>149</v>
      </c>
      <c r="E34" s="103">
        <v>77</v>
      </c>
    </row>
    <row r="35" spans="1:5" ht="25.5">
      <c r="A35" s="102" t="s">
        <v>98</v>
      </c>
      <c r="B35" s="96" t="s">
        <v>127</v>
      </c>
      <c r="C35" s="97" t="s">
        <v>113</v>
      </c>
      <c r="D35" s="98" t="s">
        <v>149</v>
      </c>
      <c r="E35" s="103">
        <v>144</v>
      </c>
    </row>
    <row r="36" spans="1:5" ht="25.5">
      <c r="A36" s="102" t="s">
        <v>98</v>
      </c>
      <c r="B36" s="96" t="s">
        <v>128</v>
      </c>
      <c r="C36" s="97" t="s">
        <v>113</v>
      </c>
      <c r="D36" s="98" t="s">
        <v>149</v>
      </c>
      <c r="E36" s="103">
        <v>50</v>
      </c>
    </row>
    <row r="37" spans="1:5" ht="25.5">
      <c r="A37" s="102" t="s">
        <v>98</v>
      </c>
      <c r="B37" s="96" t="s">
        <v>129</v>
      </c>
      <c r="C37" s="97" t="s">
        <v>113</v>
      </c>
      <c r="D37" s="98" t="s">
        <v>149</v>
      </c>
      <c r="E37" s="103">
        <v>100</v>
      </c>
    </row>
    <row r="38" spans="1:5" ht="25.5">
      <c r="A38" s="102" t="s">
        <v>98</v>
      </c>
      <c r="B38" s="96" t="s">
        <v>130</v>
      </c>
      <c r="C38" s="97" t="s">
        <v>113</v>
      </c>
      <c r="D38" s="98" t="s">
        <v>149</v>
      </c>
      <c r="E38" s="103">
        <v>60</v>
      </c>
    </row>
    <row r="39" spans="1:5" ht="25.5">
      <c r="A39" s="102" t="s">
        <v>98</v>
      </c>
      <c r="B39" s="96" t="s">
        <v>131</v>
      </c>
      <c r="C39" s="97" t="s">
        <v>113</v>
      </c>
      <c r="D39" s="98" t="s">
        <v>149</v>
      </c>
      <c r="E39" s="103">
        <v>100</v>
      </c>
    </row>
    <row r="40" spans="1:5" ht="25.5">
      <c r="A40" s="102" t="s">
        <v>98</v>
      </c>
      <c r="B40" s="96" t="s">
        <v>132</v>
      </c>
      <c r="C40" s="97" t="s">
        <v>113</v>
      </c>
      <c r="D40" s="98" t="s">
        <v>149</v>
      </c>
      <c r="E40" s="103">
        <v>50</v>
      </c>
    </row>
    <row r="41" spans="1:5" ht="25.5">
      <c r="A41" s="102" t="s">
        <v>98</v>
      </c>
      <c r="B41" s="96" t="s">
        <v>133</v>
      </c>
      <c r="C41" s="97" t="s">
        <v>113</v>
      </c>
      <c r="D41" s="98" t="s">
        <v>149</v>
      </c>
      <c r="E41" s="103">
        <v>100</v>
      </c>
    </row>
    <row r="42" spans="1:5" ht="25.5">
      <c r="A42" s="102" t="s">
        <v>98</v>
      </c>
      <c r="B42" s="96" t="s">
        <v>134</v>
      </c>
      <c r="C42" s="97" t="s">
        <v>113</v>
      </c>
      <c r="D42" s="98" t="s">
        <v>149</v>
      </c>
      <c r="E42" s="103">
        <v>150</v>
      </c>
    </row>
    <row r="43" spans="1:5" ht="25.5">
      <c r="A43" s="102" t="s">
        <v>98</v>
      </c>
      <c r="B43" s="96" t="s">
        <v>135</v>
      </c>
      <c r="C43" s="97" t="s">
        <v>113</v>
      </c>
      <c r="D43" s="98" t="s">
        <v>149</v>
      </c>
      <c r="E43" s="103">
        <v>300</v>
      </c>
    </row>
    <row r="44" spans="1:5" ht="25.5">
      <c r="A44" s="102" t="s">
        <v>98</v>
      </c>
      <c r="B44" s="96" t="s">
        <v>136</v>
      </c>
      <c r="C44" s="97" t="s">
        <v>137</v>
      </c>
      <c r="D44" s="98" t="s">
        <v>149</v>
      </c>
      <c r="E44" s="103">
        <v>18646</v>
      </c>
    </row>
    <row r="45" spans="1:5" ht="25.5">
      <c r="A45" s="102" t="s">
        <v>98</v>
      </c>
      <c r="B45" s="96" t="s">
        <v>138</v>
      </c>
      <c r="C45" s="97" t="s">
        <v>137</v>
      </c>
      <c r="D45" s="98" t="s">
        <v>149</v>
      </c>
      <c r="E45" s="103">
        <v>63749</v>
      </c>
    </row>
    <row r="46" spans="1:5" ht="25.5">
      <c r="A46" s="102" t="s">
        <v>98</v>
      </c>
      <c r="B46" s="96" t="s">
        <v>139</v>
      </c>
      <c r="C46" s="97" t="s">
        <v>137</v>
      </c>
      <c r="D46" s="98" t="s">
        <v>149</v>
      </c>
      <c r="E46" s="103">
        <v>1065</v>
      </c>
    </row>
    <row r="47" spans="1:5" ht="25.5">
      <c r="A47" s="102" t="s">
        <v>98</v>
      </c>
      <c r="B47" s="96" t="s">
        <v>140</v>
      </c>
      <c r="C47" s="97" t="s">
        <v>137</v>
      </c>
      <c r="D47" s="98" t="s">
        <v>149</v>
      </c>
      <c r="E47" s="103">
        <v>4865</v>
      </c>
    </row>
    <row r="48" spans="1:5" ht="25.5">
      <c r="A48" s="102" t="s">
        <v>98</v>
      </c>
      <c r="B48" s="96" t="s">
        <v>141</v>
      </c>
      <c r="C48" s="97" t="s">
        <v>137</v>
      </c>
      <c r="D48" s="98" t="s">
        <v>149</v>
      </c>
      <c r="E48" s="103">
        <v>892</v>
      </c>
    </row>
    <row r="49" spans="1:5" ht="25.5">
      <c r="A49" s="102" t="s">
        <v>98</v>
      </c>
      <c r="B49" s="96" t="s">
        <v>142</v>
      </c>
      <c r="C49" s="97" t="s">
        <v>137</v>
      </c>
      <c r="D49" s="98" t="s">
        <v>149</v>
      </c>
      <c r="E49" s="103">
        <v>744</v>
      </c>
    </row>
    <row r="50" spans="1:5" ht="25.5">
      <c r="A50" s="102" t="s">
        <v>98</v>
      </c>
      <c r="B50" s="96" t="s">
        <v>143</v>
      </c>
      <c r="C50" s="97" t="s">
        <v>137</v>
      </c>
      <c r="D50" s="98" t="s">
        <v>149</v>
      </c>
      <c r="E50" s="103">
        <v>4636</v>
      </c>
    </row>
    <row r="51" spans="1:5" ht="25.5">
      <c r="A51" s="102" t="s">
        <v>98</v>
      </c>
      <c r="B51" s="96" t="s">
        <v>144</v>
      </c>
      <c r="C51" s="97" t="s">
        <v>137</v>
      </c>
      <c r="D51" s="98" t="s">
        <v>149</v>
      </c>
      <c r="E51" s="103">
        <v>38</v>
      </c>
    </row>
    <row r="52" spans="1:5" ht="25.5">
      <c r="A52" s="102" t="s">
        <v>98</v>
      </c>
      <c r="B52" s="96" t="s">
        <v>145</v>
      </c>
      <c r="C52" s="97" t="s">
        <v>137</v>
      </c>
      <c r="D52" s="98" t="s">
        <v>149</v>
      </c>
      <c r="E52" s="103">
        <v>4649</v>
      </c>
    </row>
    <row r="53" spans="1:5" ht="25.5">
      <c r="A53" s="102" t="s">
        <v>98</v>
      </c>
      <c r="B53" s="96" t="s">
        <v>146</v>
      </c>
      <c r="C53" s="97" t="s">
        <v>137</v>
      </c>
      <c r="D53" s="98" t="s">
        <v>149</v>
      </c>
      <c r="E53" s="103">
        <v>94319</v>
      </c>
    </row>
    <row r="54" spans="1:5" ht="25.5">
      <c r="A54" s="102" t="s">
        <v>98</v>
      </c>
      <c r="B54" s="96" t="s">
        <v>147</v>
      </c>
      <c r="C54" s="97" t="s">
        <v>137</v>
      </c>
      <c r="D54" s="98" t="s">
        <v>149</v>
      </c>
      <c r="E54" s="103">
        <v>242</v>
      </c>
    </row>
    <row r="55" spans="1:5" ht="25.5">
      <c r="A55" s="102" t="s">
        <v>98</v>
      </c>
      <c r="B55" s="96" t="s">
        <v>148</v>
      </c>
      <c r="C55" s="97" t="s">
        <v>137</v>
      </c>
      <c r="D55" s="98" t="s">
        <v>149</v>
      </c>
      <c r="E55" s="103">
        <v>47250</v>
      </c>
    </row>
    <row r="56" spans="1:5" ht="12.75">
      <c r="A56" s="104"/>
      <c r="B56" s="101"/>
      <c r="C56" s="99"/>
      <c r="D56" s="100"/>
      <c r="E56" s="105"/>
    </row>
    <row r="57" spans="1:5" s="111" customFormat="1" ht="13.5" thickBot="1">
      <c r="A57" s="107" t="s">
        <v>24</v>
      </c>
      <c r="B57" s="108"/>
      <c r="C57" s="109"/>
      <c r="D57" s="110"/>
      <c r="E57" s="106">
        <f>SUM(E9:E56)</f>
        <v>950456</v>
      </c>
    </row>
  </sheetData>
  <sheetProtection selectLockedCells="1" selectUnlockedCells="1"/>
  <mergeCells count="2">
    <mergeCell ref="A3:C3"/>
    <mergeCell ref="A4:E4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E35" sqref="E35"/>
    </sheetView>
  </sheetViews>
  <sheetFormatPr defaultColWidth="9.140625" defaultRowHeight="12.75"/>
  <cols>
    <col min="1" max="1" width="16.140625" style="13" customWidth="1"/>
    <col min="2" max="2" width="17.421875" style="13" customWidth="1"/>
    <col min="3" max="3" width="42.57421875" style="13" customWidth="1"/>
    <col min="4" max="4" width="35.8515625" style="13" customWidth="1"/>
    <col min="5" max="5" width="12.7109375" style="13" customWidth="1"/>
    <col min="6" max="16384" width="9.140625" style="13" customWidth="1"/>
  </cols>
  <sheetData>
    <row r="1" spans="1:4" ht="12.75">
      <c r="A1" s="12" t="s">
        <v>16</v>
      </c>
      <c r="B1" s="12"/>
      <c r="C1" s="12"/>
      <c r="D1" s="12"/>
    </row>
    <row r="3" spans="1:4" ht="15.75" customHeight="1">
      <c r="A3" s="115" t="s">
        <v>25</v>
      </c>
      <c r="B3" s="115"/>
      <c r="C3" s="115"/>
      <c r="D3" s="14"/>
    </row>
    <row r="4" spans="1:10" ht="19.5" customHeight="1">
      <c r="A4" s="117" t="s">
        <v>27</v>
      </c>
      <c r="B4" s="117"/>
      <c r="C4" s="117"/>
      <c r="D4" s="117"/>
      <c r="E4" s="117"/>
      <c r="F4" s="15"/>
      <c r="G4" s="15"/>
      <c r="H4" s="15"/>
      <c r="I4" s="16"/>
      <c r="J4" s="16"/>
    </row>
    <row r="5" spans="1:10" ht="12.75">
      <c r="A5" s="17"/>
      <c r="B5" s="18"/>
      <c r="C5" s="18"/>
      <c r="D5" s="18"/>
      <c r="E5" s="15"/>
      <c r="F5" s="15"/>
      <c r="G5" s="15"/>
      <c r="H5" s="15"/>
      <c r="I5" s="16"/>
      <c r="J5" s="16"/>
    </row>
    <row r="6" spans="1:10" ht="12.75">
      <c r="A6" s="17"/>
      <c r="B6" s="23" t="s">
        <v>36</v>
      </c>
      <c r="C6" s="11" t="str">
        <f>personal!G6</f>
        <v>6-10 iulie 2020</v>
      </c>
      <c r="D6" s="18"/>
      <c r="E6" s="15"/>
      <c r="F6" s="15"/>
      <c r="G6" s="15"/>
      <c r="H6" s="15"/>
      <c r="I6" s="16"/>
      <c r="J6" s="16"/>
    </row>
    <row r="7" ht="13.5" thickBot="1"/>
    <row r="8" spans="1:5" ht="13.5" thickBot="1">
      <c r="A8" s="47" t="s">
        <v>19</v>
      </c>
      <c r="B8" s="48" t="s">
        <v>20</v>
      </c>
      <c r="C8" s="48" t="s">
        <v>21</v>
      </c>
      <c r="D8" s="48" t="s">
        <v>26</v>
      </c>
      <c r="E8" s="49" t="s">
        <v>23</v>
      </c>
    </row>
    <row r="9" spans="1:5" s="19" customFormat="1" ht="27" customHeight="1">
      <c r="A9" s="75" t="s">
        <v>37</v>
      </c>
      <c r="B9" s="72">
        <v>4715</v>
      </c>
      <c r="C9" s="73" t="s">
        <v>38</v>
      </c>
      <c r="D9" s="74" t="s">
        <v>39</v>
      </c>
      <c r="E9" s="76">
        <v>3394.99</v>
      </c>
    </row>
    <row r="10" spans="1:5" s="19" customFormat="1" ht="12.75">
      <c r="A10" s="30"/>
      <c r="B10" s="28"/>
      <c r="C10" s="29"/>
      <c r="D10" s="29"/>
      <c r="E10" s="31"/>
    </row>
    <row r="11" spans="1:5" s="19" customFormat="1" ht="12.75">
      <c r="A11" s="30"/>
      <c r="B11" s="28"/>
      <c r="C11" s="28"/>
      <c r="D11" s="29"/>
      <c r="E11" s="31"/>
    </row>
    <row r="12" spans="1:5" s="19" customFormat="1" ht="12.75">
      <c r="A12" s="30"/>
      <c r="B12" s="28"/>
      <c r="C12" s="29"/>
      <c r="D12" s="29"/>
      <c r="E12" s="31"/>
    </row>
    <row r="13" spans="1:5" s="19" customFormat="1" ht="12.75">
      <c r="A13" s="30"/>
      <c r="B13" s="28"/>
      <c r="C13" s="29"/>
      <c r="D13" s="29"/>
      <c r="E13" s="31"/>
    </row>
    <row r="14" spans="1:5" s="19" customFormat="1" ht="12.75">
      <c r="A14" s="30"/>
      <c r="B14" s="28"/>
      <c r="C14" s="29"/>
      <c r="D14" s="29"/>
      <c r="E14" s="31"/>
    </row>
    <row r="15" spans="1:5" s="19" customFormat="1" ht="12.75">
      <c r="A15" s="30"/>
      <c r="B15" s="28"/>
      <c r="C15" s="29"/>
      <c r="D15" s="29"/>
      <c r="E15" s="31"/>
    </row>
    <row r="16" spans="1:5" s="19" customFormat="1" ht="12.75">
      <c r="A16" s="30"/>
      <c r="B16" s="28"/>
      <c r="C16" s="29"/>
      <c r="D16" s="29"/>
      <c r="E16" s="31"/>
    </row>
    <row r="17" spans="1:5" s="19" customFormat="1" ht="13.5" thickBot="1">
      <c r="A17" s="56"/>
      <c r="B17" s="57"/>
      <c r="C17" s="58"/>
      <c r="D17" s="58"/>
      <c r="E17" s="59"/>
    </row>
    <row r="18" spans="1:5" ht="13.5" thickBot="1">
      <c r="A18" s="53" t="s">
        <v>24</v>
      </c>
      <c r="B18" s="54"/>
      <c r="C18" s="54"/>
      <c r="D18" s="54"/>
      <c r="E18" s="55">
        <f>SUM(E9:E17)</f>
        <v>3394.99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68"/>
  <sheetViews>
    <sheetView zoomScalePageLayoutView="0" workbookViewId="0" topLeftCell="A28">
      <selection activeCell="J44" sqref="J44"/>
    </sheetView>
  </sheetViews>
  <sheetFormatPr defaultColWidth="10.421875" defaultRowHeight="12.75"/>
  <cols>
    <col min="1" max="1" width="9.421875" style="180" customWidth="1"/>
    <col min="2" max="2" width="17.28125" style="180" customWidth="1"/>
    <col min="3" max="3" width="14.7109375" style="180" customWidth="1"/>
    <col min="4" max="4" width="29.28125" style="180" customWidth="1"/>
    <col min="5" max="5" width="39.421875" style="180" customWidth="1"/>
    <col min="6" max="6" width="15.00390625" style="180" customWidth="1"/>
    <col min="7" max="16384" width="10.421875" style="180" customWidth="1"/>
  </cols>
  <sheetData>
    <row r="1" spans="1:6" ht="12.75">
      <c r="A1" s="177" t="s">
        <v>28</v>
      </c>
      <c r="B1" s="178"/>
      <c r="C1" s="179"/>
      <c r="D1" s="179"/>
      <c r="E1" s="178"/>
      <c r="F1" s="178"/>
    </row>
    <row r="2" spans="2:6" ht="12.75">
      <c r="B2" s="178"/>
      <c r="C2" s="178"/>
      <c r="D2" s="178"/>
      <c r="E2" s="178"/>
      <c r="F2" s="178"/>
    </row>
    <row r="3" spans="1:6" ht="12.75">
      <c r="A3" s="177" t="s">
        <v>29</v>
      </c>
      <c r="B3" s="179"/>
      <c r="C3" s="178"/>
      <c r="D3" s="179"/>
      <c r="E3" s="181"/>
      <c r="F3" s="178"/>
    </row>
    <row r="4" spans="1:6" ht="12.75">
      <c r="A4" s="177" t="s">
        <v>30</v>
      </c>
      <c r="B4" s="179"/>
      <c r="C4" s="178"/>
      <c r="D4" s="179"/>
      <c r="E4" s="178"/>
      <c r="F4" s="179"/>
    </row>
    <row r="5" spans="1:6" ht="12.75">
      <c r="A5" s="178"/>
      <c r="B5" s="179"/>
      <c r="C5" s="178"/>
      <c r="D5" s="178"/>
      <c r="E5" s="178"/>
      <c r="F5" s="178"/>
    </row>
    <row r="6" spans="1:6" ht="12.75">
      <c r="A6" s="178"/>
      <c r="B6" s="182"/>
      <c r="C6" s="183" t="s">
        <v>36</v>
      </c>
      <c r="D6" s="34" t="str">
        <f>personal!G6</f>
        <v>6-10 iulie 2020</v>
      </c>
      <c r="E6" s="178"/>
      <c r="F6" s="178"/>
    </row>
    <row r="7" spans="1:6" ht="13.5" thickBot="1">
      <c r="A7" s="178"/>
      <c r="B7" s="178"/>
      <c r="C7" s="178"/>
      <c r="D7" s="178"/>
      <c r="E7" s="178"/>
      <c r="F7" s="178"/>
    </row>
    <row r="8" spans="1:6" ht="51.75" thickBot="1">
      <c r="A8" s="184" t="s">
        <v>9</v>
      </c>
      <c r="B8" s="185" t="s">
        <v>10</v>
      </c>
      <c r="C8" s="186" t="s">
        <v>11</v>
      </c>
      <c r="D8" s="185" t="s">
        <v>31</v>
      </c>
      <c r="E8" s="185" t="s">
        <v>32</v>
      </c>
      <c r="F8" s="187" t="s">
        <v>33</v>
      </c>
    </row>
    <row r="9" spans="1:6" ht="12.75">
      <c r="A9" s="113">
        <v>1</v>
      </c>
      <c r="B9" s="188">
        <v>44019</v>
      </c>
      <c r="C9" s="189">
        <v>35086</v>
      </c>
      <c r="D9" s="189" t="s">
        <v>86</v>
      </c>
      <c r="E9" s="190" t="s">
        <v>87</v>
      </c>
      <c r="F9" s="191">
        <v>100</v>
      </c>
    </row>
    <row r="10" spans="1:6" ht="12.75">
      <c r="A10" s="112">
        <v>2</v>
      </c>
      <c r="B10" s="192">
        <v>44019</v>
      </c>
      <c r="C10" s="193">
        <v>35085</v>
      </c>
      <c r="D10" s="193" t="s">
        <v>86</v>
      </c>
      <c r="E10" s="194" t="s">
        <v>87</v>
      </c>
      <c r="F10" s="195">
        <v>100</v>
      </c>
    </row>
    <row r="11" spans="1:6" ht="12.75">
      <c r="A11" s="112">
        <v>3</v>
      </c>
      <c r="B11" s="192">
        <v>44019</v>
      </c>
      <c r="C11" s="98">
        <v>35088</v>
      </c>
      <c r="D11" s="193" t="s">
        <v>86</v>
      </c>
      <c r="E11" s="194" t="s">
        <v>87</v>
      </c>
      <c r="F11" s="195">
        <v>200</v>
      </c>
    </row>
    <row r="12" spans="1:6" ht="12.75">
      <c r="A12" s="112">
        <v>4</v>
      </c>
      <c r="B12" s="192">
        <v>44019</v>
      </c>
      <c r="C12" s="98">
        <v>35092</v>
      </c>
      <c r="D12" s="193" t="s">
        <v>88</v>
      </c>
      <c r="E12" s="194" t="s">
        <v>89</v>
      </c>
      <c r="F12" s="195">
        <v>100</v>
      </c>
    </row>
    <row r="13" spans="1:256" ht="12.75">
      <c r="A13" s="112">
        <v>5</v>
      </c>
      <c r="B13" s="192">
        <v>44019</v>
      </c>
      <c r="C13" s="98">
        <v>35093</v>
      </c>
      <c r="D13" s="193" t="s">
        <v>90</v>
      </c>
      <c r="E13" s="194" t="s">
        <v>89</v>
      </c>
      <c r="F13" s="195">
        <v>7550</v>
      </c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196"/>
      <c r="BS13" s="196"/>
      <c r="BT13" s="196"/>
      <c r="BU13" s="196"/>
      <c r="BV13" s="196"/>
      <c r="BW13" s="196"/>
      <c r="BX13" s="196"/>
      <c r="BY13" s="196"/>
      <c r="BZ13" s="196"/>
      <c r="CA13" s="196"/>
      <c r="CB13" s="196"/>
      <c r="CC13" s="196"/>
      <c r="CD13" s="196"/>
      <c r="CE13" s="196"/>
      <c r="CF13" s="196"/>
      <c r="CG13" s="196"/>
      <c r="CH13" s="196"/>
      <c r="CI13" s="196"/>
      <c r="CJ13" s="196"/>
      <c r="CK13" s="196"/>
      <c r="CL13" s="196"/>
      <c r="CM13" s="196"/>
      <c r="CN13" s="196"/>
      <c r="CO13" s="196"/>
      <c r="CP13" s="196"/>
      <c r="CQ13" s="196"/>
      <c r="CR13" s="196"/>
      <c r="CS13" s="196"/>
      <c r="CT13" s="196"/>
      <c r="CU13" s="196"/>
      <c r="CV13" s="196"/>
      <c r="CW13" s="196"/>
      <c r="CX13" s="196"/>
      <c r="CY13" s="196"/>
      <c r="CZ13" s="196"/>
      <c r="DA13" s="196"/>
      <c r="DB13" s="196"/>
      <c r="DC13" s="196"/>
      <c r="DD13" s="196"/>
      <c r="DE13" s="196"/>
      <c r="DF13" s="196"/>
      <c r="DG13" s="196"/>
      <c r="DH13" s="196"/>
      <c r="DI13" s="196"/>
      <c r="DJ13" s="196"/>
      <c r="DK13" s="196"/>
      <c r="DL13" s="196"/>
      <c r="DM13" s="196"/>
      <c r="DN13" s="196"/>
      <c r="DO13" s="196"/>
      <c r="DP13" s="196"/>
      <c r="DQ13" s="196"/>
      <c r="DR13" s="196"/>
      <c r="DS13" s="196"/>
      <c r="DT13" s="196"/>
      <c r="DU13" s="196"/>
      <c r="DV13" s="196"/>
      <c r="DW13" s="196"/>
      <c r="DX13" s="196"/>
      <c r="DY13" s="196"/>
      <c r="DZ13" s="196"/>
      <c r="EA13" s="196"/>
      <c r="EB13" s="196"/>
      <c r="EC13" s="196"/>
      <c r="ED13" s="196"/>
      <c r="EE13" s="196"/>
      <c r="EF13" s="196"/>
      <c r="EG13" s="196"/>
      <c r="EH13" s="196"/>
      <c r="EI13" s="196"/>
      <c r="EJ13" s="196"/>
      <c r="EK13" s="196"/>
      <c r="EL13" s="196"/>
      <c r="EM13" s="196"/>
      <c r="EN13" s="196"/>
      <c r="EO13" s="196"/>
      <c r="EP13" s="196"/>
      <c r="EQ13" s="196"/>
      <c r="ER13" s="196"/>
      <c r="ES13" s="196"/>
      <c r="ET13" s="196"/>
      <c r="EU13" s="196"/>
      <c r="EV13" s="196"/>
      <c r="EW13" s="196"/>
      <c r="EX13" s="196"/>
      <c r="EY13" s="196"/>
      <c r="EZ13" s="196"/>
      <c r="FA13" s="196"/>
      <c r="FB13" s="196"/>
      <c r="FC13" s="196"/>
      <c r="FD13" s="196"/>
      <c r="FE13" s="196"/>
      <c r="FF13" s="196"/>
      <c r="FG13" s="196"/>
      <c r="FH13" s="196"/>
      <c r="FI13" s="196"/>
      <c r="FJ13" s="196"/>
      <c r="FK13" s="196"/>
      <c r="FL13" s="196"/>
      <c r="FM13" s="196"/>
      <c r="FN13" s="196"/>
      <c r="FO13" s="196"/>
      <c r="FP13" s="196"/>
      <c r="FQ13" s="196"/>
      <c r="FR13" s="196"/>
      <c r="FS13" s="196"/>
      <c r="FT13" s="196"/>
      <c r="FU13" s="196"/>
      <c r="FV13" s="196"/>
      <c r="FW13" s="196"/>
      <c r="FX13" s="196"/>
      <c r="FY13" s="196"/>
      <c r="FZ13" s="196"/>
      <c r="GA13" s="196"/>
      <c r="GB13" s="196"/>
      <c r="GC13" s="196"/>
      <c r="GD13" s="196"/>
      <c r="GE13" s="196"/>
      <c r="GF13" s="196"/>
      <c r="GG13" s="196"/>
      <c r="GH13" s="196"/>
      <c r="GI13" s="196"/>
      <c r="GJ13" s="196"/>
      <c r="GK13" s="196"/>
      <c r="GL13" s="196"/>
      <c r="GM13" s="196"/>
      <c r="GN13" s="196"/>
      <c r="GO13" s="196"/>
      <c r="GP13" s="196"/>
      <c r="GQ13" s="196"/>
      <c r="GR13" s="196"/>
      <c r="GS13" s="196"/>
      <c r="GT13" s="196"/>
      <c r="GU13" s="196"/>
      <c r="GV13" s="196"/>
      <c r="GW13" s="196"/>
      <c r="GX13" s="196"/>
      <c r="GY13" s="196"/>
      <c r="GZ13" s="196"/>
      <c r="HA13" s="196"/>
      <c r="HB13" s="196"/>
      <c r="HC13" s="196"/>
      <c r="HD13" s="196"/>
      <c r="HE13" s="196"/>
      <c r="HF13" s="196"/>
      <c r="HG13" s="196"/>
      <c r="HH13" s="196"/>
      <c r="HI13" s="196"/>
      <c r="HJ13" s="196"/>
      <c r="HK13" s="196"/>
      <c r="HL13" s="196"/>
      <c r="HM13" s="196"/>
      <c r="HN13" s="196"/>
      <c r="HO13" s="196"/>
      <c r="HP13" s="196"/>
      <c r="HQ13" s="196"/>
      <c r="HR13" s="196"/>
      <c r="HS13" s="196"/>
      <c r="HT13" s="196"/>
      <c r="HU13" s="196"/>
      <c r="HV13" s="196"/>
      <c r="HW13" s="196"/>
      <c r="HX13" s="196"/>
      <c r="HY13" s="196"/>
      <c r="HZ13" s="196"/>
      <c r="IA13" s="196"/>
      <c r="IB13" s="196"/>
      <c r="IC13" s="196"/>
      <c r="ID13" s="196"/>
      <c r="IE13" s="196"/>
      <c r="IF13" s="196"/>
      <c r="IG13" s="196"/>
      <c r="IH13" s="196"/>
      <c r="II13" s="196"/>
      <c r="IJ13" s="196"/>
      <c r="IK13" s="196"/>
      <c r="IL13" s="196"/>
      <c r="IM13" s="196"/>
      <c r="IN13" s="196"/>
      <c r="IO13" s="196"/>
      <c r="IP13" s="196"/>
      <c r="IQ13" s="196"/>
      <c r="IR13" s="196"/>
      <c r="IS13" s="196"/>
      <c r="IT13" s="196"/>
      <c r="IU13" s="196"/>
      <c r="IV13" s="196"/>
    </row>
    <row r="14" spans="1:6" ht="12.75">
      <c r="A14" s="112">
        <v>6</v>
      </c>
      <c r="B14" s="192">
        <v>44019</v>
      </c>
      <c r="C14" s="98">
        <v>35087</v>
      </c>
      <c r="D14" s="193" t="s">
        <v>90</v>
      </c>
      <c r="E14" s="194" t="s">
        <v>89</v>
      </c>
      <c r="F14" s="195">
        <v>5020</v>
      </c>
    </row>
    <row r="15" spans="1:6" ht="12.75">
      <c r="A15" s="112">
        <v>7</v>
      </c>
      <c r="B15" s="192">
        <v>44020</v>
      </c>
      <c r="C15" s="98">
        <v>35104</v>
      </c>
      <c r="D15" s="193" t="s">
        <v>86</v>
      </c>
      <c r="E15" s="194" t="s">
        <v>87</v>
      </c>
      <c r="F15" s="195">
        <v>70</v>
      </c>
    </row>
    <row r="16" spans="1:6" ht="12.75">
      <c r="A16" s="112">
        <v>8</v>
      </c>
      <c r="B16" s="192">
        <v>44020</v>
      </c>
      <c r="C16" s="98">
        <v>35101</v>
      </c>
      <c r="D16" s="193" t="s">
        <v>86</v>
      </c>
      <c r="E16" s="194" t="s">
        <v>87</v>
      </c>
      <c r="F16" s="195">
        <v>300</v>
      </c>
    </row>
    <row r="17" spans="1:6" ht="12.75">
      <c r="A17" s="112">
        <v>9</v>
      </c>
      <c r="B17" s="192">
        <v>44020</v>
      </c>
      <c r="C17" s="98">
        <v>35097</v>
      </c>
      <c r="D17" s="193" t="s">
        <v>86</v>
      </c>
      <c r="E17" s="194" t="s">
        <v>87</v>
      </c>
      <c r="F17" s="195">
        <v>300</v>
      </c>
    </row>
    <row r="18" spans="1:6" ht="12.75">
      <c r="A18" s="112">
        <v>10</v>
      </c>
      <c r="B18" s="192">
        <v>44020</v>
      </c>
      <c r="C18" s="98">
        <v>35107</v>
      </c>
      <c r="D18" s="193" t="s">
        <v>86</v>
      </c>
      <c r="E18" s="194" t="s">
        <v>87</v>
      </c>
      <c r="F18" s="195">
        <v>150</v>
      </c>
    </row>
    <row r="19" spans="1:6" ht="12.75">
      <c r="A19" s="112">
        <v>11</v>
      </c>
      <c r="B19" s="192">
        <v>44020</v>
      </c>
      <c r="C19" s="98">
        <v>35102</v>
      </c>
      <c r="D19" s="193" t="s">
        <v>86</v>
      </c>
      <c r="E19" s="194" t="s">
        <v>87</v>
      </c>
      <c r="F19" s="195">
        <v>100</v>
      </c>
    </row>
    <row r="20" spans="1:6" ht="12.75">
      <c r="A20" s="112">
        <v>12</v>
      </c>
      <c r="B20" s="192">
        <v>44020</v>
      </c>
      <c r="C20" s="98">
        <v>35100</v>
      </c>
      <c r="D20" s="193" t="s">
        <v>86</v>
      </c>
      <c r="E20" s="194" t="s">
        <v>87</v>
      </c>
      <c r="F20" s="195">
        <v>200</v>
      </c>
    </row>
    <row r="21" spans="1:6" ht="12.75">
      <c r="A21" s="112">
        <v>13</v>
      </c>
      <c r="B21" s="192">
        <v>44020</v>
      </c>
      <c r="C21" s="98">
        <v>35099</v>
      </c>
      <c r="D21" s="193" t="s">
        <v>86</v>
      </c>
      <c r="E21" s="194" t="s">
        <v>87</v>
      </c>
      <c r="F21" s="195">
        <v>150</v>
      </c>
    </row>
    <row r="22" spans="1:6" ht="12.75">
      <c r="A22" s="112">
        <v>14</v>
      </c>
      <c r="B22" s="192">
        <v>44020</v>
      </c>
      <c r="C22" s="98">
        <v>35096</v>
      </c>
      <c r="D22" s="193" t="s">
        <v>86</v>
      </c>
      <c r="E22" s="194" t="s">
        <v>87</v>
      </c>
      <c r="F22" s="195">
        <v>200</v>
      </c>
    </row>
    <row r="23" spans="1:6" ht="12.75">
      <c r="A23" s="112">
        <v>15</v>
      </c>
      <c r="B23" s="192">
        <v>44020</v>
      </c>
      <c r="C23" s="98">
        <v>35103</v>
      </c>
      <c r="D23" s="193" t="s">
        <v>86</v>
      </c>
      <c r="E23" s="194" t="s">
        <v>87</v>
      </c>
      <c r="F23" s="195">
        <v>400</v>
      </c>
    </row>
    <row r="24" spans="1:6" ht="12.75">
      <c r="A24" s="112">
        <v>16</v>
      </c>
      <c r="B24" s="192">
        <v>44020</v>
      </c>
      <c r="C24" s="98">
        <v>35098</v>
      </c>
      <c r="D24" s="193" t="s">
        <v>86</v>
      </c>
      <c r="E24" s="194" t="s">
        <v>87</v>
      </c>
      <c r="F24" s="195">
        <v>70</v>
      </c>
    </row>
    <row r="25" spans="1:6" ht="12.75">
      <c r="A25" s="112">
        <v>17</v>
      </c>
      <c r="B25" s="192">
        <v>44020</v>
      </c>
      <c r="C25" s="98">
        <v>35105</v>
      </c>
      <c r="D25" s="193" t="s">
        <v>86</v>
      </c>
      <c r="E25" s="194" t="s">
        <v>87</v>
      </c>
      <c r="F25" s="195">
        <v>100</v>
      </c>
    </row>
    <row r="26" spans="1:6" ht="12.75">
      <c r="A26" s="112">
        <v>18</v>
      </c>
      <c r="B26" s="192">
        <v>44020</v>
      </c>
      <c r="C26" s="193">
        <v>35106</v>
      </c>
      <c r="D26" s="193" t="s">
        <v>90</v>
      </c>
      <c r="E26" s="194" t="s">
        <v>89</v>
      </c>
      <c r="F26" s="195">
        <v>800</v>
      </c>
    </row>
    <row r="27" spans="1:6" ht="12.75">
      <c r="A27" s="112">
        <v>19</v>
      </c>
      <c r="B27" s="192">
        <v>44020</v>
      </c>
      <c r="C27" s="193">
        <v>35108</v>
      </c>
      <c r="D27" s="193" t="s">
        <v>88</v>
      </c>
      <c r="E27" s="194" t="s">
        <v>91</v>
      </c>
      <c r="F27" s="195">
        <v>1191.1</v>
      </c>
    </row>
    <row r="28" spans="1:6" ht="12.75">
      <c r="A28" s="112">
        <v>20</v>
      </c>
      <c r="B28" s="192">
        <v>44020</v>
      </c>
      <c r="C28" s="193">
        <v>35094</v>
      </c>
      <c r="D28" s="193" t="s">
        <v>88</v>
      </c>
      <c r="E28" s="194" t="s">
        <v>89</v>
      </c>
      <c r="F28" s="195">
        <v>5310</v>
      </c>
    </row>
    <row r="29" spans="1:6" ht="12.75">
      <c r="A29" s="112">
        <v>21</v>
      </c>
      <c r="B29" s="192">
        <v>44020</v>
      </c>
      <c r="C29" s="193">
        <v>35109</v>
      </c>
      <c r="D29" s="193" t="s">
        <v>90</v>
      </c>
      <c r="E29" s="194" t="s">
        <v>92</v>
      </c>
      <c r="F29" s="195">
        <v>982.94</v>
      </c>
    </row>
    <row r="30" spans="1:6" ht="12.75">
      <c r="A30" s="112">
        <v>22</v>
      </c>
      <c r="B30" s="192">
        <v>44020</v>
      </c>
      <c r="C30" s="193">
        <v>35095</v>
      </c>
      <c r="D30" s="193" t="s">
        <v>88</v>
      </c>
      <c r="E30" s="194" t="s">
        <v>93</v>
      </c>
      <c r="F30" s="195">
        <v>200</v>
      </c>
    </row>
    <row r="31" spans="1:6" ht="12.75">
      <c r="A31" s="112">
        <v>23</v>
      </c>
      <c r="B31" s="192">
        <v>44020</v>
      </c>
      <c r="C31" s="193">
        <v>35113</v>
      </c>
      <c r="D31" s="193" t="s">
        <v>88</v>
      </c>
      <c r="E31" s="194" t="s">
        <v>93</v>
      </c>
      <c r="F31" s="195">
        <v>600</v>
      </c>
    </row>
    <row r="32" spans="1:6" ht="12.75">
      <c r="A32" s="112">
        <v>24</v>
      </c>
      <c r="B32" s="192">
        <v>44020</v>
      </c>
      <c r="C32" s="193">
        <v>5085</v>
      </c>
      <c r="D32" s="193" t="s">
        <v>94</v>
      </c>
      <c r="E32" s="194" t="s">
        <v>95</v>
      </c>
      <c r="F32" s="195">
        <v>737000</v>
      </c>
    </row>
    <row r="33" spans="1:6" ht="12.75">
      <c r="A33" s="112">
        <v>25</v>
      </c>
      <c r="B33" s="192">
        <v>44020</v>
      </c>
      <c r="C33" s="193">
        <v>5186</v>
      </c>
      <c r="D33" s="193" t="s">
        <v>86</v>
      </c>
      <c r="E33" s="194" t="s">
        <v>96</v>
      </c>
      <c r="F33" s="195">
        <v>139917</v>
      </c>
    </row>
    <row r="34" spans="1:6" ht="12.75">
      <c r="A34" s="112">
        <v>26</v>
      </c>
      <c r="B34" s="192">
        <v>44022</v>
      </c>
      <c r="C34" s="193">
        <v>35119</v>
      </c>
      <c r="D34" s="193" t="s">
        <v>86</v>
      </c>
      <c r="E34" s="194" t="s">
        <v>87</v>
      </c>
      <c r="F34" s="195">
        <v>17</v>
      </c>
    </row>
    <row r="35" spans="1:6" ht="12.75">
      <c r="A35" s="112">
        <v>27</v>
      </c>
      <c r="B35" s="192">
        <v>44022</v>
      </c>
      <c r="C35" s="193">
        <v>35141</v>
      </c>
      <c r="D35" s="193" t="s">
        <v>86</v>
      </c>
      <c r="E35" s="194" t="s">
        <v>87</v>
      </c>
      <c r="F35" s="195">
        <v>50</v>
      </c>
    </row>
    <row r="36" spans="1:6" ht="12.75">
      <c r="A36" s="112">
        <v>28</v>
      </c>
      <c r="B36" s="192">
        <v>44022</v>
      </c>
      <c r="C36" s="193">
        <v>35142</v>
      </c>
      <c r="D36" s="193" t="s">
        <v>86</v>
      </c>
      <c r="E36" s="194" t="s">
        <v>87</v>
      </c>
      <c r="F36" s="195">
        <v>10</v>
      </c>
    </row>
    <row r="37" spans="1:6" ht="12.75">
      <c r="A37" s="112">
        <v>29</v>
      </c>
      <c r="B37" s="192">
        <v>44022</v>
      </c>
      <c r="C37" s="193">
        <v>35122</v>
      </c>
      <c r="D37" s="193" t="s">
        <v>86</v>
      </c>
      <c r="E37" s="194" t="s">
        <v>87</v>
      </c>
      <c r="F37" s="195">
        <v>700</v>
      </c>
    </row>
    <row r="38" spans="1:6" ht="12.75">
      <c r="A38" s="112">
        <v>30</v>
      </c>
      <c r="B38" s="192">
        <v>44022</v>
      </c>
      <c r="C38" s="193">
        <v>35120</v>
      </c>
      <c r="D38" s="193" t="s">
        <v>86</v>
      </c>
      <c r="E38" s="194" t="s">
        <v>87</v>
      </c>
      <c r="F38" s="195">
        <v>300</v>
      </c>
    </row>
    <row r="39" spans="1:6" ht="12.75">
      <c r="A39" s="112">
        <v>31</v>
      </c>
      <c r="B39" s="192">
        <v>44022</v>
      </c>
      <c r="C39" s="193">
        <v>35136</v>
      </c>
      <c r="D39" s="193" t="s">
        <v>88</v>
      </c>
      <c r="E39" s="194" t="s">
        <v>89</v>
      </c>
      <c r="F39" s="195">
        <v>1132</v>
      </c>
    </row>
    <row r="40" spans="1:6" ht="12.75">
      <c r="A40" s="112">
        <v>32</v>
      </c>
      <c r="B40" s="192">
        <v>44022</v>
      </c>
      <c r="C40" s="193">
        <v>35127</v>
      </c>
      <c r="D40" s="193" t="s">
        <v>90</v>
      </c>
      <c r="E40" s="194" t="s">
        <v>89</v>
      </c>
      <c r="F40" s="195">
        <v>50</v>
      </c>
    </row>
    <row r="41" spans="1:6" ht="12.75">
      <c r="A41" s="112">
        <v>33</v>
      </c>
      <c r="B41" s="192">
        <v>44022</v>
      </c>
      <c r="C41" s="193">
        <v>35139</v>
      </c>
      <c r="D41" s="193" t="s">
        <v>90</v>
      </c>
      <c r="E41" s="194" t="s">
        <v>89</v>
      </c>
      <c r="F41" s="195">
        <v>4760</v>
      </c>
    </row>
    <row r="42" spans="1:6" ht="12.75">
      <c r="A42" s="112">
        <v>34</v>
      </c>
      <c r="B42" s="192">
        <v>44022</v>
      </c>
      <c r="C42" s="193">
        <v>35125</v>
      </c>
      <c r="D42" s="193" t="s">
        <v>90</v>
      </c>
      <c r="E42" s="194" t="s">
        <v>89</v>
      </c>
      <c r="F42" s="195">
        <v>6500</v>
      </c>
    </row>
    <row r="43" spans="1:6" ht="12.75">
      <c r="A43" s="112">
        <v>35</v>
      </c>
      <c r="B43" s="192">
        <v>44022</v>
      </c>
      <c r="C43" s="193">
        <v>35137</v>
      </c>
      <c r="D43" s="193" t="s">
        <v>90</v>
      </c>
      <c r="E43" s="194" t="s">
        <v>92</v>
      </c>
      <c r="F43" s="195">
        <v>44.41</v>
      </c>
    </row>
    <row r="44" spans="1:6" ht="12.75">
      <c r="A44" s="112">
        <v>36</v>
      </c>
      <c r="B44" s="192">
        <v>44022</v>
      </c>
      <c r="C44" s="193">
        <v>35126</v>
      </c>
      <c r="D44" s="193" t="s">
        <v>88</v>
      </c>
      <c r="E44" s="194" t="s">
        <v>89</v>
      </c>
      <c r="F44" s="195">
        <v>50</v>
      </c>
    </row>
    <row r="45" spans="1:6" ht="12.75">
      <c r="A45" s="112">
        <v>37</v>
      </c>
      <c r="B45" s="192">
        <v>44022</v>
      </c>
      <c r="C45" s="193">
        <v>35138</v>
      </c>
      <c r="D45" s="193" t="s">
        <v>88</v>
      </c>
      <c r="E45" s="194" t="s">
        <v>89</v>
      </c>
      <c r="F45" s="195">
        <v>7240</v>
      </c>
    </row>
    <row r="46" spans="1:6" ht="12.75">
      <c r="A46" s="112">
        <v>38</v>
      </c>
      <c r="B46" s="192">
        <v>44022</v>
      </c>
      <c r="C46" s="193">
        <v>35134</v>
      </c>
      <c r="D46" s="193" t="s">
        <v>88</v>
      </c>
      <c r="E46" s="194" t="s">
        <v>89</v>
      </c>
      <c r="F46" s="195">
        <v>4575</v>
      </c>
    </row>
    <row r="47" spans="1:6" ht="12.75">
      <c r="A47" s="112">
        <v>39</v>
      </c>
      <c r="B47" s="192">
        <v>44022</v>
      </c>
      <c r="C47" s="193">
        <v>35129</v>
      </c>
      <c r="D47" s="193" t="s">
        <v>88</v>
      </c>
      <c r="E47" s="194" t="s">
        <v>97</v>
      </c>
      <c r="F47" s="195">
        <v>2099.5</v>
      </c>
    </row>
    <row r="48" spans="1:6" ht="12.75">
      <c r="A48" s="112">
        <v>40</v>
      </c>
      <c r="B48" s="192">
        <v>44022</v>
      </c>
      <c r="C48" s="193">
        <v>35124</v>
      </c>
      <c r="D48" s="193" t="s">
        <v>88</v>
      </c>
      <c r="E48" s="194" t="s">
        <v>89</v>
      </c>
      <c r="F48" s="195">
        <v>1050</v>
      </c>
    </row>
    <row r="49" spans="1:6" ht="12.75">
      <c r="A49" s="112">
        <v>41</v>
      </c>
      <c r="B49" s="192">
        <v>44022</v>
      </c>
      <c r="C49" s="193">
        <v>35128</v>
      </c>
      <c r="D49" s="193" t="s">
        <v>90</v>
      </c>
      <c r="E49" s="194" t="s">
        <v>89</v>
      </c>
      <c r="F49" s="195">
        <v>50</v>
      </c>
    </row>
    <row r="50" spans="1:6" ht="12.75">
      <c r="A50" s="112">
        <v>42</v>
      </c>
      <c r="B50" s="192">
        <v>44022</v>
      </c>
      <c r="C50" s="193">
        <v>35135</v>
      </c>
      <c r="D50" s="193" t="s">
        <v>88</v>
      </c>
      <c r="E50" s="194" t="s">
        <v>89</v>
      </c>
      <c r="F50" s="195">
        <v>1012</v>
      </c>
    </row>
    <row r="51" spans="1:6" ht="12.75">
      <c r="A51" s="112">
        <v>43</v>
      </c>
      <c r="B51" s="192">
        <v>44022</v>
      </c>
      <c r="C51" s="193">
        <v>35133</v>
      </c>
      <c r="D51" s="193" t="s">
        <v>88</v>
      </c>
      <c r="E51" s="194" t="s">
        <v>89</v>
      </c>
      <c r="F51" s="195">
        <v>1500</v>
      </c>
    </row>
    <row r="52" spans="1:6" ht="12.75">
      <c r="A52" s="112">
        <v>44</v>
      </c>
      <c r="B52" s="192">
        <v>44022</v>
      </c>
      <c r="C52" s="193">
        <v>35140</v>
      </c>
      <c r="D52" s="193" t="s">
        <v>86</v>
      </c>
      <c r="E52" s="194" t="s">
        <v>87</v>
      </c>
      <c r="F52" s="195">
        <v>140</v>
      </c>
    </row>
    <row r="53" spans="1:6" ht="12.75">
      <c r="A53" s="112">
        <v>45</v>
      </c>
      <c r="B53" s="192">
        <v>44022</v>
      </c>
      <c r="C53" s="193">
        <v>35123</v>
      </c>
      <c r="D53" s="193" t="s">
        <v>86</v>
      </c>
      <c r="E53" s="194" t="s">
        <v>87</v>
      </c>
      <c r="F53" s="195">
        <v>100</v>
      </c>
    </row>
    <row r="54" spans="1:6" ht="12.75">
      <c r="A54" s="112">
        <v>46</v>
      </c>
      <c r="B54" s="192">
        <v>44022</v>
      </c>
      <c r="C54" s="193">
        <v>35121</v>
      </c>
      <c r="D54" s="193" t="s">
        <v>86</v>
      </c>
      <c r="E54" s="194" t="s">
        <v>87</v>
      </c>
      <c r="F54" s="195">
        <v>350</v>
      </c>
    </row>
    <row r="55" spans="1:6" ht="12.75">
      <c r="A55" s="112">
        <v>47</v>
      </c>
      <c r="B55" s="197" t="s">
        <v>195</v>
      </c>
      <c r="C55" s="198">
        <v>35091</v>
      </c>
      <c r="D55" s="199" t="s">
        <v>196</v>
      </c>
      <c r="E55" s="200" t="s">
        <v>197</v>
      </c>
      <c r="F55" s="201">
        <v>2000</v>
      </c>
    </row>
    <row r="56" spans="1:6" ht="12.75">
      <c r="A56" s="112">
        <v>48</v>
      </c>
      <c r="B56" s="197" t="s">
        <v>195</v>
      </c>
      <c r="C56" s="198">
        <v>35089</v>
      </c>
      <c r="D56" s="199" t="s">
        <v>196</v>
      </c>
      <c r="E56" s="200" t="s">
        <v>198</v>
      </c>
      <c r="F56" s="201">
        <v>500</v>
      </c>
    </row>
    <row r="57" spans="1:6" ht="12.75">
      <c r="A57" s="112">
        <v>49</v>
      </c>
      <c r="B57" s="197" t="s">
        <v>195</v>
      </c>
      <c r="C57" s="198">
        <v>35090</v>
      </c>
      <c r="D57" s="199" t="s">
        <v>196</v>
      </c>
      <c r="E57" s="200" t="s">
        <v>199</v>
      </c>
      <c r="F57" s="201">
        <v>1000</v>
      </c>
    </row>
    <row r="58" spans="1:6" ht="12.75">
      <c r="A58" s="112">
        <v>50</v>
      </c>
      <c r="B58" s="197" t="s">
        <v>200</v>
      </c>
      <c r="C58" s="198">
        <v>35110</v>
      </c>
      <c r="D58" s="199" t="s">
        <v>196</v>
      </c>
      <c r="E58" s="200" t="s">
        <v>201</v>
      </c>
      <c r="F58" s="201">
        <v>1000</v>
      </c>
    </row>
    <row r="59" spans="1:6" ht="12.75">
      <c r="A59" s="112">
        <v>51</v>
      </c>
      <c r="B59" s="197" t="s">
        <v>200</v>
      </c>
      <c r="C59" s="198">
        <v>35112</v>
      </c>
      <c r="D59" s="199" t="s">
        <v>196</v>
      </c>
      <c r="E59" s="200" t="s">
        <v>202</v>
      </c>
      <c r="F59" s="201">
        <v>750</v>
      </c>
    </row>
    <row r="60" spans="1:6" ht="12.75">
      <c r="A60" s="112">
        <v>52</v>
      </c>
      <c r="B60" s="197" t="s">
        <v>200</v>
      </c>
      <c r="C60" s="198">
        <v>35111</v>
      </c>
      <c r="D60" s="199" t="s">
        <v>196</v>
      </c>
      <c r="E60" s="200" t="s">
        <v>202</v>
      </c>
      <c r="F60" s="201">
        <v>1000</v>
      </c>
    </row>
    <row r="61" spans="1:6" ht="12.75">
      <c r="A61" s="112">
        <v>53</v>
      </c>
      <c r="B61" s="197" t="s">
        <v>203</v>
      </c>
      <c r="C61" s="198">
        <v>35132</v>
      </c>
      <c r="D61" s="199" t="s">
        <v>196</v>
      </c>
      <c r="E61" s="200" t="s">
        <v>204</v>
      </c>
      <c r="F61" s="201">
        <v>6200</v>
      </c>
    </row>
    <row r="62" spans="1:6" ht="12.75">
      <c r="A62" s="112">
        <v>54</v>
      </c>
      <c r="B62" s="197" t="s">
        <v>203</v>
      </c>
      <c r="C62" s="198">
        <v>35118</v>
      </c>
      <c r="D62" s="199" t="s">
        <v>196</v>
      </c>
      <c r="E62" s="200" t="s">
        <v>205</v>
      </c>
      <c r="F62" s="201">
        <v>184</v>
      </c>
    </row>
    <row r="63" spans="1:6" ht="12.75">
      <c r="A63" s="112">
        <v>55</v>
      </c>
      <c r="B63" s="197" t="s">
        <v>203</v>
      </c>
      <c r="C63" s="198">
        <v>35115</v>
      </c>
      <c r="D63" s="199" t="s">
        <v>196</v>
      </c>
      <c r="E63" s="200" t="s">
        <v>206</v>
      </c>
      <c r="F63" s="201">
        <v>800</v>
      </c>
    </row>
    <row r="64" spans="1:6" ht="12.75">
      <c r="A64" s="112">
        <v>56</v>
      </c>
      <c r="B64" s="197" t="s">
        <v>203</v>
      </c>
      <c r="C64" s="198">
        <v>35116</v>
      </c>
      <c r="D64" s="199" t="s">
        <v>196</v>
      </c>
      <c r="E64" s="200" t="s">
        <v>207</v>
      </c>
      <c r="F64" s="201">
        <v>800</v>
      </c>
    </row>
    <row r="65" spans="1:6" ht="12.75">
      <c r="A65" s="112">
        <v>57</v>
      </c>
      <c r="B65" s="197" t="s">
        <v>203</v>
      </c>
      <c r="C65" s="198">
        <v>35117</v>
      </c>
      <c r="D65" s="199" t="s">
        <v>196</v>
      </c>
      <c r="E65" s="200" t="s">
        <v>208</v>
      </c>
      <c r="F65" s="201">
        <v>800</v>
      </c>
    </row>
    <row r="66" spans="1:6" ht="12.75">
      <c r="A66" s="112">
        <v>58</v>
      </c>
      <c r="B66" s="197" t="s">
        <v>203</v>
      </c>
      <c r="C66" s="198">
        <v>35131</v>
      </c>
      <c r="D66" s="199" t="s">
        <v>196</v>
      </c>
      <c r="E66" s="200" t="s">
        <v>209</v>
      </c>
      <c r="F66" s="201">
        <v>360</v>
      </c>
    </row>
    <row r="67" spans="1:6" ht="13.5" thickBot="1">
      <c r="A67" s="114">
        <v>59</v>
      </c>
      <c r="B67" s="202" t="s">
        <v>203</v>
      </c>
      <c r="C67" s="198">
        <v>35130</v>
      </c>
      <c r="D67" s="203" t="s">
        <v>196</v>
      </c>
      <c r="E67" s="204" t="s">
        <v>210</v>
      </c>
      <c r="F67" s="205">
        <v>1000</v>
      </c>
    </row>
    <row r="68" spans="1:6" s="177" customFormat="1" ht="13.5" thickBot="1">
      <c r="A68" s="206"/>
      <c r="B68" s="207"/>
      <c r="C68" s="208"/>
      <c r="D68" s="208"/>
      <c r="E68" s="209" t="s">
        <v>7</v>
      </c>
      <c r="F68" s="210">
        <f>SUM(F9:F67)</f>
        <v>949234.9500000001</v>
      </c>
    </row>
  </sheetData>
  <sheetProtection selectLockedCells="1" selectUnlockedCells="1"/>
  <printOptions/>
  <pageMargins left="0.7480314960629921" right="0.7480314960629921" top="0.7874015748031497" bottom="0.5905511811023623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6"/>
  <sheetViews>
    <sheetView zoomScalePageLayoutView="0" workbookViewId="0" topLeftCell="A1">
      <selection activeCell="E26" sqref="E26"/>
    </sheetView>
  </sheetViews>
  <sheetFormatPr defaultColWidth="10.421875" defaultRowHeight="12.75"/>
  <cols>
    <col min="1" max="1" width="9.421875" style="9" customWidth="1"/>
    <col min="2" max="2" width="17.28125" style="9" customWidth="1"/>
    <col min="3" max="3" width="16.00390625" style="9" customWidth="1"/>
    <col min="4" max="4" width="24.7109375" style="9" customWidth="1"/>
    <col min="5" max="5" width="42.00390625" style="9" customWidth="1"/>
    <col min="6" max="6" width="15.00390625" style="9" customWidth="1"/>
    <col min="7" max="16384" width="10.421875" style="9" customWidth="1"/>
  </cols>
  <sheetData>
    <row r="1" spans="1:6" ht="12.75">
      <c r="A1" s="10" t="s">
        <v>28</v>
      </c>
      <c r="B1" s="5"/>
      <c r="C1" s="6"/>
      <c r="D1" s="6"/>
      <c r="E1" s="5"/>
      <c r="F1" s="5"/>
    </row>
    <row r="2" spans="2:6" ht="12.75">
      <c r="B2" s="5"/>
      <c r="C2" s="5"/>
      <c r="D2" s="5"/>
      <c r="E2" s="5"/>
      <c r="F2" s="5"/>
    </row>
    <row r="3" spans="1:6" ht="12.75">
      <c r="A3" s="10" t="s">
        <v>29</v>
      </c>
      <c r="B3" s="6"/>
      <c r="C3" s="5"/>
      <c r="D3" s="6"/>
      <c r="E3" s="7"/>
      <c r="F3" s="5"/>
    </row>
    <row r="4" spans="1:6" ht="12.75">
      <c r="A4" s="10" t="s">
        <v>34</v>
      </c>
      <c r="B4" s="6"/>
      <c r="C4" s="5"/>
      <c r="D4" s="6"/>
      <c r="E4" s="5"/>
      <c r="F4" s="6"/>
    </row>
    <row r="5" spans="1:6" ht="12.75">
      <c r="A5" s="5"/>
      <c r="B5" s="6"/>
      <c r="C5" s="5"/>
      <c r="D5" s="5"/>
      <c r="E5" s="5"/>
      <c r="F5" s="5"/>
    </row>
    <row r="6" spans="1:6" ht="12.75">
      <c r="A6" s="5"/>
      <c r="B6" s="8"/>
      <c r="C6" s="23" t="s">
        <v>36</v>
      </c>
      <c r="D6" s="34" t="str">
        <f>personal!G6</f>
        <v>6-10 iulie 2020</v>
      </c>
      <c r="E6" s="5"/>
      <c r="F6" s="5"/>
    </row>
    <row r="7" spans="1:6" ht="13.5" thickBot="1">
      <c r="A7" s="5"/>
      <c r="B7" s="5"/>
      <c r="C7" s="5"/>
      <c r="D7" s="5"/>
      <c r="E7" s="5"/>
      <c r="F7" s="5"/>
    </row>
    <row r="8" spans="1:6" ht="51.75" thickBot="1">
      <c r="A8" s="60" t="s">
        <v>9</v>
      </c>
      <c r="B8" s="61" t="s">
        <v>10</v>
      </c>
      <c r="C8" s="62" t="s">
        <v>11</v>
      </c>
      <c r="D8" s="61" t="s">
        <v>31</v>
      </c>
      <c r="E8" s="61" t="s">
        <v>32</v>
      </c>
      <c r="F8" s="65" t="s">
        <v>33</v>
      </c>
    </row>
    <row r="9" spans="1:6" ht="14.25">
      <c r="A9" s="174">
        <v>1</v>
      </c>
      <c r="B9" s="172">
        <v>44018</v>
      </c>
      <c r="C9" s="171">
        <v>10555</v>
      </c>
      <c r="D9" s="171" t="s">
        <v>90</v>
      </c>
      <c r="E9" s="173" t="s">
        <v>211</v>
      </c>
      <c r="F9" s="175">
        <v>71707.97</v>
      </c>
    </row>
    <row r="10" spans="1:6" ht="14.25">
      <c r="A10" s="174">
        <v>2</v>
      </c>
      <c r="B10" s="172">
        <v>44018</v>
      </c>
      <c r="C10" s="171">
        <v>10556</v>
      </c>
      <c r="D10" s="171" t="s">
        <v>90</v>
      </c>
      <c r="E10" s="173" t="s">
        <v>212</v>
      </c>
      <c r="F10" s="175">
        <v>74854.39</v>
      </c>
    </row>
    <row r="11" spans="1:6" ht="14.25">
      <c r="A11" s="174">
        <v>3</v>
      </c>
      <c r="B11" s="172">
        <v>44020</v>
      </c>
      <c r="C11" s="171">
        <v>10567</v>
      </c>
      <c r="D11" s="171" t="s">
        <v>90</v>
      </c>
      <c r="E11" s="173" t="s">
        <v>213</v>
      </c>
      <c r="F11" s="175">
        <v>371763.6</v>
      </c>
    </row>
    <row r="12" spans="1:6" ht="14.25">
      <c r="A12" s="174">
        <v>4</v>
      </c>
      <c r="B12" s="172">
        <v>44021</v>
      </c>
      <c r="C12" s="171">
        <v>35114</v>
      </c>
      <c r="D12" s="171" t="s">
        <v>88</v>
      </c>
      <c r="E12" s="173" t="s">
        <v>214</v>
      </c>
      <c r="F12" s="175">
        <v>14521.8</v>
      </c>
    </row>
    <row r="13" spans="1:256" ht="14.25">
      <c r="A13" s="174">
        <v>5</v>
      </c>
      <c r="B13" s="172">
        <v>44021</v>
      </c>
      <c r="C13" s="171">
        <v>10571</v>
      </c>
      <c r="D13" s="171" t="s">
        <v>90</v>
      </c>
      <c r="E13" s="173" t="s">
        <v>215</v>
      </c>
      <c r="F13" s="175">
        <v>3804807.58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4.25">
      <c r="A14" s="174">
        <v>6</v>
      </c>
      <c r="B14" s="172">
        <v>44021</v>
      </c>
      <c r="C14" s="171">
        <v>10572</v>
      </c>
      <c r="D14" s="171" t="s">
        <v>90</v>
      </c>
      <c r="E14" s="173" t="s">
        <v>216</v>
      </c>
      <c r="F14" s="175">
        <v>92788.94</v>
      </c>
    </row>
    <row r="15" spans="1:6" ht="15" thickBot="1">
      <c r="A15" s="66"/>
      <c r="B15" s="67"/>
      <c r="C15" s="68"/>
      <c r="D15" s="68"/>
      <c r="E15" s="69"/>
      <c r="F15" s="70"/>
    </row>
    <row r="16" spans="1:6" ht="15.75" thickBot="1">
      <c r="A16" s="63" t="s">
        <v>7</v>
      </c>
      <c r="B16" s="64"/>
      <c r="C16" s="64"/>
      <c r="D16" s="64"/>
      <c r="E16" s="64"/>
      <c r="F16" s="176">
        <f>SUM(F9:F15)</f>
        <v>4430444.28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2020-07-15T07:20:27Z</cp:lastPrinted>
  <dcterms:created xsi:type="dcterms:W3CDTF">2016-01-19T13:06:09Z</dcterms:created>
  <dcterms:modified xsi:type="dcterms:W3CDTF">2020-07-15T07:20:45Z</dcterms:modified>
  <cp:category/>
  <cp:version/>
  <cp:contentType/>
  <cp:contentStatus/>
</cp:coreProperties>
</file>