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<sst xmlns="http://schemas.openxmlformats.org/spreadsheetml/2006/main" count="487" uniqueCount="176">
  <si>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</si>
  <si>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</si>
  <si>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</si>
  <si>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</si>
  <si>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</si>
  <si>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</si>
  <si>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</si>
  <si>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</si>
  <si>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</si>
  <si>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</si>
  <si>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</si>
  <si>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</si>
  <si>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</si>
  <si>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</si>
  <si>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</si>
  <si>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</si>
  <si>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</si>
  <si>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</si>
  <si>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</si>
  <si>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</si>
  <si>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</si>
  <si>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</si>
  <si>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</si>
  <si>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</si>
  <si>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</si>
  <si>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</si>
  <si>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</si>
  <si>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</si>
  <si>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</si>
  <si>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</si>
  <si>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</si>
  <si>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</si>
  <si>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BUGET DE STAT</t>
  </si>
  <si>
    <t xml:space="preserve">cheltuieli judiciare </t>
  </si>
  <si>
    <t>PERSOANA JURIDICA</t>
  </si>
  <si>
    <t xml:space="preserve">cheltuieli judecata </t>
  </si>
  <si>
    <t>cheltuieli fotocopiere</t>
  </si>
  <si>
    <t>PERSOANA FIZICA</t>
  </si>
  <si>
    <t>onorariu curator</t>
  </si>
  <si>
    <t>cheltuieli judecata si executare</t>
  </si>
  <si>
    <t xml:space="preserve">cheltuieli executare </t>
  </si>
  <si>
    <t>cheltuieli judecata CEDO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</si>
  <si>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</si>
  <si>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</si>
  <si>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</si>
  <si>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</si>
  <si>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</si>
  <si>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</si>
  <si>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</si>
  <si>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</si>
  <si>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</si>
  <si>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</si>
  <si>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</si>
  <si>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</si>
  <si>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</si>
  <si>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</si>
  <si>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</si>
  <si>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</si>
  <si>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</si>
  <si>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</si>
  <si>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</si>
  <si>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</si>
  <si>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</si>
  <si>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</si>
  <si>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</si>
  <si>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</si>
  <si>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</si>
  <si>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</si>
  <si>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</si>
  <si>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</si>
  <si>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</si>
  <si>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</si>
  <si>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</si>
  <si>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</si>
  <si>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</si>
  <si>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</si>
  <si>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</si>
  <si>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</si>
  <si>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</si>
  <si>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</si>
  <si>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</si>
  <si>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</si>
  <si>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</si>
  <si>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</si>
  <si>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</si>
  <si>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</si>
  <si>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</si>
  <si>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</si>
  <si>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MFP</t>
  </si>
  <si>
    <t>alim. cont BT- plata serv. juridice</t>
  </si>
  <si>
    <t xml:space="preserve">cheltuieli  judecata si executare </t>
  </si>
  <si>
    <t>14-18 septembrie 2020</t>
  </si>
  <si>
    <t>16,09,2020</t>
  </si>
  <si>
    <t>engie romania</t>
  </si>
  <si>
    <t>gaze</t>
  </si>
  <si>
    <t>rompetrol</t>
  </si>
  <si>
    <t>carburanti</t>
  </si>
  <si>
    <t>dgrfp bucuresti</t>
  </si>
  <si>
    <t>serv telecomunicatii</t>
  </si>
  <si>
    <t>ascensorul</t>
  </si>
  <si>
    <t>service</t>
  </si>
  <si>
    <t>smart generation</t>
  </si>
  <si>
    <t xml:space="preserve">servicii </t>
  </si>
  <si>
    <t>depozitarul central</t>
  </si>
  <si>
    <t>servicii isn</t>
  </si>
  <si>
    <t>desman</t>
  </si>
  <si>
    <t>serv</t>
  </si>
  <si>
    <t>service auto</t>
  </si>
  <si>
    <t>reparatii auto</t>
  </si>
  <si>
    <t>endress</t>
  </si>
  <si>
    <t>servicii</t>
  </si>
  <si>
    <t>manpres</t>
  </si>
  <si>
    <t>abonament</t>
  </si>
  <si>
    <t>monitorul oficial</t>
  </si>
  <si>
    <t>mediatrust</t>
  </si>
  <si>
    <t>monitorizare presa</t>
  </si>
  <si>
    <t>17,09,2020</t>
  </si>
  <si>
    <t>veolia energia</t>
  </si>
  <si>
    <t>energia electrica</t>
  </si>
  <si>
    <t>mmap</t>
  </si>
  <si>
    <t>en el</t>
  </si>
  <si>
    <t>dgrfp brasov</t>
  </si>
  <si>
    <t>apa rece</t>
  </si>
  <si>
    <t>rcs&amp;rds</t>
  </si>
  <si>
    <t>servicii cablu</t>
  </si>
  <si>
    <t>q east software</t>
  </si>
  <si>
    <t>serv mentenanta</t>
  </si>
  <si>
    <t>xerox romania</t>
  </si>
  <si>
    <t>servicii intretinere</t>
  </si>
  <si>
    <t>clean prest</t>
  </si>
  <si>
    <t>servicii mentenanta</t>
  </si>
  <si>
    <t>materiale</t>
  </si>
  <si>
    <t>profilux</t>
  </si>
  <si>
    <t>clean cars</t>
  </si>
  <si>
    <t>servicii spalare</t>
  </si>
  <si>
    <t>service ascensoare</t>
  </si>
  <si>
    <t xml:space="preserve">publicare </t>
  </si>
  <si>
    <t>18,09,2020</t>
  </si>
  <si>
    <t>biamar</t>
  </si>
  <si>
    <t>comaltronic</t>
  </si>
  <si>
    <t>mfp</t>
  </si>
  <si>
    <t>alte venituri</t>
  </si>
  <si>
    <t>ihtis serv impex</t>
  </si>
  <si>
    <t>distrugator</t>
  </si>
  <si>
    <t>rubin</t>
  </si>
  <si>
    <t>stampile</t>
  </si>
  <si>
    <t>comision</t>
  </si>
  <si>
    <t>international consulting</t>
  </si>
  <si>
    <t>serv traduceri</t>
  </si>
  <si>
    <t>serv ascensoare</t>
  </si>
  <si>
    <t>solutii deszapezire</t>
  </si>
  <si>
    <t>servicii curatenie</t>
  </si>
  <si>
    <t>15.09.2020</t>
  </si>
  <si>
    <t>OP 7004</t>
  </si>
  <si>
    <t>ACHIZITIE MATERIALE CONSUMABILE  - PROIECT ACP 1 - 58.14.01</t>
  </si>
  <si>
    <t>SELADO COM</t>
  </si>
  <si>
    <t>OP 7005</t>
  </si>
  <si>
    <t>ACHIZITIE MATERIALE CONSUMABILE  - PROIECT ACP 1 - 58.14.02</t>
  </si>
  <si>
    <t>OP 7003</t>
  </si>
  <si>
    <t>ACHIZITIE MATERIALE CONSUMABILE  - PROIECT ACP 1 - 58.14.03</t>
  </si>
  <si>
    <t>18.09.2020</t>
  </si>
  <si>
    <t>OP 7102</t>
  </si>
  <si>
    <t>ACHIZITIE SERVICII DE TRADUCERE - PROIECT 68071 - 58.33.02</t>
  </si>
  <si>
    <t>INTERNATIONAL CONSULTING ALIANCE</t>
  </si>
  <si>
    <t>14.09.2020</t>
  </si>
  <si>
    <t>BIROU EXPERTIZE</t>
  </si>
  <si>
    <t>onorariu expert dosar 12506/320/2017</t>
  </si>
  <si>
    <t>16.09.2020</t>
  </si>
  <si>
    <t>onorariu expert dosar 21525/94/2019</t>
  </si>
  <si>
    <t>onorariu expert dosar 370/283/2017</t>
  </si>
  <si>
    <t>poprire DE 245/E/2019</t>
  </si>
  <si>
    <t>poprire DE 1071/2020</t>
  </si>
  <si>
    <t>poprire DE 109/2020</t>
  </si>
  <si>
    <t>poprire DE 552/2019</t>
  </si>
  <si>
    <t>despagubire dosar 2135/83/2015</t>
  </si>
  <si>
    <t>despagubire dosar 23754/299/2019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</si>
</sst>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6" xfId="42" applyFont="1" applyFill="1" applyBorder="1" applyAlignment="1" applyProtection="1">
      <alignment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>
      <alignment/>
      <protection/>
    </xf>
    <xf numFmtId="4" fontId="21" fillId="0" borderId="19" xfId="57" applyNumberFormat="1" applyFont="1" applyBorder="1">
      <alignment/>
      <protection/>
    </xf>
    <xf numFmtId="14" fontId="14" fillId="0" borderId="22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7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center" vertical="center"/>
      <protection/>
    </xf>
    <xf numFmtId="0" fontId="20" fillId="0" borderId="17" xfId="61" applyFont="1" applyBorder="1">
      <alignment/>
      <protection/>
    </xf>
    <xf numFmtId="0" fontId="0" fillId="0" borderId="18" xfId="61" applyBorder="1">
      <alignment/>
      <protection/>
    </xf>
    <xf numFmtId="4" fontId="20" fillId="0" borderId="19" xfId="61" applyNumberFormat="1" applyFont="1" applyBorder="1" applyAlignment="1">
      <alignment horizontal="center"/>
      <protection/>
    </xf>
    <xf numFmtId="0" fontId="19" fillId="0" borderId="19" xfId="60" applyFont="1" applyBorder="1" applyAlignment="1">
      <alignment horizontal="center" vertical="center"/>
      <protection/>
    </xf>
    <xf numFmtId="0" fontId="27" fillId="0" borderId="22" xfId="59" applyFont="1" applyFill="1" applyBorder="1" applyAlignment="1">
      <alignment horizontal="center"/>
      <protection/>
    </xf>
    <xf numFmtId="167" fontId="27" fillId="0" borderId="20" xfId="59" applyNumberFormat="1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 horizontal="center"/>
      <protection/>
    </xf>
    <xf numFmtId="0" fontId="27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19" fillId="0" borderId="23" xfId="0" applyFont="1" applyBorder="1" applyAlignment="1">
      <alignment horizontal="center"/>
    </xf>
    <xf numFmtId="168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2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14" fontId="0" fillId="0" borderId="49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19" fillId="0" borderId="18" xfId="0" applyFont="1" applyBorder="1" applyAlignment="1">
      <alignment horizontal="right"/>
    </xf>
    <xf numFmtId="164" fontId="19" fillId="0" borderId="19" xfId="42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16" fontId="28" fillId="0" borderId="15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justify"/>
    </xf>
    <xf numFmtId="0" fontId="28" fillId="0" borderId="15" xfId="0" applyFont="1" applyBorder="1" applyAlignment="1">
      <alignment horizontal="center" vertical="center" wrapText="1"/>
    </xf>
    <xf numFmtId="43" fontId="29" fillId="0" borderId="14" xfId="0" applyNumberFormat="1" applyFont="1" applyBorder="1" applyAlignment="1">
      <alignment horizontal="right" vertical="center" wrapText="1"/>
    </xf>
    <xf numFmtId="169" fontId="30" fillId="0" borderId="14" xfId="0" applyNumberFormat="1" applyFont="1" applyBorder="1" applyAlignment="1">
      <alignment/>
    </xf>
    <xf numFmtId="0" fontId="28" fillId="0" borderId="50" xfId="0" applyFont="1" applyBorder="1" applyAlignment="1">
      <alignment horizontal="center" vertical="center" wrapText="1"/>
    </xf>
    <xf numFmtId="14" fontId="29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43" fontId="29" fillId="0" borderId="16" xfId="0" applyNumberFormat="1" applyFont="1" applyBorder="1" applyAlignment="1">
      <alignment horizontal="right" vertical="center" wrapText="1"/>
    </xf>
    <xf numFmtId="0" fontId="0" fillId="0" borderId="22" xfId="59" applyFont="1" applyBorder="1">
      <alignment/>
      <protection/>
    </xf>
    <xf numFmtId="0" fontId="0" fillId="0" borderId="20" xfId="59" applyFont="1" applyBorder="1">
      <alignment/>
      <protection/>
    </xf>
    <xf numFmtId="0" fontId="0" fillId="0" borderId="21" xfId="59" applyFont="1" applyBorder="1">
      <alignment/>
      <protection/>
    </xf>
    <xf numFmtId="0" fontId="31" fillId="0" borderId="17" xfId="61" applyFont="1" applyFill="1" applyBorder="1" applyAlignment="1">
      <alignment/>
      <protection/>
    </xf>
    <xf numFmtId="0" fontId="30" fillId="0" borderId="18" xfId="62" applyFont="1" applyFill="1" applyBorder="1" applyAlignment="1">
      <alignment horizontal="center" vertical="center"/>
      <protection/>
    </xf>
    <xf numFmtId="0" fontId="30" fillId="0" borderId="18" xfId="59" applyFont="1" applyFill="1" applyBorder="1" applyAlignment="1">
      <alignment/>
      <protection/>
    </xf>
    <xf numFmtId="0" fontId="0" fillId="0" borderId="18" xfId="0" applyFont="1" applyBorder="1" applyAlignment="1">
      <alignment/>
    </xf>
    <xf numFmtId="169" fontId="31" fillId="0" borderId="19" xfId="0" applyNumberFormat="1" applyFont="1" applyBorder="1" applyAlignment="1">
      <alignment/>
    </xf>
    <xf numFmtId="0" fontId="32" fillId="0" borderId="51" xfId="59" applyFont="1" applyFill="1" applyBorder="1" applyAlignment="1">
      <alignment horizontal="center"/>
      <protection/>
    </xf>
    <xf numFmtId="167" fontId="32" fillId="0" borderId="51" xfId="59" applyNumberFormat="1" applyFont="1" applyFill="1" applyBorder="1" applyAlignment="1">
      <alignment horizontal="center"/>
      <protection/>
    </xf>
    <xf numFmtId="0" fontId="32" fillId="0" borderId="51" xfId="0" applyFont="1" applyBorder="1" applyAlignment="1">
      <alignment/>
    </xf>
    <xf numFmtId="0" fontId="32" fillId="0" borderId="51" xfId="0" applyFont="1" applyBorder="1" applyAlignment="1">
      <alignment horizontal="justify"/>
    </xf>
    <xf numFmtId="0" fontId="32" fillId="0" borderId="52" xfId="59" applyFont="1" applyFill="1" applyBorder="1" applyAlignment="1">
      <alignment horizontal="center"/>
      <protection/>
    </xf>
    <xf numFmtId="169" fontId="27" fillId="0" borderId="53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tabSelected="1" zoomScalePageLayoutView="0" workbookViewId="0" topLeftCell="C1">
      <selection activeCell="L11" sqref="L11"/>
    </sheetView>
  </sheetViews>
  <sheetFormatPr defaultColWidth="9.140625" defaultRowHeight="12.75"/>
  <cols>
    <col min="1" max="2" width="0" style="0" hidden="1" customWidth="1"/>
    <col min="3" max="3" width="18.00390625" style="0" customWidth="1"/>
    <col min="4" max="4" width="11.28125" style="0" customWidth="1"/>
    <col min="5" max="5" width="8.28125" style="0" customWidth="1"/>
    <col min="6" max="6" width="19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32" t="s">
        <v>91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89" t="s">
        <v>42</v>
      </c>
      <c r="D9" s="66"/>
      <c r="E9" s="66"/>
      <c r="F9" s="67">
        <v>119805356</v>
      </c>
      <c r="G9" s="90"/>
    </row>
    <row r="10" spans="3:7" ht="12.75">
      <c r="C10" s="91" t="s">
        <v>43</v>
      </c>
      <c r="D10" s="68" t="s">
        <v>44</v>
      </c>
      <c r="E10" s="69">
        <v>14</v>
      </c>
      <c r="F10" s="70">
        <f>431</f>
        <v>431</v>
      </c>
      <c r="G10" s="92"/>
    </row>
    <row r="11" spans="3:7" ht="12.75">
      <c r="C11" s="91"/>
      <c r="D11" s="68"/>
      <c r="E11" s="69"/>
      <c r="F11" s="70"/>
      <c r="G11" s="92"/>
    </row>
    <row r="12" spans="3:7" ht="13.5" thickBot="1">
      <c r="C12" s="93" t="s">
        <v>45</v>
      </c>
      <c r="D12" s="72"/>
      <c r="E12" s="73"/>
      <c r="F12" s="74">
        <f>SUM(F9:F11)</f>
        <v>119805787</v>
      </c>
      <c r="G12" s="94"/>
    </row>
    <row r="13" spans="3:7" ht="12.75">
      <c r="C13" s="95" t="s">
        <v>46</v>
      </c>
      <c r="D13" s="75"/>
      <c r="E13" s="76"/>
      <c r="F13" s="77">
        <v>12007126</v>
      </c>
      <c r="G13" s="96"/>
    </row>
    <row r="14" spans="3:7" ht="12.75">
      <c r="C14" s="97" t="s">
        <v>47</v>
      </c>
      <c r="D14" s="68" t="s">
        <v>44</v>
      </c>
      <c r="E14" s="69">
        <v>14</v>
      </c>
      <c r="F14" s="70">
        <f>-343</f>
        <v>-343</v>
      </c>
      <c r="G14" s="92"/>
    </row>
    <row r="15" spans="3:7" ht="12.75" hidden="1">
      <c r="C15" s="97"/>
      <c r="D15" s="69"/>
      <c r="E15" s="69"/>
      <c r="F15" s="70"/>
      <c r="G15" s="92"/>
    </row>
    <row r="16" spans="3:7" ht="12.75" hidden="1">
      <c r="C16" s="98"/>
      <c r="D16" s="78"/>
      <c r="E16" s="78"/>
      <c r="F16" s="79"/>
      <c r="G16" s="99"/>
    </row>
    <row r="17" spans="3:7" ht="12.75" hidden="1">
      <c r="C17" s="98"/>
      <c r="D17" s="78"/>
      <c r="E17" s="78"/>
      <c r="F17" s="79"/>
      <c r="G17" s="99"/>
    </row>
    <row r="18" spans="3:7" ht="13.5" hidden="1" thickBot="1">
      <c r="C18" s="93" t="s">
        <v>48</v>
      </c>
      <c r="D18" s="73"/>
      <c r="E18" s="73"/>
      <c r="F18" s="74">
        <f>SUM(F13:F17)</f>
        <v>12006783</v>
      </c>
      <c r="G18" s="94"/>
    </row>
    <row r="19" spans="3:7" ht="12.75" hidden="1">
      <c r="C19" s="95" t="s">
        <v>49</v>
      </c>
      <c r="D19" s="75"/>
      <c r="E19" s="76"/>
      <c r="F19" s="77">
        <v>437083</v>
      </c>
      <c r="G19" s="96"/>
    </row>
    <row r="20" spans="3:7" ht="12.75" hidden="1">
      <c r="C20" s="97" t="s">
        <v>50</v>
      </c>
      <c r="D20" s="68"/>
      <c r="E20" s="69"/>
      <c r="F20" s="70"/>
      <c r="G20" s="92"/>
    </row>
    <row r="21" spans="3:7" ht="12.75" hidden="1">
      <c r="C21" s="97"/>
      <c r="D21" s="69"/>
      <c r="E21" s="69"/>
      <c r="F21" s="70"/>
      <c r="G21" s="92"/>
    </row>
    <row r="22" spans="3:7" ht="12.75" hidden="1">
      <c r="C22" s="98"/>
      <c r="D22" s="78"/>
      <c r="E22" s="78"/>
      <c r="F22" s="79"/>
      <c r="G22" s="99"/>
    </row>
    <row r="23" spans="3:7" ht="12.75">
      <c r="C23" s="98"/>
      <c r="D23" s="78"/>
      <c r="E23" s="78"/>
      <c r="F23" s="79"/>
      <c r="G23" s="99"/>
    </row>
    <row r="24" spans="3:7" ht="13.5" thickBot="1">
      <c r="C24" s="93" t="s">
        <v>51</v>
      </c>
      <c r="D24" s="73"/>
      <c r="E24" s="73"/>
      <c r="F24" s="74">
        <f>SUM(F19:F23)</f>
        <v>437083</v>
      </c>
      <c r="G24" s="94"/>
    </row>
    <row r="25" spans="3:7" ht="12.75">
      <c r="C25" s="100" t="s">
        <v>52</v>
      </c>
      <c r="D25" s="81"/>
      <c r="E25" s="81"/>
      <c r="F25" s="82">
        <v>1306417</v>
      </c>
      <c r="G25" s="101"/>
    </row>
    <row r="26" spans="3:7" ht="12.75">
      <c r="C26" s="97" t="s">
        <v>53</v>
      </c>
      <c r="D26" s="68" t="s">
        <v>44</v>
      </c>
      <c r="E26" s="83"/>
      <c r="F26" s="84"/>
      <c r="G26" s="92"/>
    </row>
    <row r="27" spans="3:7" ht="12.75">
      <c r="C27" s="98"/>
      <c r="D27" s="80"/>
      <c r="E27" s="80"/>
      <c r="F27" s="79"/>
      <c r="G27" s="99"/>
    </row>
    <row r="28" spans="3:7" ht="13.5" thickBot="1">
      <c r="C28" s="93" t="s">
        <v>54</v>
      </c>
      <c r="D28" s="71"/>
      <c r="E28" s="71"/>
      <c r="F28" s="74">
        <f>SUM(F25:F27)</f>
        <v>1306417</v>
      </c>
      <c r="G28" s="94"/>
    </row>
    <row r="29" spans="3:7" ht="12.75">
      <c r="C29" s="100" t="s">
        <v>55</v>
      </c>
      <c r="D29" s="80"/>
      <c r="E29" s="80"/>
      <c r="F29" s="79">
        <v>233183</v>
      </c>
      <c r="G29" s="99"/>
    </row>
    <row r="30" spans="3:7" ht="12.75">
      <c r="C30" s="98" t="s">
        <v>56</v>
      </c>
      <c r="D30" s="68"/>
      <c r="E30" s="69"/>
      <c r="F30" s="70"/>
      <c r="G30" s="92"/>
    </row>
    <row r="31" spans="3:7" ht="12.75">
      <c r="C31" s="98"/>
      <c r="D31" s="80"/>
      <c r="E31" s="80"/>
      <c r="F31" s="79"/>
      <c r="G31" s="99"/>
    </row>
    <row r="32" spans="3:7" ht="13.5" thickBot="1">
      <c r="C32" s="93" t="s">
        <v>57</v>
      </c>
      <c r="D32" s="71"/>
      <c r="E32" s="71"/>
      <c r="F32" s="74">
        <f>SUM(F29:F31)</f>
        <v>233183</v>
      </c>
      <c r="G32" s="94"/>
    </row>
    <row r="33" spans="3:7" ht="12.75">
      <c r="C33" s="102" t="s">
        <v>58</v>
      </c>
      <c r="D33" s="81"/>
      <c r="E33" s="81"/>
      <c r="F33" s="82">
        <v>107639.19</v>
      </c>
      <c r="G33" s="103"/>
    </row>
    <row r="34" spans="3:7" ht="12.75">
      <c r="C34" s="97" t="s">
        <v>59</v>
      </c>
      <c r="D34" s="68" t="s">
        <v>44</v>
      </c>
      <c r="E34" s="80"/>
      <c r="F34" s="70"/>
      <c r="G34" s="92"/>
    </row>
    <row r="35" spans="3:7" ht="12.75">
      <c r="C35" s="104"/>
      <c r="D35" s="69"/>
      <c r="E35" s="85"/>
      <c r="F35" s="70"/>
      <c r="G35" s="92"/>
    </row>
    <row r="36" spans="3:7" ht="13.5" thickBot="1">
      <c r="C36" s="105" t="s">
        <v>60</v>
      </c>
      <c r="D36" s="71"/>
      <c r="E36" s="71"/>
      <c r="F36" s="74">
        <f>SUM(F33:F35)</f>
        <v>107639.19</v>
      </c>
      <c r="G36" s="106"/>
    </row>
    <row r="37" spans="3:7" ht="12.75">
      <c r="C37" s="100" t="s">
        <v>61</v>
      </c>
      <c r="D37" s="81"/>
      <c r="E37" s="81"/>
      <c r="F37" s="82">
        <v>4316931</v>
      </c>
      <c r="G37" s="101"/>
    </row>
    <row r="38" spans="3:7" ht="12.75">
      <c r="C38" s="107" t="s">
        <v>62</v>
      </c>
      <c r="D38" s="68" t="s">
        <v>44</v>
      </c>
      <c r="E38" s="83">
        <v>14</v>
      </c>
      <c r="F38" s="84">
        <f>-88</f>
        <v>-88</v>
      </c>
      <c r="G38" s="92"/>
    </row>
    <row r="39" spans="3:7" ht="12.75">
      <c r="C39" s="98"/>
      <c r="D39" s="80"/>
      <c r="E39" s="80"/>
      <c r="F39" s="79"/>
      <c r="G39" s="99"/>
    </row>
    <row r="40" spans="3:7" ht="13.5" thickBot="1">
      <c r="C40" s="93" t="s">
        <v>63</v>
      </c>
      <c r="D40" s="71"/>
      <c r="E40" s="71"/>
      <c r="F40" s="74">
        <f>SUM(F37:F39)</f>
        <v>4316843</v>
      </c>
      <c r="G40" s="94"/>
    </row>
    <row r="41" spans="3:7" ht="12.75">
      <c r="C41" s="102" t="s">
        <v>64</v>
      </c>
      <c r="D41" s="81"/>
      <c r="E41" s="81"/>
      <c r="F41" s="82">
        <v>1206687</v>
      </c>
      <c r="G41" s="103"/>
    </row>
    <row r="42" spans="3:7" ht="12.75">
      <c r="C42" s="108" t="s">
        <v>65</v>
      </c>
      <c r="D42" s="68" t="s">
        <v>44</v>
      </c>
      <c r="E42" s="68"/>
      <c r="F42" s="70"/>
      <c r="G42" s="92"/>
    </row>
    <row r="43" spans="3:7" ht="12.75">
      <c r="C43" s="97"/>
      <c r="D43" s="80"/>
      <c r="E43" s="80"/>
      <c r="F43" s="79"/>
      <c r="G43" s="92"/>
    </row>
    <row r="44" spans="3:7" ht="13.5" thickBot="1">
      <c r="C44" s="93" t="s">
        <v>66</v>
      </c>
      <c r="D44" s="71"/>
      <c r="E44" s="71"/>
      <c r="F44" s="74">
        <f>SUM(F41:F43)</f>
        <v>1206687</v>
      </c>
      <c r="G44" s="109"/>
    </row>
    <row r="45" spans="3:7" ht="12.75">
      <c r="C45" s="102" t="s">
        <v>71</v>
      </c>
      <c r="D45" s="81"/>
      <c r="E45" s="81"/>
      <c r="F45" s="82">
        <v>2202550</v>
      </c>
      <c r="G45" s="103"/>
    </row>
    <row r="46" spans="3:7" ht="12.75">
      <c r="C46" s="108" t="s">
        <v>72</v>
      </c>
      <c r="D46" s="68"/>
      <c r="E46" s="68"/>
      <c r="F46" s="79"/>
      <c r="G46" s="92"/>
    </row>
    <row r="47" spans="3:7" ht="12.75">
      <c r="C47" s="108"/>
      <c r="D47" s="68"/>
      <c r="E47" s="68"/>
      <c r="F47" s="79"/>
      <c r="G47" s="92"/>
    </row>
    <row r="48" spans="3:7" ht="13.5" thickBot="1">
      <c r="C48" s="93" t="s">
        <v>73</v>
      </c>
      <c r="D48" s="71"/>
      <c r="E48" s="71"/>
      <c r="F48" s="74">
        <f>SUM(F45:F47)</f>
        <v>2202550</v>
      </c>
      <c r="G48" s="110"/>
    </row>
    <row r="49" spans="3:7" ht="12.75">
      <c r="C49" s="102" t="s">
        <v>67</v>
      </c>
      <c r="D49" s="81"/>
      <c r="E49" s="81"/>
      <c r="F49" s="86">
        <v>23157</v>
      </c>
      <c r="G49" s="111"/>
    </row>
    <row r="50" spans="3:7" ht="12.75">
      <c r="C50" s="112" t="s">
        <v>74</v>
      </c>
      <c r="D50" s="68"/>
      <c r="E50" s="68"/>
      <c r="F50" s="87"/>
      <c r="G50" s="113"/>
    </row>
    <row r="51" spans="3:7" ht="12.75">
      <c r="C51" s="98"/>
      <c r="D51" s="80"/>
      <c r="E51" s="80"/>
      <c r="F51" s="87"/>
      <c r="G51" s="113"/>
    </row>
    <row r="52" spans="3:7" ht="13.5" thickBot="1">
      <c r="C52" s="93" t="s">
        <v>75</v>
      </c>
      <c r="D52" s="71"/>
      <c r="E52" s="71"/>
      <c r="F52" s="88">
        <f>SUM(F49:F51)</f>
        <v>23157</v>
      </c>
      <c r="G52" s="114"/>
    </row>
    <row r="53" spans="3:7" ht="12.75">
      <c r="C53" s="102" t="s">
        <v>68</v>
      </c>
      <c r="D53" s="81"/>
      <c r="E53" s="81"/>
      <c r="F53" s="86">
        <v>732</v>
      </c>
      <c r="G53" s="111"/>
    </row>
    <row r="54" spans="3:7" ht="12.75">
      <c r="C54" s="112" t="s">
        <v>76</v>
      </c>
      <c r="D54" s="68"/>
      <c r="E54" s="68"/>
      <c r="F54" s="87"/>
      <c r="G54" s="113"/>
    </row>
    <row r="55" spans="3:7" ht="12.75">
      <c r="C55" s="98"/>
      <c r="D55" s="80"/>
      <c r="E55" s="80"/>
      <c r="F55" s="87"/>
      <c r="G55" s="113"/>
    </row>
    <row r="56" spans="3:7" ht="13.5" thickBot="1">
      <c r="C56" s="93" t="s">
        <v>77</v>
      </c>
      <c r="D56" s="71"/>
      <c r="E56" s="71"/>
      <c r="F56" s="88">
        <f>SUM(F53:F55)</f>
        <v>732</v>
      </c>
      <c r="G56" s="114"/>
    </row>
    <row r="57" spans="3:7" ht="12.75">
      <c r="C57" s="102" t="s">
        <v>69</v>
      </c>
      <c r="D57" s="81"/>
      <c r="E57" s="81"/>
      <c r="F57" s="86">
        <v>7622</v>
      </c>
      <c r="G57" s="111"/>
    </row>
    <row r="58" spans="3:7" ht="12.75">
      <c r="C58" s="112" t="s">
        <v>78</v>
      </c>
      <c r="D58" s="68"/>
      <c r="E58" s="68"/>
      <c r="F58" s="87"/>
      <c r="G58" s="113"/>
    </row>
    <row r="59" spans="3:7" ht="12.75">
      <c r="C59" s="98"/>
      <c r="D59" s="80"/>
      <c r="E59" s="80"/>
      <c r="F59" s="87"/>
      <c r="G59" s="113"/>
    </row>
    <row r="60" spans="3:7" ht="13.5" thickBot="1">
      <c r="C60" s="93" t="s">
        <v>77</v>
      </c>
      <c r="D60" s="71"/>
      <c r="E60" s="71"/>
      <c r="F60" s="88">
        <f>SUM(F57:F59)</f>
        <v>7622</v>
      </c>
      <c r="G60" s="114"/>
    </row>
    <row r="61" spans="3:7" ht="12.75">
      <c r="C61" s="102" t="s">
        <v>70</v>
      </c>
      <c r="D61" s="81"/>
      <c r="E61" s="81"/>
      <c r="F61" s="86">
        <v>220</v>
      </c>
      <c r="G61" s="111"/>
    </row>
    <row r="62" spans="3:7" ht="12.75">
      <c r="C62" s="112" t="s">
        <v>79</v>
      </c>
      <c r="D62" s="68"/>
      <c r="E62" s="68"/>
      <c r="F62" s="87"/>
      <c r="G62" s="113"/>
    </row>
    <row r="63" spans="3:7" ht="12.75">
      <c r="C63" s="98"/>
      <c r="D63" s="80"/>
      <c r="E63" s="80"/>
      <c r="F63" s="87"/>
      <c r="G63" s="113"/>
    </row>
    <row r="64" spans="3:7" ht="13.5" thickBot="1">
      <c r="C64" s="93"/>
      <c r="D64" s="71"/>
      <c r="E64" s="71"/>
      <c r="F64" s="88">
        <f>SUM(F61:F63)</f>
        <v>220</v>
      </c>
      <c r="G64" s="114"/>
    </row>
    <row r="65" spans="3:7" ht="12.75">
      <c r="C65" s="102" t="s">
        <v>80</v>
      </c>
      <c r="D65" s="81"/>
      <c r="E65" s="81"/>
      <c r="F65" s="86">
        <v>1246</v>
      </c>
      <c r="G65" s="111"/>
    </row>
    <row r="66" spans="3:7" ht="12.75">
      <c r="C66" s="112" t="s">
        <v>81</v>
      </c>
      <c r="D66" s="68"/>
      <c r="E66" s="68"/>
      <c r="F66" s="87"/>
      <c r="G66" s="113"/>
    </row>
    <row r="67" spans="3:7" ht="12.75">
      <c r="C67" s="98"/>
      <c r="D67" s="80"/>
      <c r="E67" s="80"/>
      <c r="F67" s="87"/>
      <c r="G67" s="113"/>
    </row>
    <row r="68" spans="3:7" ht="13.5" thickBot="1">
      <c r="C68" s="93" t="s">
        <v>77</v>
      </c>
      <c r="D68" s="71"/>
      <c r="E68" s="71"/>
      <c r="F68" s="88">
        <f>SUM(F65:F67)</f>
        <v>1246</v>
      </c>
      <c r="G68" s="114"/>
    </row>
    <row r="69" spans="3:7" ht="12.75">
      <c r="C69" s="102" t="s">
        <v>82</v>
      </c>
      <c r="D69" s="81"/>
      <c r="E69" s="81"/>
      <c r="F69" s="86">
        <v>3093403</v>
      </c>
      <c r="G69" s="115"/>
    </row>
    <row r="70" spans="3:7" ht="12.75">
      <c r="C70" s="112" t="s">
        <v>83</v>
      </c>
      <c r="D70" s="68" t="s">
        <v>44</v>
      </c>
      <c r="E70" s="68"/>
      <c r="F70" s="79"/>
      <c r="G70" s="116"/>
    </row>
    <row r="71" spans="3:7" ht="12.75">
      <c r="C71" s="98"/>
      <c r="D71" s="80"/>
      <c r="E71" s="80"/>
      <c r="F71" s="79"/>
      <c r="G71" s="92"/>
    </row>
    <row r="72" spans="3:7" ht="13.5" thickBot="1">
      <c r="C72" s="93" t="s">
        <v>84</v>
      </c>
      <c r="D72" s="71"/>
      <c r="E72" s="71"/>
      <c r="F72" s="74">
        <f>SUM(F69:F71)</f>
        <v>3093403</v>
      </c>
      <c r="G72" s="106"/>
    </row>
    <row r="73" spans="3:7" ht="12.75">
      <c r="C73" s="102" t="s">
        <v>85</v>
      </c>
      <c r="D73" s="81"/>
      <c r="E73" s="81"/>
      <c r="F73" s="82">
        <v>1012581</v>
      </c>
      <c r="G73" s="103"/>
    </row>
    <row r="74" spans="3:7" ht="12.75">
      <c r="C74" s="112" t="s">
        <v>86</v>
      </c>
      <c r="D74" s="68" t="s">
        <v>44</v>
      </c>
      <c r="E74" s="68"/>
      <c r="F74" s="79"/>
      <c r="G74" s="92"/>
    </row>
    <row r="75" spans="3:7" ht="12.75">
      <c r="C75" s="98"/>
      <c r="D75" s="80"/>
      <c r="E75" s="80"/>
      <c r="F75" s="79"/>
      <c r="G75" s="92"/>
    </row>
    <row r="76" spans="3:7" ht="13.5" thickBot="1">
      <c r="C76" s="117" t="s">
        <v>87</v>
      </c>
      <c r="D76" s="118"/>
      <c r="E76" s="118"/>
      <c r="F76" s="119">
        <f>SUM(F73:F75)</f>
        <v>1012581</v>
      </c>
      <c r="G76" s="1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32" t="str">
        <f>personal!G6</f>
        <v>14-18 septembrie 2020</v>
      </c>
    </row>
    <row r="6" ht="13.5" thickBot="1"/>
    <row r="7" spans="1:6" ht="68.25" customHeight="1" thickBot="1">
      <c r="A7" s="35" t="s">
        <v>9</v>
      </c>
      <c r="B7" s="36" t="s">
        <v>10</v>
      </c>
      <c r="C7" s="37" t="s">
        <v>11</v>
      </c>
      <c r="D7" s="36" t="s">
        <v>12</v>
      </c>
      <c r="E7" s="36" t="s">
        <v>13</v>
      </c>
      <c r="F7" s="38" t="s">
        <v>14</v>
      </c>
    </row>
    <row r="8" spans="1:6" ht="12.75">
      <c r="A8" s="125">
        <v>1</v>
      </c>
      <c r="B8" s="121" t="s">
        <v>92</v>
      </c>
      <c r="C8" s="122">
        <v>7010</v>
      </c>
      <c r="D8" s="120" t="s">
        <v>93</v>
      </c>
      <c r="E8" s="120" t="s">
        <v>94</v>
      </c>
      <c r="F8" s="34">
        <v>757.41</v>
      </c>
    </row>
    <row r="9" spans="1:6" ht="12.75">
      <c r="A9" s="126">
        <v>2</v>
      </c>
      <c r="B9" s="123" t="s">
        <v>92</v>
      </c>
      <c r="C9" s="124">
        <v>7075</v>
      </c>
      <c r="D9" s="23" t="s">
        <v>95</v>
      </c>
      <c r="E9" s="23" t="s">
        <v>96</v>
      </c>
      <c r="F9" s="27">
        <v>10511.21</v>
      </c>
    </row>
    <row r="10" spans="1:6" ht="12.75">
      <c r="A10" s="126">
        <v>3</v>
      </c>
      <c r="B10" s="123" t="s">
        <v>92</v>
      </c>
      <c r="C10" s="124">
        <v>7011</v>
      </c>
      <c r="D10" s="23" t="s">
        <v>97</v>
      </c>
      <c r="E10" s="23" t="s">
        <v>98</v>
      </c>
      <c r="F10" s="27">
        <v>143.28</v>
      </c>
    </row>
    <row r="11" spans="1:6" ht="12.75">
      <c r="A11" s="126">
        <v>4</v>
      </c>
      <c r="B11" s="123" t="s">
        <v>92</v>
      </c>
      <c r="C11" s="124">
        <v>7012</v>
      </c>
      <c r="D11" s="23" t="s">
        <v>97</v>
      </c>
      <c r="E11" s="23" t="s">
        <v>149</v>
      </c>
      <c r="F11" s="27">
        <v>3280.84</v>
      </c>
    </row>
    <row r="12" spans="1:6" ht="12.75">
      <c r="A12" s="126">
        <f aca="true" t="shared" si="0" ref="A12:A46">A11+1</f>
        <v>5</v>
      </c>
      <c r="B12" s="123" t="s">
        <v>92</v>
      </c>
      <c r="C12" s="124">
        <v>7065</v>
      </c>
      <c r="D12" s="23" t="s">
        <v>99</v>
      </c>
      <c r="E12" s="23" t="s">
        <v>100</v>
      </c>
      <c r="F12" s="27">
        <v>11424</v>
      </c>
    </row>
    <row r="13" spans="1:6" ht="12.75">
      <c r="A13" s="126">
        <f t="shared" si="0"/>
        <v>6</v>
      </c>
      <c r="B13" s="123" t="s">
        <v>92</v>
      </c>
      <c r="C13" s="124">
        <v>7066</v>
      </c>
      <c r="D13" s="23" t="s">
        <v>101</v>
      </c>
      <c r="E13" s="23" t="s">
        <v>102</v>
      </c>
      <c r="F13" s="27">
        <v>404.6</v>
      </c>
    </row>
    <row r="14" spans="1:6" ht="12.75">
      <c r="A14" s="126">
        <f t="shared" si="0"/>
        <v>7</v>
      </c>
      <c r="B14" s="123" t="s">
        <v>92</v>
      </c>
      <c r="C14" s="124">
        <v>7068</v>
      </c>
      <c r="D14" s="23" t="s">
        <v>103</v>
      </c>
      <c r="E14" s="23" t="s">
        <v>104</v>
      </c>
      <c r="F14" s="27">
        <v>179</v>
      </c>
    </row>
    <row r="15" spans="1:6" ht="12.75">
      <c r="A15" s="126">
        <f t="shared" si="0"/>
        <v>8</v>
      </c>
      <c r="B15" s="123" t="s">
        <v>92</v>
      </c>
      <c r="C15" s="124">
        <v>7079</v>
      </c>
      <c r="D15" s="23" t="s">
        <v>105</v>
      </c>
      <c r="E15" s="23" t="s">
        <v>106</v>
      </c>
      <c r="F15" s="27">
        <v>60</v>
      </c>
    </row>
    <row r="16" spans="1:6" ht="12.75">
      <c r="A16" s="126">
        <f t="shared" si="0"/>
        <v>9</v>
      </c>
      <c r="B16" s="123" t="s">
        <v>92</v>
      </c>
      <c r="C16" s="124">
        <v>7064</v>
      </c>
      <c r="D16" s="23" t="s">
        <v>107</v>
      </c>
      <c r="E16" s="23" t="s">
        <v>108</v>
      </c>
      <c r="F16" s="27">
        <v>1215.78</v>
      </c>
    </row>
    <row r="17" spans="1:6" ht="12.75">
      <c r="A17" s="126">
        <f t="shared" si="0"/>
        <v>10</v>
      </c>
      <c r="B17" s="123" t="s">
        <v>92</v>
      </c>
      <c r="C17" s="124">
        <v>7067</v>
      </c>
      <c r="D17" s="23" t="s">
        <v>109</v>
      </c>
      <c r="E17" s="23" t="s">
        <v>110</v>
      </c>
      <c r="F17" s="27">
        <v>1582.7</v>
      </c>
    </row>
    <row r="18" spans="1:6" ht="12.75">
      <c r="A18" s="126">
        <f t="shared" si="0"/>
        <v>11</v>
      </c>
      <c r="B18" s="123" t="s">
        <v>92</v>
      </c>
      <c r="C18" s="124">
        <v>7082</v>
      </c>
      <c r="D18" s="23" t="s">
        <v>111</v>
      </c>
      <c r="E18" s="23" t="s">
        <v>112</v>
      </c>
      <c r="F18" s="27">
        <v>143.34</v>
      </c>
    </row>
    <row r="19" spans="1:6" ht="12.75">
      <c r="A19" s="126">
        <f t="shared" si="0"/>
        <v>12</v>
      </c>
      <c r="B19" s="123" t="s">
        <v>92</v>
      </c>
      <c r="C19" s="124">
        <v>7069</v>
      </c>
      <c r="D19" s="23" t="s">
        <v>113</v>
      </c>
      <c r="E19" s="23" t="s">
        <v>112</v>
      </c>
      <c r="F19" s="27">
        <v>976</v>
      </c>
    </row>
    <row r="20" spans="1:6" ht="12.75">
      <c r="A20" s="126">
        <f t="shared" si="0"/>
        <v>13</v>
      </c>
      <c r="B20" s="123" t="s">
        <v>92</v>
      </c>
      <c r="C20" s="124">
        <v>7081</v>
      </c>
      <c r="D20" s="23" t="s">
        <v>111</v>
      </c>
      <c r="E20" s="23" t="s">
        <v>112</v>
      </c>
      <c r="F20" s="27">
        <v>1808.33</v>
      </c>
    </row>
    <row r="21" spans="1:6" ht="12.75">
      <c r="A21" s="126">
        <f t="shared" si="0"/>
        <v>14</v>
      </c>
      <c r="B21" s="123" t="s">
        <v>92</v>
      </c>
      <c r="C21" s="124">
        <v>7080</v>
      </c>
      <c r="D21" s="23" t="s">
        <v>114</v>
      </c>
      <c r="E21" s="23" t="s">
        <v>115</v>
      </c>
      <c r="F21" s="27">
        <v>3332</v>
      </c>
    </row>
    <row r="22" spans="1:6" ht="12.75">
      <c r="A22" s="126">
        <f t="shared" si="0"/>
        <v>15</v>
      </c>
      <c r="B22" s="123" t="s">
        <v>116</v>
      </c>
      <c r="C22" s="124">
        <v>7083</v>
      </c>
      <c r="D22" s="23" t="s">
        <v>117</v>
      </c>
      <c r="E22" s="23" t="s">
        <v>118</v>
      </c>
      <c r="F22" s="27">
        <v>751.41</v>
      </c>
    </row>
    <row r="23" spans="1:6" ht="12.75">
      <c r="A23" s="126">
        <f t="shared" si="0"/>
        <v>16</v>
      </c>
      <c r="B23" s="123" t="s">
        <v>116</v>
      </c>
      <c r="C23" s="124">
        <v>7084</v>
      </c>
      <c r="D23" s="23" t="s">
        <v>119</v>
      </c>
      <c r="E23" s="23" t="s">
        <v>120</v>
      </c>
      <c r="F23" s="27">
        <v>3349.14</v>
      </c>
    </row>
    <row r="24" spans="1:6" ht="12.75">
      <c r="A24" s="126">
        <f t="shared" si="0"/>
        <v>17</v>
      </c>
      <c r="B24" s="123" t="s">
        <v>116</v>
      </c>
      <c r="C24" s="124">
        <v>7087</v>
      </c>
      <c r="D24" s="23" t="s">
        <v>121</v>
      </c>
      <c r="E24" s="23" t="s">
        <v>120</v>
      </c>
      <c r="F24" s="27">
        <v>88475.18</v>
      </c>
    </row>
    <row r="25" spans="1:6" ht="12.75">
      <c r="A25" s="126">
        <f t="shared" si="0"/>
        <v>18</v>
      </c>
      <c r="B25" s="123" t="s">
        <v>116</v>
      </c>
      <c r="C25" s="124">
        <v>7091</v>
      </c>
      <c r="D25" s="23" t="s">
        <v>119</v>
      </c>
      <c r="E25" s="23" t="s">
        <v>122</v>
      </c>
      <c r="F25" s="27">
        <v>681.78</v>
      </c>
    </row>
    <row r="26" spans="1:6" ht="12.75">
      <c r="A26" s="126">
        <f t="shared" si="0"/>
        <v>19</v>
      </c>
      <c r="B26" s="123" t="s">
        <v>116</v>
      </c>
      <c r="C26" s="124">
        <v>7086</v>
      </c>
      <c r="D26" s="23" t="s">
        <v>121</v>
      </c>
      <c r="E26" s="23" t="s">
        <v>122</v>
      </c>
      <c r="F26" s="27">
        <v>89.46</v>
      </c>
    </row>
    <row r="27" spans="1:6" ht="12.75">
      <c r="A27" s="126">
        <f t="shared" si="0"/>
        <v>20</v>
      </c>
      <c r="B27" s="123" t="s">
        <v>116</v>
      </c>
      <c r="C27" s="124">
        <v>7095</v>
      </c>
      <c r="D27" s="23" t="s">
        <v>123</v>
      </c>
      <c r="E27" s="23" t="s">
        <v>124</v>
      </c>
      <c r="F27" s="27">
        <v>287.39</v>
      </c>
    </row>
    <row r="28" spans="1:6" ht="12.75">
      <c r="A28" s="126">
        <f t="shared" si="0"/>
        <v>21</v>
      </c>
      <c r="B28" s="123" t="s">
        <v>116</v>
      </c>
      <c r="C28" s="124">
        <v>7092</v>
      </c>
      <c r="D28" s="23" t="s">
        <v>125</v>
      </c>
      <c r="E28" s="23" t="s">
        <v>126</v>
      </c>
      <c r="F28" s="27">
        <v>242260.2</v>
      </c>
    </row>
    <row r="29" spans="1:6" ht="12.75">
      <c r="A29" s="126">
        <f t="shared" si="0"/>
        <v>22</v>
      </c>
      <c r="B29" s="123" t="s">
        <v>116</v>
      </c>
      <c r="C29" s="124">
        <v>7074</v>
      </c>
      <c r="D29" s="23" t="s">
        <v>127</v>
      </c>
      <c r="E29" s="23" t="s">
        <v>128</v>
      </c>
      <c r="F29" s="27">
        <v>180131.93</v>
      </c>
    </row>
    <row r="30" spans="1:6" ht="12.75">
      <c r="A30" s="126">
        <f t="shared" si="0"/>
        <v>23</v>
      </c>
      <c r="B30" s="123" t="s">
        <v>116</v>
      </c>
      <c r="C30" s="124">
        <v>7071</v>
      </c>
      <c r="D30" s="23" t="s">
        <v>129</v>
      </c>
      <c r="E30" s="23" t="s">
        <v>130</v>
      </c>
      <c r="F30" s="27">
        <v>35759.5</v>
      </c>
    </row>
    <row r="31" spans="1:6" ht="12.75">
      <c r="A31" s="126">
        <f t="shared" si="0"/>
        <v>24</v>
      </c>
      <c r="B31" s="123" t="s">
        <v>116</v>
      </c>
      <c r="C31" s="124">
        <v>7072</v>
      </c>
      <c r="D31" s="23" t="s">
        <v>129</v>
      </c>
      <c r="E31" s="23" t="s">
        <v>131</v>
      </c>
      <c r="F31" s="27">
        <v>40.47</v>
      </c>
    </row>
    <row r="32" spans="1:6" ht="12.75">
      <c r="A32" s="126">
        <f t="shared" si="0"/>
        <v>25</v>
      </c>
      <c r="B32" s="123" t="s">
        <v>116</v>
      </c>
      <c r="C32" s="124">
        <v>7073</v>
      </c>
      <c r="D32" s="23" t="s">
        <v>132</v>
      </c>
      <c r="E32" s="23" t="s">
        <v>150</v>
      </c>
      <c r="F32" s="27">
        <v>2641.6</v>
      </c>
    </row>
    <row r="33" spans="1:6" ht="12.75">
      <c r="A33" s="126">
        <f t="shared" si="0"/>
        <v>26</v>
      </c>
      <c r="B33" s="123" t="s">
        <v>116</v>
      </c>
      <c r="C33" s="124">
        <v>7093</v>
      </c>
      <c r="D33" s="23" t="s">
        <v>133</v>
      </c>
      <c r="E33" s="23" t="s">
        <v>134</v>
      </c>
      <c r="F33" s="27">
        <v>608</v>
      </c>
    </row>
    <row r="34" spans="1:6" ht="12.75">
      <c r="A34" s="126">
        <f t="shared" si="0"/>
        <v>27</v>
      </c>
      <c r="B34" s="123" t="s">
        <v>116</v>
      </c>
      <c r="C34" s="124">
        <v>7070</v>
      </c>
      <c r="D34" s="23" t="s">
        <v>99</v>
      </c>
      <c r="E34" s="23" t="s">
        <v>135</v>
      </c>
      <c r="F34" s="27">
        <v>962.11</v>
      </c>
    </row>
    <row r="35" spans="1:6" ht="12.75">
      <c r="A35" s="126">
        <f t="shared" si="0"/>
        <v>28</v>
      </c>
      <c r="B35" s="123" t="s">
        <v>116</v>
      </c>
      <c r="C35" s="124">
        <v>7094</v>
      </c>
      <c r="D35" s="23" t="s">
        <v>113</v>
      </c>
      <c r="E35" s="23" t="s">
        <v>136</v>
      </c>
      <c r="F35" s="27">
        <v>12688</v>
      </c>
    </row>
    <row r="36" spans="1:6" ht="12.75">
      <c r="A36" s="126">
        <f t="shared" si="0"/>
        <v>29</v>
      </c>
      <c r="B36" s="123" t="s">
        <v>137</v>
      </c>
      <c r="C36" s="124">
        <v>7112</v>
      </c>
      <c r="D36" s="23" t="s">
        <v>138</v>
      </c>
      <c r="E36" s="23" t="s">
        <v>151</v>
      </c>
      <c r="F36" s="27">
        <v>23033.53</v>
      </c>
    </row>
    <row r="37" spans="1:6" ht="12.75">
      <c r="A37" s="126">
        <f t="shared" si="0"/>
        <v>30</v>
      </c>
      <c r="B37" s="123" t="s">
        <v>137</v>
      </c>
      <c r="C37" s="124">
        <v>7113</v>
      </c>
      <c r="D37" s="23" t="s">
        <v>139</v>
      </c>
      <c r="E37" s="23" t="s">
        <v>106</v>
      </c>
      <c r="F37" s="27">
        <v>1188.81</v>
      </c>
    </row>
    <row r="38" spans="1:6" ht="12.75">
      <c r="A38" s="126">
        <f t="shared" si="0"/>
        <v>31</v>
      </c>
      <c r="B38" s="123" t="s">
        <v>137</v>
      </c>
      <c r="C38" s="124">
        <v>7115</v>
      </c>
      <c r="D38" s="23" t="s">
        <v>140</v>
      </c>
      <c r="E38" s="23" t="s">
        <v>141</v>
      </c>
      <c r="F38" s="27">
        <v>1632.06</v>
      </c>
    </row>
    <row r="39" spans="1:6" ht="12.75">
      <c r="A39" s="126">
        <f t="shared" si="0"/>
        <v>32</v>
      </c>
      <c r="B39" s="123" t="s">
        <v>137</v>
      </c>
      <c r="C39" s="124">
        <v>7114</v>
      </c>
      <c r="D39" s="23" t="s">
        <v>142</v>
      </c>
      <c r="E39" s="23" t="s">
        <v>143</v>
      </c>
      <c r="F39" s="27">
        <v>4942.48</v>
      </c>
    </row>
    <row r="40" spans="1:6" ht="12.75">
      <c r="A40" s="126">
        <f t="shared" si="0"/>
        <v>33</v>
      </c>
      <c r="B40" s="123" t="s">
        <v>137</v>
      </c>
      <c r="C40" s="124">
        <v>7116</v>
      </c>
      <c r="D40" s="23" t="s">
        <v>144</v>
      </c>
      <c r="E40" s="23" t="s">
        <v>145</v>
      </c>
      <c r="F40" s="27">
        <v>134.47</v>
      </c>
    </row>
    <row r="41" spans="1:6" ht="12.75">
      <c r="A41" s="126">
        <f t="shared" si="0"/>
        <v>34</v>
      </c>
      <c r="B41" s="123" t="s">
        <v>137</v>
      </c>
      <c r="C41" s="124">
        <v>7103</v>
      </c>
      <c r="D41" s="23" t="s">
        <v>140</v>
      </c>
      <c r="E41" s="23" t="s">
        <v>146</v>
      </c>
      <c r="F41" s="27">
        <v>1048.71</v>
      </c>
    </row>
    <row r="42" spans="1:6" ht="12.75">
      <c r="A42" s="126">
        <f t="shared" si="0"/>
        <v>35</v>
      </c>
      <c r="B42" s="123" t="s">
        <v>137</v>
      </c>
      <c r="C42" s="124">
        <v>7097</v>
      </c>
      <c r="D42" s="23" t="s">
        <v>147</v>
      </c>
      <c r="E42" s="23" t="s">
        <v>148</v>
      </c>
      <c r="F42" s="27">
        <v>214.2</v>
      </c>
    </row>
    <row r="43" spans="1:6" ht="12.75">
      <c r="A43" s="126">
        <f t="shared" si="0"/>
        <v>36</v>
      </c>
      <c r="B43" s="123" t="s">
        <v>137</v>
      </c>
      <c r="C43" s="124">
        <v>7098</v>
      </c>
      <c r="D43" s="23" t="s">
        <v>147</v>
      </c>
      <c r="E43" s="23" t="s">
        <v>148</v>
      </c>
      <c r="F43" s="27">
        <v>380.8</v>
      </c>
    </row>
    <row r="44" spans="1:6" ht="12.75">
      <c r="A44" s="126">
        <f t="shared" si="0"/>
        <v>37</v>
      </c>
      <c r="B44" s="123" t="s">
        <v>137</v>
      </c>
      <c r="C44" s="124">
        <v>7099</v>
      </c>
      <c r="D44" s="23" t="s">
        <v>147</v>
      </c>
      <c r="E44" s="23" t="s">
        <v>148</v>
      </c>
      <c r="F44" s="27">
        <v>4036.48</v>
      </c>
    </row>
    <row r="45" spans="1:6" ht="12.75">
      <c r="A45" s="126">
        <f t="shared" si="0"/>
        <v>38</v>
      </c>
      <c r="B45" s="123" t="s">
        <v>137</v>
      </c>
      <c r="C45" s="124">
        <v>7100</v>
      </c>
      <c r="D45" s="23" t="s">
        <v>147</v>
      </c>
      <c r="E45" s="23" t="s">
        <v>148</v>
      </c>
      <c r="F45" s="27">
        <v>3389.12</v>
      </c>
    </row>
    <row r="46" spans="1:6" ht="13.5" thickBot="1">
      <c r="A46" s="127">
        <f t="shared" si="0"/>
        <v>39</v>
      </c>
      <c r="B46" s="128" t="s">
        <v>137</v>
      </c>
      <c r="C46" s="129">
        <v>7101</v>
      </c>
      <c r="D46" s="39" t="s">
        <v>147</v>
      </c>
      <c r="E46" s="39" t="s">
        <v>148</v>
      </c>
      <c r="F46" s="40">
        <v>2075.36</v>
      </c>
    </row>
    <row r="47" spans="1:6" ht="24" customHeight="1" thickBot="1">
      <c r="A47" s="41"/>
      <c r="B47" s="130"/>
      <c r="C47" s="131"/>
      <c r="D47" s="42"/>
      <c r="E47" s="132" t="s">
        <v>7</v>
      </c>
      <c r="F47" s="133">
        <f>SUM(F8:F46)</f>
        <v>646620.6799999999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39" t="s">
        <v>21</v>
      </c>
      <c r="B3" s="139"/>
      <c r="C3" s="139"/>
      <c r="D3" s="15"/>
    </row>
    <row r="4" spans="1:10" ht="30" customHeight="1">
      <c r="A4" s="140" t="s">
        <v>30</v>
      </c>
      <c r="B4" s="140"/>
      <c r="C4" s="140"/>
      <c r="D4" s="140"/>
      <c r="E4" s="140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14-18 septembrie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3" t="s">
        <v>16</v>
      </c>
      <c r="B8" s="44" t="s">
        <v>17</v>
      </c>
      <c r="C8" s="44" t="s">
        <v>18</v>
      </c>
      <c r="D8" s="44" t="s">
        <v>22</v>
      </c>
      <c r="E8" s="45" t="s">
        <v>19</v>
      </c>
    </row>
    <row r="9" spans="1:5" s="20" customFormat="1" ht="25.5">
      <c r="A9" s="137" t="s">
        <v>152</v>
      </c>
      <c r="B9" s="134" t="s">
        <v>153</v>
      </c>
      <c r="C9" s="135" t="s">
        <v>154</v>
      </c>
      <c r="D9" s="136" t="s">
        <v>155</v>
      </c>
      <c r="E9" s="138">
        <v>4996.04</v>
      </c>
    </row>
    <row r="10" spans="1:5" s="20" customFormat="1" ht="25.5">
      <c r="A10" s="137" t="s">
        <v>152</v>
      </c>
      <c r="B10" s="134" t="s">
        <v>156</v>
      </c>
      <c r="C10" s="135" t="s">
        <v>157</v>
      </c>
      <c r="D10" s="136" t="s">
        <v>155</v>
      </c>
      <c r="E10" s="138">
        <v>27647.15</v>
      </c>
    </row>
    <row r="11" spans="1:5" s="20" customFormat="1" ht="25.5">
      <c r="A11" s="137" t="s">
        <v>152</v>
      </c>
      <c r="B11" s="134" t="s">
        <v>158</v>
      </c>
      <c r="C11" s="135" t="s">
        <v>159</v>
      </c>
      <c r="D11" s="136" t="s">
        <v>155</v>
      </c>
      <c r="E11" s="138">
        <v>6436.41</v>
      </c>
    </row>
    <row r="12" spans="1:5" s="20" customFormat="1" ht="25.5">
      <c r="A12" s="137" t="s">
        <v>160</v>
      </c>
      <c r="B12" s="134" t="s">
        <v>161</v>
      </c>
      <c r="C12" s="135" t="s">
        <v>162</v>
      </c>
      <c r="D12" s="136" t="s">
        <v>163</v>
      </c>
      <c r="E12" s="138">
        <v>990.08</v>
      </c>
    </row>
    <row r="13" spans="1:5" s="20" customFormat="1" ht="12.75">
      <c r="A13" s="30"/>
      <c r="B13" s="28"/>
      <c r="C13" s="29"/>
      <c r="D13" s="29"/>
      <c r="E13" s="31"/>
    </row>
    <row r="14" spans="1:5" s="20" customFormat="1" ht="12.75">
      <c r="A14" s="30"/>
      <c r="B14" s="28"/>
      <c r="C14" s="29"/>
      <c r="D14" s="29"/>
      <c r="E14" s="31"/>
    </row>
    <row r="15" spans="1:5" s="20" customFormat="1" ht="12.75">
      <c r="A15" s="30"/>
      <c r="B15" s="28"/>
      <c r="C15" s="29"/>
      <c r="D15" s="29"/>
      <c r="E15" s="31"/>
    </row>
    <row r="16" spans="1:5" s="20" customFormat="1" ht="12.75">
      <c r="A16" s="30"/>
      <c r="B16" s="28"/>
      <c r="C16" s="29"/>
      <c r="D16" s="29"/>
      <c r="E16" s="31"/>
    </row>
    <row r="17" spans="1:5" s="20" customFormat="1" ht="13.5" thickBot="1">
      <c r="A17" s="49"/>
      <c r="B17" s="50"/>
      <c r="C17" s="51"/>
      <c r="D17" s="51"/>
      <c r="E17" s="52"/>
    </row>
    <row r="18" spans="1:5" ht="13.5" thickBot="1">
      <c r="A18" s="46" t="s">
        <v>20</v>
      </c>
      <c r="B18" s="47"/>
      <c r="C18" s="47"/>
      <c r="D18" s="47"/>
      <c r="E18" s="48">
        <f>SUM(E9:E17)</f>
        <v>40069.68000000001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"/>
  <sheetViews>
    <sheetView zoomScalePageLayoutView="0" workbookViewId="0" topLeftCell="A83">
      <selection activeCell="L114" sqref="L114"/>
    </sheetView>
  </sheetViews>
  <sheetFormatPr defaultColWidth="10.421875" defaultRowHeight="12.75"/>
  <cols>
    <col min="1" max="1" width="9.421875" style="142" customWidth="1"/>
    <col min="2" max="2" width="19.7109375" style="142" customWidth="1"/>
    <col min="3" max="3" width="22.8515625" style="142" customWidth="1"/>
    <col min="4" max="4" width="30.140625" style="142" customWidth="1"/>
    <col min="5" max="5" width="43.8515625" style="142" customWidth="1"/>
    <col min="6" max="6" width="15.00390625" style="142" customWidth="1"/>
    <col min="7" max="16384" width="10.421875" style="142" customWidth="1"/>
  </cols>
  <sheetData>
    <row r="1" spans="1:6" ht="12.75">
      <c r="A1" s="6" t="s">
        <v>23</v>
      </c>
      <c r="B1" s="141"/>
      <c r="C1" s="7"/>
      <c r="D1" s="7"/>
      <c r="E1" s="141"/>
      <c r="F1" s="141"/>
    </row>
    <row r="2" spans="2:6" ht="12.75">
      <c r="B2" s="141"/>
      <c r="C2" s="141"/>
      <c r="D2" s="141"/>
      <c r="E2" s="141"/>
      <c r="F2" s="141"/>
    </row>
    <row r="3" spans="1:6" ht="12.75">
      <c r="A3" s="6" t="s">
        <v>24</v>
      </c>
      <c r="B3" s="7"/>
      <c r="C3" s="141"/>
      <c r="D3" s="7"/>
      <c r="E3" s="143"/>
      <c r="F3" s="141"/>
    </row>
    <row r="4" spans="1:6" ht="12.75">
      <c r="A4" s="6" t="s">
        <v>25</v>
      </c>
      <c r="B4" s="7"/>
      <c r="C4" s="141"/>
      <c r="D4" s="7"/>
      <c r="E4" s="141"/>
      <c r="F4" s="7"/>
    </row>
    <row r="5" spans="1:6" ht="12.75">
      <c r="A5" s="141"/>
      <c r="B5" s="7"/>
      <c r="C5" s="141"/>
      <c r="D5" s="141"/>
      <c r="E5" s="141"/>
      <c r="F5" s="141"/>
    </row>
    <row r="6" spans="1:6" ht="12.75">
      <c r="A6" s="141"/>
      <c r="B6" s="9"/>
      <c r="C6" s="22" t="s">
        <v>31</v>
      </c>
      <c r="D6" s="33" t="str">
        <f>personal!G6</f>
        <v>14-18 septembrie 2020</v>
      </c>
      <c r="E6" s="141"/>
      <c r="F6" s="141"/>
    </row>
    <row r="7" spans="1:6" ht="13.5" thickBot="1">
      <c r="A7" s="141"/>
      <c r="B7" s="141"/>
      <c r="C7" s="141"/>
      <c r="D7" s="141"/>
      <c r="E7" s="141"/>
      <c r="F7" s="141"/>
    </row>
    <row r="8" spans="1:6" ht="26.25" thickBot="1">
      <c r="A8" s="53" t="s">
        <v>9</v>
      </c>
      <c r="B8" s="54" t="s">
        <v>10</v>
      </c>
      <c r="C8" s="55" t="s">
        <v>11</v>
      </c>
      <c r="D8" s="54" t="s">
        <v>26</v>
      </c>
      <c r="E8" s="54" t="s">
        <v>27</v>
      </c>
      <c r="F8" s="56" t="s">
        <v>28</v>
      </c>
    </row>
    <row r="9" spans="1:6" ht="12.75">
      <c r="A9" s="155">
        <v>1</v>
      </c>
      <c r="B9" s="156">
        <v>44082</v>
      </c>
      <c r="C9" s="157">
        <v>6220</v>
      </c>
      <c r="D9" s="157" t="s">
        <v>32</v>
      </c>
      <c r="E9" s="158" t="s">
        <v>33</v>
      </c>
      <c r="F9" s="159">
        <v>70</v>
      </c>
    </row>
    <row r="10" spans="1:6" ht="12.75">
      <c r="A10" s="152">
        <v>2</v>
      </c>
      <c r="B10" s="145">
        <v>44082</v>
      </c>
      <c r="C10" s="146">
        <v>6221</v>
      </c>
      <c r="D10" s="146" t="s">
        <v>32</v>
      </c>
      <c r="E10" s="147" t="s">
        <v>33</v>
      </c>
      <c r="F10" s="153">
        <v>100</v>
      </c>
    </row>
    <row r="11" spans="1:6" ht="12.75">
      <c r="A11" s="152">
        <v>3</v>
      </c>
      <c r="B11" s="145">
        <v>44082</v>
      </c>
      <c r="C11" s="148">
        <v>6222</v>
      </c>
      <c r="D11" s="146" t="s">
        <v>32</v>
      </c>
      <c r="E11" s="147" t="s">
        <v>33</v>
      </c>
      <c r="F11" s="153">
        <v>100</v>
      </c>
    </row>
    <row r="12" spans="1:6" ht="12.75">
      <c r="A12" s="152">
        <v>4</v>
      </c>
      <c r="B12" s="145">
        <v>44082</v>
      </c>
      <c r="C12" s="146">
        <v>6223</v>
      </c>
      <c r="D12" s="146" t="s">
        <v>32</v>
      </c>
      <c r="E12" s="147" t="s">
        <v>33</v>
      </c>
      <c r="F12" s="153">
        <v>180</v>
      </c>
    </row>
    <row r="13" spans="1:256" ht="12.75">
      <c r="A13" s="152">
        <v>5</v>
      </c>
      <c r="B13" s="145">
        <v>44082</v>
      </c>
      <c r="C13" s="146">
        <v>6224</v>
      </c>
      <c r="D13" s="146" t="s">
        <v>32</v>
      </c>
      <c r="E13" s="147" t="s">
        <v>33</v>
      </c>
      <c r="F13" s="153">
        <v>110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6" ht="12.75">
      <c r="A14" s="152">
        <v>6</v>
      </c>
      <c r="B14" s="145">
        <v>44082</v>
      </c>
      <c r="C14" s="146">
        <v>6225</v>
      </c>
      <c r="D14" s="146" t="s">
        <v>32</v>
      </c>
      <c r="E14" s="147" t="s">
        <v>33</v>
      </c>
      <c r="F14" s="153">
        <v>300</v>
      </c>
    </row>
    <row r="15" spans="1:6" ht="12.75">
      <c r="A15" s="152">
        <v>7</v>
      </c>
      <c r="B15" s="145">
        <v>44082</v>
      </c>
      <c r="C15" s="146">
        <v>6229</v>
      </c>
      <c r="D15" s="146" t="s">
        <v>34</v>
      </c>
      <c r="E15" s="147" t="s">
        <v>35</v>
      </c>
      <c r="F15" s="153">
        <v>2171</v>
      </c>
    </row>
    <row r="16" spans="1:6" ht="12.75">
      <c r="A16" s="152">
        <v>8</v>
      </c>
      <c r="B16" s="145">
        <v>44082</v>
      </c>
      <c r="C16" s="146">
        <v>6230</v>
      </c>
      <c r="D16" s="146" t="s">
        <v>34</v>
      </c>
      <c r="E16" s="147" t="s">
        <v>36</v>
      </c>
      <c r="F16" s="153">
        <v>508.13</v>
      </c>
    </row>
    <row r="17" spans="1:6" ht="12.75">
      <c r="A17" s="152">
        <v>9</v>
      </c>
      <c r="B17" s="145">
        <v>44082</v>
      </c>
      <c r="C17" s="146">
        <v>6231</v>
      </c>
      <c r="D17" s="146" t="s">
        <v>37</v>
      </c>
      <c r="E17" s="147" t="s">
        <v>38</v>
      </c>
      <c r="F17" s="153">
        <v>1567</v>
      </c>
    </row>
    <row r="18" spans="1:6" ht="12.75">
      <c r="A18" s="152">
        <v>10</v>
      </c>
      <c r="B18" s="145">
        <v>44082</v>
      </c>
      <c r="C18" s="146">
        <v>6232</v>
      </c>
      <c r="D18" s="146" t="s">
        <v>37</v>
      </c>
      <c r="E18" s="147" t="s">
        <v>38</v>
      </c>
      <c r="F18" s="153">
        <v>649</v>
      </c>
    </row>
    <row r="19" spans="1:6" ht="12.75">
      <c r="A19" s="152">
        <v>11</v>
      </c>
      <c r="B19" s="145">
        <v>44082</v>
      </c>
      <c r="C19" s="146">
        <v>3233</v>
      </c>
      <c r="D19" s="146" t="s">
        <v>37</v>
      </c>
      <c r="E19" s="147" t="s">
        <v>35</v>
      </c>
      <c r="F19" s="153">
        <v>455</v>
      </c>
    </row>
    <row r="20" spans="1:6" ht="12.75">
      <c r="A20" s="152">
        <v>12</v>
      </c>
      <c r="B20" s="145">
        <v>44082</v>
      </c>
      <c r="C20" s="146">
        <v>6234</v>
      </c>
      <c r="D20" s="146" t="s">
        <v>37</v>
      </c>
      <c r="E20" s="147" t="s">
        <v>39</v>
      </c>
      <c r="F20" s="153">
        <v>581.55</v>
      </c>
    </row>
    <row r="21" spans="1:6" ht="12.75">
      <c r="A21" s="152">
        <v>13</v>
      </c>
      <c r="B21" s="145">
        <v>44082</v>
      </c>
      <c r="C21" s="146">
        <v>6235</v>
      </c>
      <c r="D21" s="146" t="s">
        <v>37</v>
      </c>
      <c r="E21" s="147" t="s">
        <v>35</v>
      </c>
      <c r="F21" s="153">
        <v>300</v>
      </c>
    </row>
    <row r="22" spans="1:6" ht="12.75">
      <c r="A22" s="152">
        <v>14</v>
      </c>
      <c r="B22" s="145">
        <v>44082</v>
      </c>
      <c r="C22" s="146">
        <v>6236</v>
      </c>
      <c r="D22" s="146" t="s">
        <v>34</v>
      </c>
      <c r="E22" s="147" t="s">
        <v>35</v>
      </c>
      <c r="F22" s="153">
        <v>100</v>
      </c>
    </row>
    <row r="23" spans="1:6" ht="12.75">
      <c r="A23" s="152">
        <v>15</v>
      </c>
      <c r="B23" s="145">
        <v>44082</v>
      </c>
      <c r="C23" s="146">
        <v>6237</v>
      </c>
      <c r="D23" s="146" t="s">
        <v>37</v>
      </c>
      <c r="E23" s="147" t="s">
        <v>39</v>
      </c>
      <c r="F23" s="153">
        <v>1210.4</v>
      </c>
    </row>
    <row r="24" spans="1:6" ht="12.75">
      <c r="A24" s="152">
        <v>16</v>
      </c>
      <c r="B24" s="145">
        <v>44082</v>
      </c>
      <c r="C24" s="146">
        <v>3238</v>
      </c>
      <c r="D24" s="146" t="s">
        <v>37</v>
      </c>
      <c r="E24" s="147" t="s">
        <v>35</v>
      </c>
      <c r="F24" s="153">
        <v>1540</v>
      </c>
    </row>
    <row r="25" spans="1:6" ht="12.75">
      <c r="A25" s="152">
        <v>17</v>
      </c>
      <c r="B25" s="145">
        <v>44082</v>
      </c>
      <c r="C25" s="146">
        <v>6239</v>
      </c>
      <c r="D25" s="146" t="s">
        <v>37</v>
      </c>
      <c r="E25" s="147" t="s">
        <v>38</v>
      </c>
      <c r="F25" s="153">
        <v>200</v>
      </c>
    </row>
    <row r="26" spans="1:6" ht="12.75">
      <c r="A26" s="152">
        <v>18</v>
      </c>
      <c r="B26" s="145">
        <v>44082</v>
      </c>
      <c r="C26" s="146">
        <v>6240</v>
      </c>
      <c r="D26" s="146" t="s">
        <v>37</v>
      </c>
      <c r="E26" s="147" t="s">
        <v>35</v>
      </c>
      <c r="F26" s="153">
        <v>1976.56</v>
      </c>
    </row>
    <row r="27" spans="1:6" ht="12.75">
      <c r="A27" s="152">
        <v>19</v>
      </c>
      <c r="B27" s="145">
        <v>44082</v>
      </c>
      <c r="C27" s="146">
        <v>6241</v>
      </c>
      <c r="D27" s="146" t="s">
        <v>34</v>
      </c>
      <c r="E27" s="147" t="s">
        <v>36</v>
      </c>
      <c r="F27" s="153">
        <v>126.14</v>
      </c>
    </row>
    <row r="28" spans="1:6" ht="12.75">
      <c r="A28" s="152">
        <v>20</v>
      </c>
      <c r="B28" s="145">
        <v>44082</v>
      </c>
      <c r="C28" s="146">
        <v>6242</v>
      </c>
      <c r="D28" s="146" t="s">
        <v>37</v>
      </c>
      <c r="E28" s="147" t="s">
        <v>35</v>
      </c>
      <c r="F28" s="153">
        <v>2050</v>
      </c>
    </row>
    <row r="29" spans="1:6" ht="12.75">
      <c r="A29" s="152">
        <v>21</v>
      </c>
      <c r="B29" s="145">
        <v>44082</v>
      </c>
      <c r="C29" s="146">
        <v>6243</v>
      </c>
      <c r="D29" s="146" t="s">
        <v>34</v>
      </c>
      <c r="E29" s="147" t="s">
        <v>36</v>
      </c>
      <c r="F29" s="153">
        <v>273.7</v>
      </c>
    </row>
    <row r="30" spans="1:6" ht="12.75">
      <c r="A30" s="152">
        <v>22</v>
      </c>
      <c r="B30" s="145">
        <v>44082</v>
      </c>
      <c r="C30" s="146">
        <v>6244</v>
      </c>
      <c r="D30" s="146" t="s">
        <v>37</v>
      </c>
      <c r="E30" s="147" t="s">
        <v>40</v>
      </c>
      <c r="F30" s="153">
        <v>1324.8</v>
      </c>
    </row>
    <row r="31" spans="1:6" ht="12.75">
      <c r="A31" s="152">
        <v>23</v>
      </c>
      <c r="B31" s="145">
        <v>44083</v>
      </c>
      <c r="C31" s="146">
        <v>6650</v>
      </c>
      <c r="D31" s="146" t="s">
        <v>32</v>
      </c>
      <c r="E31" s="147" t="s">
        <v>33</v>
      </c>
      <c r="F31" s="153">
        <v>200</v>
      </c>
    </row>
    <row r="32" spans="1:6" ht="12.75">
      <c r="A32" s="152">
        <v>24</v>
      </c>
      <c r="B32" s="145">
        <v>44083</v>
      </c>
      <c r="C32" s="146">
        <v>6651</v>
      </c>
      <c r="D32" s="146" t="s">
        <v>32</v>
      </c>
      <c r="E32" s="147" t="s">
        <v>33</v>
      </c>
      <c r="F32" s="153">
        <v>100</v>
      </c>
    </row>
    <row r="33" spans="1:6" ht="12.75">
      <c r="A33" s="152">
        <v>25</v>
      </c>
      <c r="B33" s="145">
        <v>44083</v>
      </c>
      <c r="C33" s="146">
        <v>6652</v>
      </c>
      <c r="D33" s="146" t="s">
        <v>32</v>
      </c>
      <c r="E33" s="147" t="s">
        <v>33</v>
      </c>
      <c r="F33" s="153">
        <v>50</v>
      </c>
    </row>
    <row r="34" spans="1:6" ht="12.75">
      <c r="A34" s="152">
        <v>26</v>
      </c>
      <c r="B34" s="145">
        <v>44083</v>
      </c>
      <c r="C34" s="146">
        <v>6653</v>
      </c>
      <c r="D34" s="146" t="s">
        <v>32</v>
      </c>
      <c r="E34" s="147" t="s">
        <v>33</v>
      </c>
      <c r="F34" s="153">
        <v>100</v>
      </c>
    </row>
    <row r="35" spans="1:6" ht="12.75">
      <c r="A35" s="152">
        <v>27</v>
      </c>
      <c r="B35" s="145">
        <v>44083</v>
      </c>
      <c r="C35" s="146">
        <v>6654</v>
      </c>
      <c r="D35" s="146" t="s">
        <v>32</v>
      </c>
      <c r="E35" s="147" t="s">
        <v>33</v>
      </c>
      <c r="F35" s="153">
        <v>60</v>
      </c>
    </row>
    <row r="36" spans="1:6" ht="12.75">
      <c r="A36" s="152">
        <v>28</v>
      </c>
      <c r="B36" s="145">
        <v>44083</v>
      </c>
      <c r="C36" s="146">
        <v>6655</v>
      </c>
      <c r="D36" s="146" t="s">
        <v>32</v>
      </c>
      <c r="E36" s="147" t="s">
        <v>33</v>
      </c>
      <c r="F36" s="153">
        <v>50</v>
      </c>
    </row>
    <row r="37" spans="1:6" ht="12.75">
      <c r="A37" s="152">
        <v>29</v>
      </c>
      <c r="B37" s="145">
        <v>44083</v>
      </c>
      <c r="C37" s="146">
        <v>6656</v>
      </c>
      <c r="D37" s="146" t="s">
        <v>32</v>
      </c>
      <c r="E37" s="147" t="s">
        <v>33</v>
      </c>
      <c r="F37" s="153">
        <v>80</v>
      </c>
    </row>
    <row r="38" spans="1:6" ht="12.75">
      <c r="A38" s="152">
        <v>30</v>
      </c>
      <c r="B38" s="145">
        <v>44083</v>
      </c>
      <c r="C38" s="146">
        <v>6657</v>
      </c>
      <c r="D38" s="146" t="s">
        <v>32</v>
      </c>
      <c r="E38" s="147" t="s">
        <v>33</v>
      </c>
      <c r="F38" s="153">
        <v>100</v>
      </c>
    </row>
    <row r="39" spans="1:6" ht="12.75">
      <c r="A39" s="152">
        <v>31</v>
      </c>
      <c r="B39" s="145">
        <v>44083</v>
      </c>
      <c r="C39" s="146">
        <v>6658</v>
      </c>
      <c r="D39" s="146" t="s">
        <v>32</v>
      </c>
      <c r="E39" s="147" t="s">
        <v>33</v>
      </c>
      <c r="F39" s="153">
        <v>300</v>
      </c>
    </row>
    <row r="40" spans="1:6" ht="12.75">
      <c r="A40" s="152">
        <v>32</v>
      </c>
      <c r="B40" s="145">
        <v>44083</v>
      </c>
      <c r="C40" s="146">
        <v>6659</v>
      </c>
      <c r="D40" s="146" t="s">
        <v>34</v>
      </c>
      <c r="E40" s="147" t="s">
        <v>35</v>
      </c>
      <c r="F40" s="153">
        <v>3000</v>
      </c>
    </row>
    <row r="41" spans="1:6" ht="12.75">
      <c r="A41" s="152">
        <v>33</v>
      </c>
      <c r="B41" s="145">
        <v>44083</v>
      </c>
      <c r="C41" s="146">
        <v>6660</v>
      </c>
      <c r="D41" s="146" t="s">
        <v>37</v>
      </c>
      <c r="E41" s="147" t="s">
        <v>40</v>
      </c>
      <c r="F41" s="153">
        <v>616.71</v>
      </c>
    </row>
    <row r="42" spans="1:6" ht="12.75">
      <c r="A42" s="152">
        <v>34</v>
      </c>
      <c r="B42" s="145">
        <v>44083</v>
      </c>
      <c r="C42" s="146">
        <v>6661</v>
      </c>
      <c r="D42" s="146" t="s">
        <v>34</v>
      </c>
      <c r="E42" s="147" t="s">
        <v>35</v>
      </c>
      <c r="F42" s="153">
        <v>7220</v>
      </c>
    </row>
    <row r="43" spans="1:6" ht="12.75">
      <c r="A43" s="152">
        <v>35</v>
      </c>
      <c r="B43" s="145">
        <v>44083</v>
      </c>
      <c r="C43" s="146">
        <v>6662</v>
      </c>
      <c r="D43" s="146" t="s">
        <v>37</v>
      </c>
      <c r="E43" s="147" t="s">
        <v>35</v>
      </c>
      <c r="F43" s="153">
        <v>550</v>
      </c>
    </row>
    <row r="44" spans="1:6" ht="12.75">
      <c r="A44" s="152">
        <v>36</v>
      </c>
      <c r="B44" s="145">
        <v>44083</v>
      </c>
      <c r="C44" s="146">
        <v>6663</v>
      </c>
      <c r="D44" s="146" t="s">
        <v>37</v>
      </c>
      <c r="E44" s="147" t="s">
        <v>35</v>
      </c>
      <c r="F44" s="153">
        <v>2000</v>
      </c>
    </row>
    <row r="45" spans="1:6" ht="12.75">
      <c r="A45" s="152">
        <v>37</v>
      </c>
      <c r="B45" s="145">
        <v>44083</v>
      </c>
      <c r="C45" s="146">
        <v>6664</v>
      </c>
      <c r="D45" s="146" t="s">
        <v>37</v>
      </c>
      <c r="E45" s="147" t="s">
        <v>38</v>
      </c>
      <c r="F45" s="153">
        <v>250</v>
      </c>
    </row>
    <row r="46" spans="1:6" ht="12.75">
      <c r="A46" s="152">
        <v>38</v>
      </c>
      <c r="B46" s="145">
        <v>44083</v>
      </c>
      <c r="C46" s="146">
        <v>6665</v>
      </c>
      <c r="D46" s="146" t="s">
        <v>37</v>
      </c>
      <c r="E46" s="147" t="s">
        <v>38</v>
      </c>
      <c r="F46" s="153">
        <v>627</v>
      </c>
    </row>
    <row r="47" spans="1:6" ht="12.75">
      <c r="A47" s="152">
        <v>39</v>
      </c>
      <c r="B47" s="145">
        <v>44083</v>
      </c>
      <c r="C47" s="146">
        <v>6666</v>
      </c>
      <c r="D47" s="146" t="s">
        <v>37</v>
      </c>
      <c r="E47" s="147" t="s">
        <v>35</v>
      </c>
      <c r="F47" s="153">
        <v>1750</v>
      </c>
    </row>
    <row r="48" spans="1:6" ht="12.75">
      <c r="A48" s="152">
        <v>40</v>
      </c>
      <c r="B48" s="145">
        <v>44083</v>
      </c>
      <c r="C48" s="146">
        <v>6667</v>
      </c>
      <c r="D48" s="146" t="s">
        <v>37</v>
      </c>
      <c r="E48" s="147" t="s">
        <v>35</v>
      </c>
      <c r="F48" s="153">
        <v>1750</v>
      </c>
    </row>
    <row r="49" spans="1:6" ht="12.75">
      <c r="A49" s="152">
        <v>41</v>
      </c>
      <c r="B49" s="145">
        <v>44083</v>
      </c>
      <c r="C49" s="146">
        <v>6668</v>
      </c>
      <c r="D49" s="146" t="s">
        <v>37</v>
      </c>
      <c r="E49" s="147" t="s">
        <v>39</v>
      </c>
      <c r="F49" s="153">
        <v>6091</v>
      </c>
    </row>
    <row r="50" spans="1:6" ht="12.75">
      <c r="A50" s="152">
        <v>42</v>
      </c>
      <c r="B50" s="145">
        <v>44083</v>
      </c>
      <c r="C50" s="146">
        <v>6669</v>
      </c>
      <c r="D50" s="146" t="s">
        <v>32</v>
      </c>
      <c r="E50" s="147" t="s">
        <v>33</v>
      </c>
      <c r="F50" s="153">
        <v>80</v>
      </c>
    </row>
    <row r="51" spans="1:6" ht="12.75">
      <c r="A51" s="152">
        <v>43</v>
      </c>
      <c r="B51" s="145">
        <v>44084</v>
      </c>
      <c r="C51" s="146">
        <v>6951</v>
      </c>
      <c r="D51" s="146" t="s">
        <v>37</v>
      </c>
      <c r="E51" s="147" t="s">
        <v>41</v>
      </c>
      <c r="F51" s="153">
        <v>2220.56</v>
      </c>
    </row>
    <row r="52" spans="1:6" ht="12.75">
      <c r="A52" s="152">
        <v>44</v>
      </c>
      <c r="B52" s="145">
        <v>44084</v>
      </c>
      <c r="C52" s="146">
        <v>6953</v>
      </c>
      <c r="D52" s="146" t="s">
        <v>32</v>
      </c>
      <c r="E52" s="147" t="s">
        <v>33</v>
      </c>
      <c r="F52" s="153">
        <v>230</v>
      </c>
    </row>
    <row r="53" spans="1:6" ht="12.75">
      <c r="A53" s="152">
        <v>45</v>
      </c>
      <c r="B53" s="145">
        <v>44085</v>
      </c>
      <c r="C53" s="146">
        <v>6966</v>
      </c>
      <c r="D53" s="146" t="s">
        <v>32</v>
      </c>
      <c r="E53" s="147" t="s">
        <v>33</v>
      </c>
      <c r="F53" s="153">
        <v>50</v>
      </c>
    </row>
    <row r="54" spans="1:6" ht="12.75">
      <c r="A54" s="152">
        <v>46</v>
      </c>
      <c r="B54" s="145">
        <v>44085</v>
      </c>
      <c r="C54" s="146">
        <v>6967</v>
      </c>
      <c r="D54" s="146" t="s">
        <v>32</v>
      </c>
      <c r="E54" s="147" t="s">
        <v>33</v>
      </c>
      <c r="F54" s="153">
        <v>50</v>
      </c>
    </row>
    <row r="55" spans="1:6" ht="12.75">
      <c r="A55" s="152">
        <v>47</v>
      </c>
      <c r="B55" s="145">
        <v>44085</v>
      </c>
      <c r="C55" s="146">
        <v>6968</v>
      </c>
      <c r="D55" s="146" t="s">
        <v>32</v>
      </c>
      <c r="E55" s="147" t="s">
        <v>33</v>
      </c>
      <c r="F55" s="153">
        <v>200</v>
      </c>
    </row>
    <row r="56" spans="1:6" ht="12.75">
      <c r="A56" s="152">
        <v>48</v>
      </c>
      <c r="B56" s="145">
        <v>44085</v>
      </c>
      <c r="C56" s="146">
        <v>6969</v>
      </c>
      <c r="D56" s="146" t="s">
        <v>32</v>
      </c>
      <c r="E56" s="147" t="s">
        <v>33</v>
      </c>
      <c r="F56" s="153">
        <v>80</v>
      </c>
    </row>
    <row r="57" spans="1:6" ht="12.75">
      <c r="A57" s="152">
        <v>49</v>
      </c>
      <c r="B57" s="145">
        <v>44085</v>
      </c>
      <c r="C57" s="146">
        <v>6970</v>
      </c>
      <c r="D57" s="146" t="s">
        <v>32</v>
      </c>
      <c r="E57" s="147" t="s">
        <v>33</v>
      </c>
      <c r="F57" s="153">
        <v>115</v>
      </c>
    </row>
    <row r="58" spans="1:6" ht="12.75">
      <c r="A58" s="152">
        <v>50</v>
      </c>
      <c r="B58" s="145">
        <v>44085</v>
      </c>
      <c r="C58" s="146">
        <v>6971</v>
      </c>
      <c r="D58" s="146" t="s">
        <v>32</v>
      </c>
      <c r="E58" s="147" t="s">
        <v>33</v>
      </c>
      <c r="F58" s="153">
        <v>200</v>
      </c>
    </row>
    <row r="59" spans="1:6" ht="12.75">
      <c r="A59" s="152">
        <v>51</v>
      </c>
      <c r="B59" s="145">
        <v>44085</v>
      </c>
      <c r="C59" s="146">
        <v>6972</v>
      </c>
      <c r="D59" s="146" t="s">
        <v>32</v>
      </c>
      <c r="E59" s="147" t="s">
        <v>33</v>
      </c>
      <c r="F59" s="153">
        <v>50</v>
      </c>
    </row>
    <row r="60" spans="1:6" ht="12.75">
      <c r="A60" s="152">
        <v>52</v>
      </c>
      <c r="B60" s="145">
        <v>44085</v>
      </c>
      <c r="C60" s="146">
        <v>6973</v>
      </c>
      <c r="D60" s="146" t="s">
        <v>32</v>
      </c>
      <c r="E60" s="147" t="s">
        <v>33</v>
      </c>
      <c r="F60" s="153">
        <v>200</v>
      </c>
    </row>
    <row r="61" spans="1:6" ht="12.75">
      <c r="A61" s="152">
        <v>53</v>
      </c>
      <c r="B61" s="145">
        <v>44085</v>
      </c>
      <c r="C61" s="146">
        <v>6974</v>
      </c>
      <c r="D61" s="146" t="s">
        <v>32</v>
      </c>
      <c r="E61" s="147" t="s">
        <v>33</v>
      </c>
      <c r="F61" s="153">
        <v>100</v>
      </c>
    </row>
    <row r="62" spans="1:6" ht="12.75">
      <c r="A62" s="152">
        <v>54</v>
      </c>
      <c r="B62" s="145">
        <v>44085</v>
      </c>
      <c r="C62" s="146">
        <v>6975</v>
      </c>
      <c r="D62" s="146" t="s">
        <v>32</v>
      </c>
      <c r="E62" s="147" t="s">
        <v>33</v>
      </c>
      <c r="F62" s="153">
        <v>70</v>
      </c>
    </row>
    <row r="63" spans="1:6" ht="12.75">
      <c r="A63" s="152">
        <v>55</v>
      </c>
      <c r="B63" s="145">
        <v>44088</v>
      </c>
      <c r="C63" s="146">
        <v>6994</v>
      </c>
      <c r="D63" s="146" t="s">
        <v>34</v>
      </c>
      <c r="E63" s="147" t="s">
        <v>36</v>
      </c>
      <c r="F63" s="153">
        <v>64</v>
      </c>
    </row>
    <row r="64" spans="1:6" ht="12.75">
      <c r="A64" s="152">
        <v>56</v>
      </c>
      <c r="B64" s="145">
        <v>44089</v>
      </c>
      <c r="C64" s="146">
        <v>7000</v>
      </c>
      <c r="D64" s="146" t="s">
        <v>88</v>
      </c>
      <c r="E64" s="147" t="s">
        <v>89</v>
      </c>
      <c r="F64" s="153">
        <v>24400</v>
      </c>
    </row>
    <row r="65" spans="1:6" ht="12.75">
      <c r="A65" s="152">
        <v>57</v>
      </c>
      <c r="B65" s="145">
        <v>44089</v>
      </c>
      <c r="C65" s="148">
        <v>7002</v>
      </c>
      <c r="D65" s="146" t="s">
        <v>34</v>
      </c>
      <c r="E65" s="147" t="s">
        <v>35</v>
      </c>
      <c r="F65" s="153">
        <v>3522</v>
      </c>
    </row>
    <row r="66" spans="1:6" ht="12.75">
      <c r="A66" s="152">
        <v>58</v>
      </c>
      <c r="B66" s="145">
        <v>44089</v>
      </c>
      <c r="C66" s="146">
        <v>7003</v>
      </c>
      <c r="D66" s="146" t="s">
        <v>88</v>
      </c>
      <c r="E66" s="147" t="s">
        <v>89</v>
      </c>
      <c r="F66" s="153">
        <v>819600</v>
      </c>
    </row>
    <row r="67" spans="1:6" ht="12.75">
      <c r="A67" s="152">
        <v>59</v>
      </c>
      <c r="B67" s="145">
        <v>44090</v>
      </c>
      <c r="C67" s="146">
        <v>7014</v>
      </c>
      <c r="D67" s="146" t="s">
        <v>34</v>
      </c>
      <c r="E67" s="147" t="s">
        <v>35</v>
      </c>
      <c r="F67" s="153">
        <v>50</v>
      </c>
    </row>
    <row r="68" spans="1:6" ht="12.75">
      <c r="A68" s="152">
        <v>60</v>
      </c>
      <c r="B68" s="145">
        <v>44090</v>
      </c>
      <c r="C68" s="146">
        <v>7015</v>
      </c>
      <c r="D68" s="146" t="s">
        <v>34</v>
      </c>
      <c r="E68" s="147" t="s">
        <v>35</v>
      </c>
      <c r="F68" s="153">
        <v>2618</v>
      </c>
    </row>
    <row r="69" spans="1:6" ht="12.75">
      <c r="A69" s="152">
        <v>61</v>
      </c>
      <c r="B69" s="145">
        <v>44090</v>
      </c>
      <c r="C69" s="146">
        <v>7016</v>
      </c>
      <c r="D69" s="146" t="s">
        <v>34</v>
      </c>
      <c r="E69" s="147" t="s">
        <v>35</v>
      </c>
      <c r="F69" s="153">
        <v>1252.37</v>
      </c>
    </row>
    <row r="70" spans="1:6" ht="12.75">
      <c r="A70" s="152">
        <v>62</v>
      </c>
      <c r="B70" s="145">
        <v>44090</v>
      </c>
      <c r="C70" s="146">
        <v>7017</v>
      </c>
      <c r="D70" s="146" t="s">
        <v>37</v>
      </c>
      <c r="E70" s="147" t="s">
        <v>35</v>
      </c>
      <c r="F70" s="153">
        <v>4590</v>
      </c>
    </row>
    <row r="71" spans="1:6" ht="12.75">
      <c r="A71" s="152">
        <v>63</v>
      </c>
      <c r="B71" s="145">
        <v>44090</v>
      </c>
      <c r="C71" s="146">
        <v>7018</v>
      </c>
      <c r="D71" s="146" t="s">
        <v>37</v>
      </c>
      <c r="E71" s="147" t="s">
        <v>35</v>
      </c>
      <c r="F71" s="153">
        <v>4380</v>
      </c>
    </row>
    <row r="72" spans="1:6" ht="12.75">
      <c r="A72" s="152">
        <v>64</v>
      </c>
      <c r="B72" s="145">
        <v>44090</v>
      </c>
      <c r="C72" s="146">
        <v>7019</v>
      </c>
      <c r="D72" s="146" t="s">
        <v>37</v>
      </c>
      <c r="E72" s="147" t="s">
        <v>90</v>
      </c>
      <c r="F72" s="153">
        <v>7520.24</v>
      </c>
    </row>
    <row r="73" spans="1:6" ht="12.75">
      <c r="A73" s="152">
        <v>65</v>
      </c>
      <c r="B73" s="145">
        <v>44090</v>
      </c>
      <c r="C73" s="146">
        <v>7020</v>
      </c>
      <c r="D73" s="146" t="s">
        <v>37</v>
      </c>
      <c r="E73" s="147" t="s">
        <v>35</v>
      </c>
      <c r="F73" s="153">
        <v>2000</v>
      </c>
    </row>
    <row r="74" spans="1:6" ht="12.75">
      <c r="A74" s="152">
        <v>66</v>
      </c>
      <c r="B74" s="145">
        <v>44090</v>
      </c>
      <c r="C74" s="146">
        <v>7021</v>
      </c>
      <c r="D74" s="146" t="s">
        <v>37</v>
      </c>
      <c r="E74" s="147" t="s">
        <v>35</v>
      </c>
      <c r="F74" s="153">
        <v>900</v>
      </c>
    </row>
    <row r="75" spans="1:6" ht="12.75">
      <c r="A75" s="152">
        <v>67</v>
      </c>
      <c r="B75" s="145">
        <v>44090</v>
      </c>
      <c r="C75" s="146">
        <v>7022</v>
      </c>
      <c r="D75" s="146" t="s">
        <v>37</v>
      </c>
      <c r="E75" s="147" t="s">
        <v>35</v>
      </c>
      <c r="F75" s="153">
        <v>3050</v>
      </c>
    </row>
    <row r="76" spans="1:6" ht="12.75">
      <c r="A76" s="152">
        <v>68</v>
      </c>
      <c r="B76" s="145">
        <v>44090</v>
      </c>
      <c r="C76" s="146">
        <v>7023</v>
      </c>
      <c r="D76" s="146" t="s">
        <v>34</v>
      </c>
      <c r="E76" s="147" t="s">
        <v>35</v>
      </c>
      <c r="F76" s="153">
        <v>80.74</v>
      </c>
    </row>
    <row r="77" spans="1:6" ht="12.75">
      <c r="A77" s="152">
        <v>69</v>
      </c>
      <c r="B77" s="145">
        <v>44090</v>
      </c>
      <c r="C77" s="146">
        <v>7024</v>
      </c>
      <c r="D77" s="146" t="s">
        <v>37</v>
      </c>
      <c r="E77" s="147" t="s">
        <v>35</v>
      </c>
      <c r="F77" s="153">
        <v>600</v>
      </c>
    </row>
    <row r="78" spans="1:6" ht="12.75">
      <c r="A78" s="152">
        <v>70</v>
      </c>
      <c r="B78" s="145">
        <v>44090</v>
      </c>
      <c r="C78" s="146">
        <v>7025</v>
      </c>
      <c r="D78" s="146" t="s">
        <v>37</v>
      </c>
      <c r="E78" s="147" t="s">
        <v>35</v>
      </c>
      <c r="F78" s="153">
        <v>595</v>
      </c>
    </row>
    <row r="79" spans="1:6" ht="12.75">
      <c r="A79" s="152">
        <v>71</v>
      </c>
      <c r="B79" s="145">
        <v>44090</v>
      </c>
      <c r="C79" s="146">
        <v>7026</v>
      </c>
      <c r="D79" s="146" t="s">
        <v>37</v>
      </c>
      <c r="E79" s="147" t="s">
        <v>35</v>
      </c>
      <c r="F79" s="153">
        <v>595</v>
      </c>
    </row>
    <row r="80" spans="1:6" ht="12.75">
      <c r="A80" s="152">
        <v>72</v>
      </c>
      <c r="B80" s="145">
        <v>44090</v>
      </c>
      <c r="C80" s="146">
        <v>7027</v>
      </c>
      <c r="D80" s="146" t="s">
        <v>34</v>
      </c>
      <c r="E80" s="147" t="s">
        <v>35</v>
      </c>
      <c r="F80" s="153">
        <v>1204.41</v>
      </c>
    </row>
    <row r="81" spans="1:6" ht="12.75">
      <c r="A81" s="152">
        <v>73</v>
      </c>
      <c r="B81" s="145">
        <v>44090</v>
      </c>
      <c r="C81" s="146">
        <v>7028</v>
      </c>
      <c r="D81" s="146" t="s">
        <v>37</v>
      </c>
      <c r="E81" s="147" t="s">
        <v>35</v>
      </c>
      <c r="F81" s="153">
        <v>1500</v>
      </c>
    </row>
    <row r="82" spans="1:6" ht="12.75">
      <c r="A82" s="152">
        <v>74</v>
      </c>
      <c r="B82" s="145">
        <v>44090</v>
      </c>
      <c r="C82" s="146">
        <v>7029</v>
      </c>
      <c r="D82" s="146" t="s">
        <v>37</v>
      </c>
      <c r="E82" s="147" t="s">
        <v>35</v>
      </c>
      <c r="F82" s="153">
        <v>1500</v>
      </c>
    </row>
    <row r="83" spans="1:6" ht="12.75">
      <c r="A83" s="152">
        <v>75</v>
      </c>
      <c r="B83" s="145">
        <v>44090</v>
      </c>
      <c r="C83" s="146">
        <v>7030</v>
      </c>
      <c r="D83" s="146" t="s">
        <v>34</v>
      </c>
      <c r="E83" s="147" t="s">
        <v>35</v>
      </c>
      <c r="F83" s="153">
        <v>7029</v>
      </c>
    </row>
    <row r="84" spans="1:6" ht="12.75">
      <c r="A84" s="152">
        <v>76</v>
      </c>
      <c r="B84" s="145">
        <v>44090</v>
      </c>
      <c r="C84" s="146">
        <v>7034</v>
      </c>
      <c r="D84" s="146" t="s">
        <v>34</v>
      </c>
      <c r="E84" s="147" t="s">
        <v>35</v>
      </c>
      <c r="F84" s="153">
        <v>3600</v>
      </c>
    </row>
    <row r="85" spans="1:6" ht="12.75">
      <c r="A85" s="152">
        <v>77</v>
      </c>
      <c r="B85" s="145">
        <v>44090</v>
      </c>
      <c r="C85" s="146">
        <v>7035</v>
      </c>
      <c r="D85" s="146" t="s">
        <v>37</v>
      </c>
      <c r="E85" s="147" t="s">
        <v>35</v>
      </c>
      <c r="F85" s="153">
        <v>2707.43</v>
      </c>
    </row>
    <row r="86" spans="1:6" ht="12.75">
      <c r="A86" s="152">
        <v>78</v>
      </c>
      <c r="B86" s="145">
        <v>44090</v>
      </c>
      <c r="C86" s="146">
        <v>7036</v>
      </c>
      <c r="D86" s="146" t="s">
        <v>34</v>
      </c>
      <c r="E86" s="147" t="s">
        <v>35</v>
      </c>
      <c r="F86" s="153">
        <v>400</v>
      </c>
    </row>
    <row r="87" spans="1:6" ht="12.75">
      <c r="A87" s="152">
        <v>79</v>
      </c>
      <c r="B87" s="145">
        <v>44090</v>
      </c>
      <c r="C87" s="146">
        <v>7037</v>
      </c>
      <c r="D87" s="146" t="s">
        <v>34</v>
      </c>
      <c r="E87" s="147" t="s">
        <v>35</v>
      </c>
      <c r="F87" s="153">
        <v>1061.3</v>
      </c>
    </row>
    <row r="88" spans="1:6" ht="12.75">
      <c r="A88" s="152">
        <v>80</v>
      </c>
      <c r="B88" s="145">
        <v>44090</v>
      </c>
      <c r="C88" s="146">
        <v>7038</v>
      </c>
      <c r="D88" s="146" t="s">
        <v>37</v>
      </c>
      <c r="E88" s="147" t="s">
        <v>35</v>
      </c>
      <c r="F88" s="153">
        <v>1000</v>
      </c>
    </row>
    <row r="89" spans="1:6" ht="12.75">
      <c r="A89" s="152">
        <v>81</v>
      </c>
      <c r="B89" s="145">
        <v>44090</v>
      </c>
      <c r="C89" s="146">
        <v>7039</v>
      </c>
      <c r="D89" s="146" t="s">
        <v>37</v>
      </c>
      <c r="E89" s="147" t="s">
        <v>35</v>
      </c>
      <c r="F89" s="153">
        <v>500</v>
      </c>
    </row>
    <row r="90" spans="1:6" ht="12.75">
      <c r="A90" s="152">
        <v>82</v>
      </c>
      <c r="B90" s="145">
        <v>44090</v>
      </c>
      <c r="C90" s="146">
        <v>7040</v>
      </c>
      <c r="D90" s="146" t="s">
        <v>34</v>
      </c>
      <c r="E90" s="147" t="s">
        <v>36</v>
      </c>
      <c r="F90" s="153">
        <v>71.4</v>
      </c>
    </row>
    <row r="91" spans="1:6" ht="12.75">
      <c r="A91" s="152">
        <v>83</v>
      </c>
      <c r="B91" s="145">
        <v>44090</v>
      </c>
      <c r="C91" s="146">
        <v>7041</v>
      </c>
      <c r="D91" s="146" t="s">
        <v>37</v>
      </c>
      <c r="E91" s="147" t="s">
        <v>35</v>
      </c>
      <c r="F91" s="153">
        <v>1000</v>
      </c>
    </row>
    <row r="92" spans="1:6" ht="12.75">
      <c r="A92" s="152">
        <v>84</v>
      </c>
      <c r="B92" s="145">
        <v>44090</v>
      </c>
      <c r="C92" s="146">
        <v>7042</v>
      </c>
      <c r="D92" s="146" t="s">
        <v>34</v>
      </c>
      <c r="E92" s="147" t="s">
        <v>35</v>
      </c>
      <c r="F92" s="153">
        <v>100</v>
      </c>
    </row>
    <row r="93" spans="1:6" ht="12.75">
      <c r="A93" s="152">
        <v>85</v>
      </c>
      <c r="B93" s="145">
        <v>44090</v>
      </c>
      <c r="C93" s="146">
        <v>7043</v>
      </c>
      <c r="D93" s="146" t="s">
        <v>34</v>
      </c>
      <c r="E93" s="147" t="s">
        <v>35</v>
      </c>
      <c r="F93" s="153">
        <v>1645.54</v>
      </c>
    </row>
    <row r="94" spans="1:6" ht="12.75">
      <c r="A94" s="152">
        <v>86</v>
      </c>
      <c r="B94" s="145">
        <v>44090</v>
      </c>
      <c r="C94" s="146">
        <v>7044</v>
      </c>
      <c r="D94" s="146" t="s">
        <v>37</v>
      </c>
      <c r="E94" s="147" t="s">
        <v>35</v>
      </c>
      <c r="F94" s="153">
        <v>500</v>
      </c>
    </row>
    <row r="95" spans="1:6" ht="12.75">
      <c r="A95" s="152">
        <v>87</v>
      </c>
      <c r="B95" s="145">
        <v>44090</v>
      </c>
      <c r="C95" s="146">
        <v>7045</v>
      </c>
      <c r="D95" s="146" t="s">
        <v>37</v>
      </c>
      <c r="E95" s="147" t="s">
        <v>35</v>
      </c>
      <c r="F95" s="153">
        <v>650</v>
      </c>
    </row>
    <row r="96" spans="1:6" ht="12.75">
      <c r="A96" s="152">
        <v>88</v>
      </c>
      <c r="B96" s="145">
        <v>44090</v>
      </c>
      <c r="C96" s="146">
        <v>7046</v>
      </c>
      <c r="D96" s="146" t="s">
        <v>34</v>
      </c>
      <c r="E96" s="147" t="s">
        <v>35</v>
      </c>
      <c r="F96" s="153">
        <v>28494.95</v>
      </c>
    </row>
    <row r="97" spans="1:6" ht="12.75">
      <c r="A97" s="152">
        <v>89</v>
      </c>
      <c r="B97" s="145">
        <v>44090</v>
      </c>
      <c r="C97" s="146">
        <v>7047</v>
      </c>
      <c r="D97" s="146" t="s">
        <v>37</v>
      </c>
      <c r="E97" s="147" t="s">
        <v>35</v>
      </c>
      <c r="F97" s="153">
        <v>800</v>
      </c>
    </row>
    <row r="98" spans="1:6" ht="12.75">
      <c r="A98" s="152">
        <v>90</v>
      </c>
      <c r="B98" s="145">
        <v>44090</v>
      </c>
      <c r="C98" s="146">
        <v>7048</v>
      </c>
      <c r="D98" s="146" t="s">
        <v>37</v>
      </c>
      <c r="E98" s="147" t="s">
        <v>90</v>
      </c>
      <c r="F98" s="153">
        <v>2810</v>
      </c>
    </row>
    <row r="99" spans="1:6" ht="12.75">
      <c r="A99" s="152">
        <v>91</v>
      </c>
      <c r="B99" s="145">
        <v>44090</v>
      </c>
      <c r="C99" s="146">
        <v>7049</v>
      </c>
      <c r="D99" s="146" t="s">
        <v>37</v>
      </c>
      <c r="E99" s="147" t="s">
        <v>90</v>
      </c>
      <c r="F99" s="153">
        <v>2747.54</v>
      </c>
    </row>
    <row r="100" spans="1:6" ht="12.75">
      <c r="A100" s="152">
        <v>92</v>
      </c>
      <c r="B100" s="145">
        <v>44090</v>
      </c>
      <c r="C100" s="146">
        <v>7050</v>
      </c>
      <c r="D100" s="146" t="s">
        <v>34</v>
      </c>
      <c r="E100" s="147" t="s">
        <v>35</v>
      </c>
      <c r="F100" s="153">
        <v>4500</v>
      </c>
    </row>
    <row r="101" spans="1:6" ht="12.75">
      <c r="A101" s="152">
        <v>93</v>
      </c>
      <c r="B101" s="145">
        <v>44090</v>
      </c>
      <c r="C101" s="146">
        <v>7051</v>
      </c>
      <c r="D101" s="146" t="s">
        <v>37</v>
      </c>
      <c r="E101" s="147" t="s">
        <v>35</v>
      </c>
      <c r="F101" s="153">
        <v>17852</v>
      </c>
    </row>
    <row r="102" spans="1:6" ht="12.75">
      <c r="A102" s="152">
        <v>94</v>
      </c>
      <c r="B102" s="145">
        <v>44090</v>
      </c>
      <c r="C102" s="146">
        <v>7052</v>
      </c>
      <c r="D102" s="146" t="s">
        <v>37</v>
      </c>
      <c r="E102" s="147" t="s">
        <v>35</v>
      </c>
      <c r="F102" s="153">
        <v>2000</v>
      </c>
    </row>
    <row r="103" spans="1:6" ht="12.75">
      <c r="A103" s="152">
        <v>95</v>
      </c>
      <c r="B103" s="145">
        <v>44090</v>
      </c>
      <c r="C103" s="146">
        <v>7053</v>
      </c>
      <c r="D103" s="146" t="s">
        <v>37</v>
      </c>
      <c r="E103" s="147" t="s">
        <v>40</v>
      </c>
      <c r="F103" s="153">
        <v>638.79</v>
      </c>
    </row>
    <row r="104" spans="1:6" ht="12.75">
      <c r="A104" s="152">
        <v>96</v>
      </c>
      <c r="B104" s="145">
        <v>44090</v>
      </c>
      <c r="C104" s="146">
        <v>7054</v>
      </c>
      <c r="D104" s="146" t="s">
        <v>37</v>
      </c>
      <c r="E104" s="147" t="s">
        <v>35</v>
      </c>
      <c r="F104" s="153">
        <v>400</v>
      </c>
    </row>
    <row r="105" spans="1:6" ht="12.75">
      <c r="A105" s="152">
        <v>97</v>
      </c>
      <c r="B105" s="145">
        <v>44090</v>
      </c>
      <c r="C105" s="146">
        <v>7055</v>
      </c>
      <c r="D105" s="146" t="s">
        <v>37</v>
      </c>
      <c r="E105" s="147" t="s">
        <v>35</v>
      </c>
      <c r="F105" s="153">
        <v>600</v>
      </c>
    </row>
    <row r="106" spans="1:6" ht="12.75">
      <c r="A106" s="152">
        <v>98</v>
      </c>
      <c r="B106" s="145">
        <v>44090</v>
      </c>
      <c r="C106" s="146">
        <v>7056</v>
      </c>
      <c r="D106" s="146" t="s">
        <v>34</v>
      </c>
      <c r="E106" s="147" t="s">
        <v>35</v>
      </c>
      <c r="F106" s="153">
        <v>1433</v>
      </c>
    </row>
    <row r="107" spans="1:6" ht="12.75">
      <c r="A107" s="152">
        <v>99</v>
      </c>
      <c r="B107" s="145">
        <v>44090</v>
      </c>
      <c r="C107" s="146">
        <v>7057</v>
      </c>
      <c r="D107" s="146" t="s">
        <v>37</v>
      </c>
      <c r="E107" s="147" t="s">
        <v>35</v>
      </c>
      <c r="F107" s="153">
        <v>500</v>
      </c>
    </row>
    <row r="108" spans="1:6" ht="12.75">
      <c r="A108" s="152">
        <v>100</v>
      </c>
      <c r="B108" s="145">
        <v>44090</v>
      </c>
      <c r="C108" s="146">
        <v>7058</v>
      </c>
      <c r="D108" s="146" t="s">
        <v>32</v>
      </c>
      <c r="E108" s="147" t="s">
        <v>33</v>
      </c>
      <c r="F108" s="153">
        <v>100</v>
      </c>
    </row>
    <row r="109" spans="1:6" ht="12.75">
      <c r="A109" s="152">
        <v>101</v>
      </c>
      <c r="B109" s="145">
        <v>44090</v>
      </c>
      <c r="C109" s="146">
        <v>7059</v>
      </c>
      <c r="D109" s="146" t="s">
        <v>32</v>
      </c>
      <c r="E109" s="147" t="s">
        <v>33</v>
      </c>
      <c r="F109" s="153">
        <v>130</v>
      </c>
    </row>
    <row r="110" spans="1:6" ht="12.75">
      <c r="A110" s="152">
        <v>102</v>
      </c>
      <c r="B110" s="145">
        <v>44090</v>
      </c>
      <c r="C110" s="146">
        <v>7060</v>
      </c>
      <c r="D110" s="146" t="s">
        <v>32</v>
      </c>
      <c r="E110" s="147" t="s">
        <v>33</v>
      </c>
      <c r="F110" s="153">
        <v>60</v>
      </c>
    </row>
    <row r="111" spans="1:6" ht="12.75">
      <c r="A111" s="152">
        <v>103</v>
      </c>
      <c r="B111" s="145">
        <v>44090</v>
      </c>
      <c r="C111" s="146">
        <v>7061</v>
      </c>
      <c r="D111" s="146" t="s">
        <v>32</v>
      </c>
      <c r="E111" s="147" t="s">
        <v>33</v>
      </c>
      <c r="F111" s="153">
        <v>30</v>
      </c>
    </row>
    <row r="112" spans="1:6" ht="12.75">
      <c r="A112" s="152">
        <v>104</v>
      </c>
      <c r="B112" s="145">
        <v>44090</v>
      </c>
      <c r="C112" s="146">
        <v>7062</v>
      </c>
      <c r="D112" s="146" t="s">
        <v>32</v>
      </c>
      <c r="E112" s="147" t="s">
        <v>33</v>
      </c>
      <c r="F112" s="153">
        <v>250</v>
      </c>
    </row>
    <row r="113" spans="1:6" ht="12.75">
      <c r="A113" s="152">
        <v>105</v>
      </c>
      <c r="B113" s="145">
        <v>44090</v>
      </c>
      <c r="C113" s="146">
        <v>7063</v>
      </c>
      <c r="D113" s="146" t="s">
        <v>32</v>
      </c>
      <c r="E113" s="147" t="s">
        <v>33</v>
      </c>
      <c r="F113" s="153">
        <v>120</v>
      </c>
    </row>
    <row r="114" spans="1:6" ht="12.75">
      <c r="A114" s="152">
        <v>106</v>
      </c>
      <c r="B114" s="145">
        <v>44091</v>
      </c>
      <c r="C114" s="146">
        <v>7089</v>
      </c>
      <c r="D114" s="146" t="s">
        <v>37</v>
      </c>
      <c r="E114" s="147" t="s">
        <v>35</v>
      </c>
      <c r="F114" s="153">
        <v>16723</v>
      </c>
    </row>
    <row r="115" spans="1:6" ht="12.75">
      <c r="A115" s="152">
        <v>107</v>
      </c>
      <c r="B115" s="145">
        <v>44092</v>
      </c>
      <c r="C115" s="146">
        <v>7104</v>
      </c>
      <c r="D115" s="146" t="s">
        <v>37</v>
      </c>
      <c r="E115" s="147" t="s">
        <v>40</v>
      </c>
      <c r="F115" s="153">
        <v>3156.3</v>
      </c>
    </row>
    <row r="116" spans="1:6" ht="12.75">
      <c r="A116" s="152">
        <v>108</v>
      </c>
      <c r="B116" s="145">
        <v>44092</v>
      </c>
      <c r="C116" s="146">
        <v>7107</v>
      </c>
      <c r="D116" s="146" t="s">
        <v>37</v>
      </c>
      <c r="E116" s="147" t="s">
        <v>35</v>
      </c>
      <c r="F116" s="153">
        <v>2000</v>
      </c>
    </row>
    <row r="117" spans="1:6" ht="12.75">
      <c r="A117" s="152">
        <v>109</v>
      </c>
      <c r="B117" s="145">
        <v>44092</v>
      </c>
      <c r="C117" s="146">
        <v>7109</v>
      </c>
      <c r="D117" s="146" t="s">
        <v>37</v>
      </c>
      <c r="E117" s="147" t="s">
        <v>35</v>
      </c>
      <c r="F117" s="153">
        <v>500</v>
      </c>
    </row>
    <row r="118" spans="1:6" ht="12.75">
      <c r="A118" s="152">
        <v>110</v>
      </c>
      <c r="B118" s="145">
        <v>44092</v>
      </c>
      <c r="C118" s="146">
        <v>7108</v>
      </c>
      <c r="D118" s="146" t="s">
        <v>37</v>
      </c>
      <c r="E118" s="147" t="s">
        <v>35</v>
      </c>
      <c r="F118" s="153">
        <v>500</v>
      </c>
    </row>
    <row r="119" spans="1:6" ht="12.75">
      <c r="A119" s="152">
        <v>111</v>
      </c>
      <c r="B119" s="145">
        <v>44092</v>
      </c>
      <c r="C119" s="146">
        <v>7105</v>
      </c>
      <c r="D119" s="146" t="s">
        <v>37</v>
      </c>
      <c r="E119" s="147" t="s">
        <v>35</v>
      </c>
      <c r="F119" s="153">
        <v>3000</v>
      </c>
    </row>
    <row r="120" spans="1:6" ht="12.75">
      <c r="A120" s="152">
        <v>112</v>
      </c>
      <c r="B120" s="145">
        <v>44092</v>
      </c>
      <c r="C120" s="146">
        <v>7106</v>
      </c>
      <c r="D120" s="146" t="s">
        <v>37</v>
      </c>
      <c r="E120" s="147" t="s">
        <v>35</v>
      </c>
      <c r="F120" s="153">
        <v>2000</v>
      </c>
    </row>
    <row r="121" spans="1:6" ht="12.75">
      <c r="A121" s="152">
        <v>113</v>
      </c>
      <c r="B121" s="149" t="s">
        <v>164</v>
      </c>
      <c r="C121" s="149">
        <v>6995</v>
      </c>
      <c r="D121" s="150" t="s">
        <v>165</v>
      </c>
      <c r="E121" s="151" t="s">
        <v>166</v>
      </c>
      <c r="F121" s="154">
        <v>1500</v>
      </c>
    </row>
    <row r="122" spans="1:6" ht="12.75">
      <c r="A122" s="152">
        <v>114</v>
      </c>
      <c r="B122" s="149" t="s">
        <v>167</v>
      </c>
      <c r="C122" s="149">
        <v>7031</v>
      </c>
      <c r="D122" s="150" t="s">
        <v>165</v>
      </c>
      <c r="E122" s="151" t="s">
        <v>168</v>
      </c>
      <c r="F122" s="154">
        <v>1200</v>
      </c>
    </row>
    <row r="123" spans="1:6" ht="12.75">
      <c r="A123" s="152">
        <v>115</v>
      </c>
      <c r="B123" s="149" t="s">
        <v>167</v>
      </c>
      <c r="C123" s="149">
        <v>7032</v>
      </c>
      <c r="D123" s="150" t="s">
        <v>165</v>
      </c>
      <c r="E123" s="151" t="s">
        <v>168</v>
      </c>
      <c r="F123" s="154">
        <v>1200</v>
      </c>
    </row>
    <row r="124" spans="1:6" ht="12.75">
      <c r="A124" s="152">
        <v>116</v>
      </c>
      <c r="B124" s="149" t="s">
        <v>167</v>
      </c>
      <c r="C124" s="149">
        <v>7033</v>
      </c>
      <c r="D124" s="150" t="s">
        <v>165</v>
      </c>
      <c r="E124" s="151" t="s">
        <v>169</v>
      </c>
      <c r="F124" s="154">
        <v>791</v>
      </c>
    </row>
    <row r="125" spans="1:6" ht="13.5" thickBot="1">
      <c r="A125" s="160"/>
      <c r="B125" s="161"/>
      <c r="C125" s="161"/>
      <c r="D125" s="161"/>
      <c r="E125" s="161"/>
      <c r="F125" s="162"/>
    </row>
    <row r="126" spans="1:6" ht="13.5" thickBot="1">
      <c r="A126" s="163" t="s">
        <v>7</v>
      </c>
      <c r="B126" s="164"/>
      <c r="C126" s="165"/>
      <c r="D126" s="165"/>
      <c r="E126" s="166"/>
      <c r="F126" s="167">
        <f>SUM(F9:F125)</f>
        <v>1040756.5600000003</v>
      </c>
    </row>
  </sheetData>
  <sheetProtection selectLockedCells="1" selectUnlockedCells="1"/>
  <printOptions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:F1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33" t="str">
        <f>personal!G6</f>
        <v>14-18 septembrie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3" t="s">
        <v>9</v>
      </c>
      <c r="B8" s="54" t="s">
        <v>10</v>
      </c>
      <c r="C8" s="55" t="s">
        <v>11</v>
      </c>
      <c r="D8" s="54" t="s">
        <v>26</v>
      </c>
      <c r="E8" s="54" t="s">
        <v>27</v>
      </c>
      <c r="F8" s="60" t="s">
        <v>28</v>
      </c>
    </row>
    <row r="9" spans="1:6" ht="14.25">
      <c r="A9" s="172">
        <v>1</v>
      </c>
      <c r="B9" s="169">
        <v>44088</v>
      </c>
      <c r="C9" s="168">
        <v>13589</v>
      </c>
      <c r="D9" s="168" t="s">
        <v>34</v>
      </c>
      <c r="E9" s="170" t="s">
        <v>170</v>
      </c>
      <c r="F9" s="173">
        <v>3426.67</v>
      </c>
    </row>
    <row r="10" spans="1:6" ht="14.25">
      <c r="A10" s="172">
        <v>2</v>
      </c>
      <c r="B10" s="169">
        <v>44088</v>
      </c>
      <c r="C10" s="168">
        <v>13588</v>
      </c>
      <c r="D10" s="168" t="s">
        <v>34</v>
      </c>
      <c r="E10" s="171" t="s">
        <v>171</v>
      </c>
      <c r="F10" s="173">
        <v>1067.42</v>
      </c>
    </row>
    <row r="11" spans="1:6" ht="14.25">
      <c r="A11" s="172">
        <v>3</v>
      </c>
      <c r="B11" s="169">
        <v>44091</v>
      </c>
      <c r="C11" s="168">
        <v>13607</v>
      </c>
      <c r="D11" s="168" t="s">
        <v>34</v>
      </c>
      <c r="E11" s="170" t="s">
        <v>172</v>
      </c>
      <c r="F11" s="173">
        <v>61754.4</v>
      </c>
    </row>
    <row r="12" spans="1:6" ht="14.25">
      <c r="A12" s="172">
        <v>4</v>
      </c>
      <c r="B12" s="169">
        <v>44091</v>
      </c>
      <c r="C12" s="168">
        <v>13608</v>
      </c>
      <c r="D12" s="168" t="s">
        <v>34</v>
      </c>
      <c r="E12" s="170" t="s">
        <v>173</v>
      </c>
      <c r="F12" s="173">
        <v>22772.71</v>
      </c>
    </row>
    <row r="13" spans="1:256" ht="14.25">
      <c r="A13" s="172">
        <v>5</v>
      </c>
      <c r="B13" s="169">
        <v>44091</v>
      </c>
      <c r="C13" s="168">
        <v>7088</v>
      </c>
      <c r="D13" s="168" t="s">
        <v>37</v>
      </c>
      <c r="E13" s="170" t="s">
        <v>174</v>
      </c>
      <c r="F13" s="173">
        <v>130155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72">
        <v>6</v>
      </c>
      <c r="B14" s="169">
        <v>44091</v>
      </c>
      <c r="C14" s="168">
        <v>7090</v>
      </c>
      <c r="D14" s="168" t="s">
        <v>37</v>
      </c>
      <c r="E14" s="170" t="s">
        <v>175</v>
      </c>
      <c r="F14" s="173">
        <v>8309.45</v>
      </c>
    </row>
    <row r="15" spans="1:6" ht="15" thickBot="1">
      <c r="A15" s="61"/>
      <c r="B15" s="62"/>
      <c r="C15" s="63"/>
      <c r="D15" s="63"/>
      <c r="E15" s="64"/>
      <c r="F15" s="65"/>
    </row>
    <row r="16" spans="1:6" ht="15.75" thickBot="1">
      <c r="A16" s="57" t="s">
        <v>7</v>
      </c>
      <c r="B16" s="58"/>
      <c r="C16" s="58"/>
      <c r="D16" s="58"/>
      <c r="E16" s="58"/>
      <c r="F16" s="59">
        <f>SUM(F9:F15)</f>
        <v>227485.65000000002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2020-09-28T10:11:22Z</cp:lastPrinted>
  <dcterms:created xsi:type="dcterms:W3CDTF">2016-01-19T13:06:09Z</dcterms:created>
  <dcterms:modified xsi:type="dcterms:W3CDTF">2020-09-28T10:11:33Z</dcterms:modified>
  <cp:category/>
  <cp:version/>
  <cp:contentType/>
  <cp:contentStatus/>
</cp:coreProperties>
</file>