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53" activeTab="4"/>
  </bookViews>
  <sheets>
    <sheet name="personal" sheetId="1" r:id="rId1"/>
    <sheet name="materiale" sheetId="2" r:id="rId2"/>
    <sheet name="proiecte 58" sheetId="3" r:id="rId3"/>
    <sheet name="juridice" sheetId="4" r:id="rId4"/>
    <sheet name="despagubiri" sheetId="5" r:id="rId5"/>
  </sheets>
  <definedNames/>
  <calcPr fullCalcOnLoad="1"/>
</workbook>
</file>

<file path=xl/sharedStrings.xml><?xml version="1.0" encoding="utf-8"?>
<sst xmlns="http://schemas.openxmlformats.org/spreadsheetml/2006/main" count="347" uniqueCount="149">
  <si>
    <t>MINISTERUL  FINANTELOR  PUBLICE</t>
  </si>
  <si>
    <t xml:space="preserve">CAP 51 01 "AUTORITATI PUBLICE SI ACTIUNI EXTERNE" </t>
  </si>
  <si>
    <t>TITL. 10 "CHELTUIELI DE PERSONAL"</t>
  </si>
  <si>
    <t>LUNA</t>
  </si>
  <si>
    <t>Ziua</t>
  </si>
  <si>
    <t xml:space="preserve">SUMA </t>
  </si>
  <si>
    <t>EXPLICATII</t>
  </si>
  <si>
    <t>TOTAL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</si>
  <si>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</si>
  <si>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</si>
  <si>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</si>
  <si>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</si>
  <si>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</si>
  <si>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</si>
  <si>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</si>
  <si>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MINISTERUL FINANŢELOR PUBLICE</t>
  </si>
  <si>
    <t>Data</t>
  </si>
  <si>
    <t>Document</t>
  </si>
  <si>
    <t>Explicaţii</t>
  </si>
  <si>
    <t>Suma (lei)</t>
  </si>
  <si>
    <t>TOTAL TITLU</t>
  </si>
  <si>
    <t>CAPITOLUL  51.01 "AUTORITĂŢI PUBLICE ŞI ACŢIUNI EXTERNE</t>
  </si>
  <si>
    <t>Furnizor/Beneficiar suma</t>
  </si>
  <si>
    <t>MINISTERUL FINANTELOR PUBLICE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</si>
  <si>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</si>
  <si>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</si>
  <si>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</si>
  <si>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</si>
  <si>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</si>
  <si>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TITLUL 59 "ALTE CHELTUIELI"</t>
  </si>
  <si>
    <t>TITLUL 58 "PROIECTE CU FINANŢARE DIN FONDURI EXTERNE NERAMBURSABILE (FEN) POSTADERARE" AFERENTE CADRULUI FINANCIAR 2014-2020</t>
  </si>
  <si>
    <t>perioada:</t>
  </si>
  <si>
    <t>18.02.2020</t>
  </si>
  <si>
    <t>BIROU EXPERTIZE</t>
  </si>
  <si>
    <t>onorariu expert dosar 5792/325/2019</t>
  </si>
  <si>
    <t>onorariu expert dosar 6859/105/2017</t>
  </si>
  <si>
    <t>21.02.2020</t>
  </si>
  <si>
    <t>onorariu expert dosar 1586/327/2018</t>
  </si>
  <si>
    <t>onorariu expert dosar 3054/288/2019</t>
  </si>
  <si>
    <t xml:space="preserve">  PERSOANA JURIDICA</t>
  </si>
  <si>
    <t>poprire DE 195/E/2019</t>
  </si>
  <si>
    <t>PERSOANA JURIDICA</t>
  </si>
  <si>
    <t>poprire DE 584/2019</t>
  </si>
  <si>
    <t>PERSOANA FIZICA</t>
  </si>
  <si>
    <t>despagubire CEDO</t>
  </si>
  <si>
    <t>MFP</t>
  </si>
  <si>
    <t>alimentare cont BT – comisioane popriri</t>
  </si>
  <si>
    <t>daune morale dosar 9333/3/2010 DE 153/2017</t>
  </si>
  <si>
    <t>Subtotal 10.01.01</t>
  </si>
  <si>
    <t>10.01.01</t>
  </si>
  <si>
    <t>februarie</t>
  </si>
  <si>
    <t>Total 10.01.01</t>
  </si>
  <si>
    <t>Subtotal 10.01.05</t>
  </si>
  <si>
    <t>10.01.05</t>
  </si>
  <si>
    <t>Total 10.01.05</t>
  </si>
  <si>
    <t>Subtotal 10.01.06</t>
  </si>
  <si>
    <t>10.01.06</t>
  </si>
  <si>
    <t>Total 10.01.06</t>
  </si>
  <si>
    <t>Subtotal 10.01.10</t>
  </si>
  <si>
    <t>10.01.10</t>
  </si>
  <si>
    <t>Total 10.01.10</t>
  </si>
  <si>
    <t>Subtotal 10.01.12</t>
  </si>
  <si>
    <t>10.01.12</t>
  </si>
  <si>
    <t>Total 10.01.12</t>
  </si>
  <si>
    <t>Subtotal 10.01.13</t>
  </si>
  <si>
    <t>10.01.13</t>
  </si>
  <si>
    <t>Total 10.01.13</t>
  </si>
  <si>
    <t>Subtotal 10.01.17</t>
  </si>
  <si>
    <t>,10.01.17</t>
  </si>
  <si>
    <t>Total 10.01.17</t>
  </si>
  <si>
    <t>Subtotal 10.01.30</t>
  </si>
  <si>
    <t>10.01.30</t>
  </si>
  <si>
    <t>Total 10.01.30</t>
  </si>
  <si>
    <t>Subtotal 10.03.07</t>
  </si>
  <si>
    <t>„10.03.07”</t>
  </si>
  <si>
    <t>Total 10.03.07</t>
  </si>
  <si>
    <t>Subtotal 59.40.00</t>
  </si>
  <si>
    <t>„59.40.00”</t>
  </si>
  <si>
    <t>Total 59.40.00</t>
  </si>
  <si>
    <t>18,02,2020</t>
  </si>
  <si>
    <t>telekom</t>
  </si>
  <si>
    <t>servicii telefonie mobila</t>
  </si>
  <si>
    <t>cn posta romana</t>
  </si>
  <si>
    <t>trimiteri ems</t>
  </si>
  <si>
    <t>business information</t>
  </si>
  <si>
    <t>servicii software</t>
  </si>
  <si>
    <t>digisign</t>
  </si>
  <si>
    <t>reinnoire kit semnatura</t>
  </si>
  <si>
    <t>clean cars</t>
  </si>
  <si>
    <t>servicii spalatorie auto</t>
  </si>
  <si>
    <t>smart generation</t>
  </si>
  <si>
    <t>servicii</t>
  </si>
  <si>
    <t>kit semnmatura electronica</t>
  </si>
  <si>
    <t>monitorul oficial</t>
  </si>
  <si>
    <t>publicare</t>
  </si>
  <si>
    <t>19,02,2020</t>
  </si>
  <si>
    <t>ECOGREEN</t>
  </si>
  <si>
    <t>salubritate</t>
  </si>
  <si>
    <t>clean prest</t>
  </si>
  <si>
    <t>mentenanta cnif</t>
  </si>
  <si>
    <t>travel time</t>
  </si>
  <si>
    <t>bilet avion</t>
  </si>
  <si>
    <t>tarom</t>
  </si>
  <si>
    <t>20,02,2020</t>
  </si>
  <si>
    <t>rompetrol</t>
  </si>
  <si>
    <t>carburanti</t>
  </si>
  <si>
    <t>servicii postale</t>
  </si>
  <si>
    <t>mfp</t>
  </si>
  <si>
    <t>alimentare fti</t>
  </si>
  <si>
    <t>bs</t>
  </si>
  <si>
    <t>tva fti</t>
  </si>
  <si>
    <t>dnet comunication</t>
  </si>
  <si>
    <t>servicii swift</t>
  </si>
  <si>
    <t>alimentare refinitiv</t>
  </si>
  <si>
    <t>tva refinitiv</t>
  </si>
  <si>
    <t>comod expert</t>
  </si>
  <si>
    <t xml:space="preserve">biamar </t>
  </si>
  <si>
    <t>servicii curatenie</t>
  </si>
  <si>
    <t>industrial electronic</t>
  </si>
  <si>
    <t>dumidet activ</t>
  </si>
  <si>
    <t>materiale tamplarie</t>
  </si>
  <si>
    <t>mm frimar</t>
  </si>
  <si>
    <t>rubin</t>
  </si>
  <si>
    <t>stampile</t>
  </si>
  <si>
    <t>materiale lacatuserie</t>
  </si>
  <si>
    <t>comision gaze</t>
  </si>
  <si>
    <t>21,02,2020</t>
  </si>
  <si>
    <t>BS</t>
  </si>
  <si>
    <t>alte venituri</t>
  </si>
  <si>
    <t>expert copy</t>
  </si>
  <si>
    <t>reparatii copiatoare</t>
  </si>
  <si>
    <t>international consulting</t>
  </si>
  <si>
    <t>servicii traduceri</t>
  </si>
  <si>
    <t xml:space="preserve">alimentare BT pt plata facturi </t>
  </si>
  <si>
    <t>BUGET DE STAT</t>
  </si>
  <si>
    <t xml:space="preserve">cheltuieli judiciare </t>
  </si>
  <si>
    <t xml:space="preserve">cheltuieli judecata </t>
  </si>
  <si>
    <t>cheltuieli judecata si executare</t>
  </si>
  <si>
    <t>onorariu curator</t>
  </si>
  <si>
    <t>cheltuieli fotocopiere</t>
  </si>
  <si>
    <t>cheltuieli executare</t>
  </si>
  <si>
    <t>plata TVA pt facturi reprez. juridica</t>
  </si>
  <si>
    <t>plata fac. reprez juridica</t>
  </si>
  <si>
    <t>OP 1418</t>
  </si>
  <si>
    <t>ACHIZITIE ANVELOPE DE IARNA SI MONTAJ - PROIECT SIPOCA 449- 58.02.01</t>
  </si>
  <si>
    <t>PREMIUM ANVELOPE SERVICE ROTI</t>
  </si>
  <si>
    <t>OP 1381</t>
  </si>
  <si>
    <t>ACHIZITIE ANVELOPE DE IARNA SI MONTAJ - PROIECT SIPOCA 449- 58.02.02</t>
  </si>
  <si>
    <t>17-21 februarie 2020</t>
  </si>
</sst>
</file>

<file path=xl/styles.xml><?xml version="1.0" encoding="utf-8"?>
<styleSheet xmlns="http://schemas.openxmlformats.org/spreadsheetml/2006/main">
  <numFmts count="1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dd&quot;.&quot;mm&quot;.&quot;yyyy"/>
    <numFmt numFmtId="168" formatCode="[$-418]#,##0.00"/>
    <numFmt numFmtId="169" formatCode="#,###.00"/>
  </numFmts>
  <fonts count="3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1"/>
      <family val="0"/>
    </font>
    <font>
      <b/>
      <sz val="11"/>
      <color indexed="8"/>
      <name val="Arial1"/>
      <family val="0"/>
    </font>
    <font>
      <sz val="10"/>
      <color indexed="8"/>
      <name val="Arial1"/>
      <family val="0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Liberation Sans"/>
      <family val="2"/>
    </font>
    <font>
      <b/>
      <sz val="10"/>
      <color indexed="8"/>
      <name val="Liberation Sans1"/>
      <family val="0"/>
    </font>
    <font>
      <sz val="11"/>
      <color rgb="FF000000"/>
      <name val="Arial1"/>
      <family val="0"/>
    </font>
    <font>
      <sz val="10"/>
      <color rgb="FF000000"/>
      <name val="Arial1"/>
      <family val="0"/>
    </font>
    <font>
      <sz val="10"/>
      <color rgb="FF000000"/>
      <name val="Liberation Sans"/>
      <family val="2"/>
    </font>
    <font>
      <sz val="10"/>
      <color rgb="FF000000"/>
      <name val="Arial"/>
      <family val="2"/>
    </font>
    <font>
      <b/>
      <sz val="11"/>
      <color rgb="FF000000"/>
      <name val="Arial1"/>
      <family val="0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0"/>
      <color rgb="FF000000"/>
      <name val="Liberation Sans1"/>
      <family val="0"/>
    </font>
    <font>
      <b/>
      <sz val="10"/>
      <color rgb="FF00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/>
      <right style="thin">
        <color rgb="FF000000"/>
      </right>
      <top style="thin">
        <color rgb="FF000000"/>
      </top>
      <bottom>
        <color indexed="63"/>
      </bottom>
    </border>
    <border>
      <left style="medium"/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medium"/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rgb="FF000000"/>
      </right>
      <top style="medium"/>
      <bottom style="medium"/>
    </border>
    <border>
      <left style="thin">
        <color rgb="FF000000"/>
      </left>
      <right style="thin">
        <color rgb="FF000000"/>
      </right>
      <top style="medium"/>
      <bottom style="medium"/>
    </border>
    <border>
      <left style="thin">
        <color rgb="FF000000"/>
      </left>
      <right style="medium"/>
      <top style="medium"/>
      <bottom style="medium"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72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65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0" fillId="0" borderId="0" xfId="62">
      <alignment/>
      <protection/>
    </xf>
    <xf numFmtId="0" fontId="19" fillId="0" borderId="0" xfId="59" applyFont="1">
      <alignment/>
      <protection/>
    </xf>
    <xf numFmtId="0" fontId="19" fillId="0" borderId="0" xfId="62" applyFont="1">
      <alignment/>
      <protection/>
    </xf>
    <xf numFmtId="0" fontId="0" fillId="0" borderId="0" xfId="62" applyBorder="1">
      <alignment/>
      <protection/>
    </xf>
    <xf numFmtId="49" fontId="19" fillId="0" borderId="0" xfId="62" applyNumberFormat="1" applyFont="1">
      <alignment/>
      <protection/>
    </xf>
    <xf numFmtId="0" fontId="0" fillId="0" borderId="0" xfId="60">
      <alignment/>
      <protection/>
    </xf>
    <xf numFmtId="0" fontId="19" fillId="0" borderId="0" xfId="60" applyFont="1">
      <alignment/>
      <protection/>
    </xf>
    <xf numFmtId="0" fontId="19" fillId="0" borderId="0" xfId="57" applyFont="1" applyBorder="1" applyAlignment="1">
      <alignment horizontal="left" wrapText="1"/>
      <protection/>
    </xf>
    <xf numFmtId="0" fontId="20" fillId="0" borderId="0" xfId="57" applyFont="1" applyAlignment="1">
      <alignment horizontal="left"/>
      <protection/>
    </xf>
    <xf numFmtId="0" fontId="14" fillId="0" borderId="0" xfId="57" applyFont="1">
      <alignment/>
      <protection/>
    </xf>
    <xf numFmtId="0" fontId="19" fillId="24" borderId="0" xfId="57" applyNumberFormat="1" applyFont="1" applyFill="1" applyBorder="1" applyAlignment="1">
      <alignment wrapText="1"/>
      <protection/>
    </xf>
    <xf numFmtId="0" fontId="19" fillId="0" borderId="0" xfId="57" applyFont="1" applyBorder="1" applyAlignment="1">
      <alignment wrapText="1"/>
      <protection/>
    </xf>
    <xf numFmtId="0" fontId="14" fillId="0" borderId="0" xfId="57" applyFont="1" applyBorder="1">
      <alignment/>
      <protection/>
    </xf>
    <xf numFmtId="0" fontId="19" fillId="0" borderId="0" xfId="57" applyFont="1" applyFill="1" applyBorder="1" applyAlignment="1">
      <alignment horizontal="center"/>
      <protection/>
    </xf>
    <xf numFmtId="0" fontId="19" fillId="0" borderId="0" xfId="57" applyFont="1" applyBorder="1" applyAlignment="1">
      <alignment horizontal="center" wrapText="1"/>
      <protection/>
    </xf>
    <xf numFmtId="0" fontId="14" fillId="0" borderId="0" xfId="0" applyFont="1" applyAlignment="1">
      <alignment/>
    </xf>
    <xf numFmtId="14" fontId="19" fillId="0" borderId="0" xfId="0" applyNumberFormat="1" applyFont="1" applyAlignment="1">
      <alignment horizontal="right"/>
    </xf>
    <xf numFmtId="0" fontId="19" fillId="0" borderId="0" xfId="0" applyFont="1" applyAlignment="1">
      <alignment horizontal="right"/>
    </xf>
    <xf numFmtId="0" fontId="14" fillId="0" borderId="10" xfId="0" applyFont="1" applyBorder="1" applyAlignment="1">
      <alignment horizontal="left"/>
    </xf>
    <xf numFmtId="0" fontId="14" fillId="0" borderId="10" xfId="0" applyFont="1" applyBorder="1" applyAlignment="1">
      <alignment horizontal="left" wrapText="1"/>
    </xf>
    <xf numFmtId="14" fontId="14" fillId="0" borderId="11" xfId="0" applyNumberFormat="1" applyFont="1" applyBorder="1" applyAlignment="1">
      <alignment horizontal="left"/>
    </xf>
    <xf numFmtId="4" fontId="14" fillId="0" borderId="12" xfId="0" applyNumberFormat="1" applyFont="1" applyBorder="1" applyAlignment="1">
      <alignment/>
    </xf>
    <xf numFmtId="0" fontId="19" fillId="0" borderId="0" xfId="0" applyFont="1" applyAlignment="1">
      <alignment/>
    </xf>
    <xf numFmtId="0" fontId="19" fillId="0" borderId="0" xfId="62" applyFont="1" applyAlignment="1">
      <alignment horizontal="left"/>
      <protection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20" fillId="0" borderId="13" xfId="57" applyFont="1" applyBorder="1" applyAlignment="1">
      <alignment horizontal="center"/>
      <protection/>
    </xf>
    <xf numFmtId="0" fontId="20" fillId="0" borderId="14" xfId="57" applyFont="1" applyBorder="1" applyAlignment="1">
      <alignment horizontal="center"/>
      <protection/>
    </xf>
    <xf numFmtId="0" fontId="20" fillId="0" borderId="15" xfId="57" applyFont="1" applyBorder="1" applyAlignment="1">
      <alignment horizontal="center"/>
      <protection/>
    </xf>
    <xf numFmtId="0" fontId="20" fillId="0" borderId="13" xfId="57" applyFont="1" applyBorder="1" applyAlignment="1">
      <alignment horizontal="center"/>
      <protection/>
    </xf>
    <xf numFmtId="0" fontId="20" fillId="0" borderId="14" xfId="57" applyFont="1" applyBorder="1">
      <alignment/>
      <protection/>
    </xf>
    <xf numFmtId="4" fontId="20" fillId="0" borderId="15" xfId="57" applyNumberFormat="1" applyFont="1" applyBorder="1">
      <alignment/>
      <protection/>
    </xf>
    <xf numFmtId="14" fontId="14" fillId="0" borderId="16" xfId="0" applyNumberFormat="1" applyFont="1" applyBorder="1" applyAlignment="1">
      <alignment horizontal="left"/>
    </xf>
    <xf numFmtId="0" fontId="14" fillId="0" borderId="17" xfId="0" applyFont="1" applyBorder="1" applyAlignment="1">
      <alignment horizontal="left"/>
    </xf>
    <xf numFmtId="0" fontId="14" fillId="0" borderId="17" xfId="0" applyFont="1" applyBorder="1" applyAlignment="1">
      <alignment horizontal="left" wrapText="1"/>
    </xf>
    <xf numFmtId="4" fontId="14" fillId="0" borderId="18" xfId="0" applyNumberFormat="1" applyFont="1" applyBorder="1" applyAlignment="1">
      <alignment/>
    </xf>
    <xf numFmtId="0" fontId="19" fillId="0" borderId="13" xfId="62" applyFont="1" applyBorder="1" applyAlignment="1">
      <alignment horizontal="center" vertical="center"/>
      <protection/>
    </xf>
    <xf numFmtId="0" fontId="19" fillId="0" borderId="14" xfId="62" applyFont="1" applyBorder="1" applyAlignment="1">
      <alignment horizontal="center" vertical="center"/>
      <protection/>
    </xf>
    <xf numFmtId="0" fontId="19" fillId="0" borderId="14" xfId="62" applyFont="1" applyBorder="1" applyAlignment="1">
      <alignment horizontal="center" vertical="center" wrapText="1"/>
      <protection/>
    </xf>
    <xf numFmtId="0" fontId="19" fillId="0" borderId="15" xfId="59" applyFont="1" applyBorder="1" applyAlignment="1">
      <alignment horizontal="center" vertical="center"/>
      <protection/>
    </xf>
    <xf numFmtId="0" fontId="19" fillId="0" borderId="15" xfId="60" applyFont="1" applyBorder="1" applyAlignment="1">
      <alignment horizontal="center" vertical="center"/>
      <protection/>
    </xf>
    <xf numFmtId="0" fontId="19" fillId="24" borderId="0" xfId="57" applyNumberFormat="1" applyFont="1" applyFill="1" applyBorder="1" applyAlignment="1">
      <alignment horizontal="left" wrapText="1"/>
      <protection/>
    </xf>
    <xf numFmtId="0" fontId="19" fillId="0" borderId="0" xfId="57" applyFont="1" applyBorder="1" applyAlignment="1">
      <alignment horizontal="left" wrapText="1"/>
      <protection/>
    </xf>
    <xf numFmtId="0" fontId="28" fillId="0" borderId="19" xfId="59" applyFont="1" applyFill="1" applyBorder="1" applyAlignment="1">
      <alignment horizontal="center"/>
      <protection/>
    </xf>
    <xf numFmtId="167" fontId="28" fillId="0" borderId="19" xfId="59" applyNumberFormat="1" applyFont="1" applyFill="1" applyBorder="1" applyAlignment="1">
      <alignment horizontal="center"/>
      <protection/>
    </xf>
    <xf numFmtId="0" fontId="28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0" xfId="0" applyBorder="1" applyAlignment="1">
      <alignment/>
    </xf>
    <xf numFmtId="169" fontId="0" fillId="0" borderId="20" xfId="0" applyNumberFormat="1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Border="1" applyAlignment="1">
      <alignment/>
    </xf>
    <xf numFmtId="0" fontId="0" fillId="0" borderId="21" xfId="0" applyBorder="1" applyAlignment="1">
      <alignment/>
    </xf>
    <xf numFmtId="169" fontId="0" fillId="0" borderId="21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23" xfId="0" applyBorder="1" applyAlignment="1">
      <alignment/>
    </xf>
    <xf numFmtId="169" fontId="0" fillId="0" borderId="23" xfId="0" applyNumberFormat="1" applyFont="1" applyBorder="1" applyAlignment="1">
      <alignment/>
    </xf>
    <xf numFmtId="0" fontId="0" fillId="0" borderId="24" xfId="0" applyBorder="1" applyAlignment="1">
      <alignment/>
    </xf>
    <xf numFmtId="169" fontId="0" fillId="0" borderId="24" xfId="0" applyNumberFormat="1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169" fontId="0" fillId="0" borderId="25" xfId="0" applyNumberFormat="1" applyFont="1" applyBorder="1" applyAlignment="1">
      <alignment/>
    </xf>
    <xf numFmtId="0" fontId="0" fillId="0" borderId="26" xfId="0" applyBorder="1" applyAlignment="1">
      <alignment/>
    </xf>
    <xf numFmtId="4" fontId="0" fillId="0" borderId="26" xfId="0" applyNumberFormat="1" applyBorder="1" applyAlignment="1">
      <alignment/>
    </xf>
    <xf numFmtId="0" fontId="0" fillId="0" borderId="27" xfId="0" applyBorder="1" applyAlignment="1">
      <alignment/>
    </xf>
    <xf numFmtId="169" fontId="0" fillId="0" borderId="28" xfId="0" applyNumberFormat="1" applyFont="1" applyBorder="1" applyAlignment="1">
      <alignment/>
    </xf>
    <xf numFmtId="0" fontId="0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 wrapText="1"/>
    </xf>
    <xf numFmtId="14" fontId="0" fillId="0" borderId="29" xfId="0" applyNumberFormat="1" applyFont="1" applyBorder="1" applyAlignment="1">
      <alignment horizontal="center"/>
    </xf>
    <xf numFmtId="0" fontId="0" fillId="0" borderId="25" xfId="0" applyBorder="1" applyAlignment="1">
      <alignment horizontal="center"/>
    </xf>
    <xf numFmtId="14" fontId="0" fillId="0" borderId="20" xfId="0" applyNumberFormat="1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62" applyFont="1">
      <alignment/>
      <protection/>
    </xf>
    <xf numFmtId="0" fontId="0" fillId="0" borderId="0" xfId="59" applyFont="1">
      <alignment/>
      <protection/>
    </xf>
    <xf numFmtId="0" fontId="0" fillId="0" borderId="0" xfId="62" applyFont="1" applyBorder="1">
      <alignment/>
      <protection/>
    </xf>
    <xf numFmtId="0" fontId="0" fillId="0" borderId="3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31" xfId="0" applyFont="1" applyBorder="1" applyAlignment="1">
      <alignment horizontal="center"/>
    </xf>
    <xf numFmtId="0" fontId="29" fillId="0" borderId="31" xfId="0" applyFont="1" applyBorder="1" applyAlignment="1">
      <alignment horizontal="center"/>
    </xf>
    <xf numFmtId="0" fontId="29" fillId="0" borderId="32" xfId="0" applyFont="1" applyBorder="1" applyAlignment="1">
      <alignment horizontal="justify"/>
    </xf>
    <xf numFmtId="0" fontId="0" fillId="0" borderId="10" xfId="0" applyFont="1" applyBorder="1" applyAlignment="1">
      <alignment horizontal="center"/>
    </xf>
    <xf numFmtId="0" fontId="29" fillId="0" borderId="10" xfId="0" applyFont="1" applyBorder="1" applyAlignment="1">
      <alignment horizontal="center"/>
    </xf>
    <xf numFmtId="0" fontId="29" fillId="0" borderId="10" xfId="0" applyFont="1" applyBorder="1" applyAlignment="1">
      <alignment horizontal="justify"/>
    </xf>
    <xf numFmtId="14" fontId="30" fillId="0" borderId="10" xfId="0" applyNumberFormat="1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left" vertical="center" wrapText="1"/>
    </xf>
    <xf numFmtId="0" fontId="30" fillId="0" borderId="10" xfId="0" applyFont="1" applyBorder="1" applyAlignment="1">
      <alignment horizontal="center" wrapText="1"/>
    </xf>
    <xf numFmtId="0" fontId="29" fillId="0" borderId="33" xfId="62" applyFont="1" applyFill="1" applyBorder="1" applyAlignment="1">
      <alignment horizontal="center"/>
      <protection/>
    </xf>
    <xf numFmtId="168" fontId="29" fillId="0" borderId="34" xfId="0" applyNumberFormat="1" applyFont="1" applyBorder="1" applyAlignment="1">
      <alignment/>
    </xf>
    <xf numFmtId="0" fontId="29" fillId="0" borderId="11" xfId="62" applyFont="1" applyFill="1" applyBorder="1" applyAlignment="1">
      <alignment horizontal="center"/>
      <protection/>
    </xf>
    <xf numFmtId="168" fontId="29" fillId="0" borderId="12" xfId="0" applyNumberFormat="1" applyFont="1" applyBorder="1" applyAlignment="1">
      <alignment/>
    </xf>
    <xf numFmtId="43" fontId="30" fillId="0" borderId="12" xfId="0" applyNumberFormat="1" applyFont="1" applyBorder="1" applyAlignment="1">
      <alignment horizontal="right" vertical="center" wrapText="1"/>
    </xf>
    <xf numFmtId="14" fontId="14" fillId="0" borderId="24" xfId="0" applyNumberFormat="1" applyFont="1" applyBorder="1" applyAlignment="1">
      <alignment horizontal="center"/>
    </xf>
    <xf numFmtId="0" fontId="31" fillId="0" borderId="35" xfId="0" applyNumberFormat="1" applyFont="1" applyBorder="1" applyAlignment="1">
      <alignment vertical="center" wrapText="1"/>
    </xf>
    <xf numFmtId="0" fontId="3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14" fontId="19" fillId="0" borderId="36" xfId="0" applyNumberFormat="1" applyFont="1" applyBorder="1" applyAlignment="1">
      <alignment/>
    </xf>
    <xf numFmtId="0" fontId="0" fillId="0" borderId="37" xfId="0" applyBorder="1" applyAlignment="1">
      <alignment/>
    </xf>
    <xf numFmtId="0" fontId="0" fillId="0" borderId="38" xfId="0" applyFont="1" applyBorder="1" applyAlignment="1">
      <alignment/>
    </xf>
    <xf numFmtId="0" fontId="0" fillId="0" borderId="39" xfId="0" applyBorder="1" applyAlignment="1">
      <alignment/>
    </xf>
    <xf numFmtId="0" fontId="0" fillId="0" borderId="40" xfId="0" applyFont="1" applyBorder="1" applyAlignment="1">
      <alignment/>
    </xf>
    <xf numFmtId="0" fontId="0" fillId="0" borderId="41" xfId="0" applyBorder="1" applyAlignment="1">
      <alignment/>
    </xf>
    <xf numFmtId="0" fontId="19" fillId="0" borderId="36" xfId="0" applyFont="1" applyBorder="1" applyAlignment="1">
      <alignment/>
    </xf>
    <xf numFmtId="0" fontId="19" fillId="0" borderId="42" xfId="0" applyFont="1" applyBorder="1" applyAlignment="1">
      <alignment/>
    </xf>
    <xf numFmtId="0" fontId="0" fillId="0" borderId="43" xfId="0" applyBorder="1" applyAlignment="1">
      <alignment/>
    </xf>
    <xf numFmtId="0" fontId="0" fillId="0" borderId="42" xfId="0" applyFont="1" applyBorder="1" applyAlignment="1">
      <alignment/>
    </xf>
    <xf numFmtId="3" fontId="0" fillId="0" borderId="44" xfId="0" applyNumberFormat="1" applyFont="1" applyBorder="1" applyAlignment="1">
      <alignment/>
    </xf>
    <xf numFmtId="0" fontId="0" fillId="0" borderId="45" xfId="0" applyFont="1" applyBorder="1" applyAlignment="1">
      <alignment/>
    </xf>
    <xf numFmtId="0" fontId="0" fillId="0" borderId="44" xfId="0" applyFont="1" applyBorder="1" applyAlignment="1">
      <alignment/>
    </xf>
    <xf numFmtId="0" fontId="19" fillId="0" borderId="46" xfId="0" applyFont="1" applyBorder="1" applyAlignment="1">
      <alignment/>
    </xf>
    <xf numFmtId="0" fontId="0" fillId="0" borderId="38" xfId="0" applyBorder="1" applyAlignment="1">
      <alignment/>
    </xf>
    <xf numFmtId="3" fontId="0" fillId="0" borderId="39" xfId="0" applyNumberFormat="1" applyFont="1" applyBorder="1" applyAlignment="1">
      <alignment/>
    </xf>
    <xf numFmtId="14" fontId="19" fillId="0" borderId="36" xfId="0" applyNumberFormat="1" applyFont="1" applyBorder="1" applyAlignment="1">
      <alignment horizontal="left"/>
    </xf>
    <xf numFmtId="0" fontId="19" fillId="0" borderId="45" xfId="0" applyFont="1" applyBorder="1" applyAlignment="1">
      <alignment/>
    </xf>
    <xf numFmtId="0" fontId="0" fillId="0" borderId="12" xfId="0" applyFont="1" applyBorder="1" applyAlignment="1">
      <alignment/>
    </xf>
    <xf numFmtId="14" fontId="19" fillId="0" borderId="45" xfId="0" applyNumberFormat="1" applyFont="1" applyBorder="1" applyAlignment="1">
      <alignment horizontal="left"/>
    </xf>
    <xf numFmtId="0" fontId="0" fillId="0" borderId="44" xfId="0" applyBorder="1" applyAlignment="1">
      <alignment/>
    </xf>
    <xf numFmtId="0" fontId="0" fillId="0" borderId="47" xfId="0" applyFont="1" applyBorder="1" applyAlignment="1">
      <alignment/>
    </xf>
    <xf numFmtId="0" fontId="0" fillId="0" borderId="48" xfId="0" applyFont="1" applyBorder="1" applyAlignment="1">
      <alignment/>
    </xf>
    <xf numFmtId="169" fontId="0" fillId="0" borderId="48" xfId="0" applyNumberFormat="1" applyFont="1" applyBorder="1" applyAlignment="1">
      <alignment/>
    </xf>
    <xf numFmtId="3" fontId="0" fillId="0" borderId="49" xfId="0" applyNumberFormat="1" applyFont="1" applyBorder="1" applyAlignment="1">
      <alignment/>
    </xf>
    <xf numFmtId="0" fontId="0" fillId="0" borderId="45" xfId="0" applyFont="1" applyBorder="1" applyAlignment="1">
      <alignment horizontal="left"/>
    </xf>
    <xf numFmtId="0" fontId="19" fillId="0" borderId="25" xfId="0" applyFont="1" applyBorder="1" applyAlignment="1">
      <alignment horizontal="center"/>
    </xf>
    <xf numFmtId="169" fontId="0" fillId="0" borderId="25" xfId="0" applyNumberFormat="1" applyFont="1" applyBorder="1" applyAlignment="1">
      <alignment horizontal="right"/>
    </xf>
    <xf numFmtId="0" fontId="19" fillId="0" borderId="44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0" fillId="0" borderId="36" xfId="0" applyFont="1" applyBorder="1" applyAlignment="1">
      <alignment horizontal="center" vertical="center"/>
    </xf>
    <xf numFmtId="4" fontId="0" fillId="0" borderId="37" xfId="42" applyNumberFormat="1" applyFont="1" applyFill="1" applyBorder="1" applyAlignment="1" applyProtection="1">
      <alignment/>
      <protection/>
    </xf>
    <xf numFmtId="0" fontId="0" fillId="0" borderId="36" xfId="0" applyBorder="1" applyAlignment="1">
      <alignment horizontal="center"/>
    </xf>
    <xf numFmtId="4" fontId="0" fillId="0" borderId="37" xfId="0" applyNumberFormat="1" applyFont="1" applyBorder="1" applyAlignment="1">
      <alignment horizontal="right" vertical="center"/>
    </xf>
    <xf numFmtId="4" fontId="0" fillId="0" borderId="44" xfId="42" applyNumberFormat="1" applyFont="1" applyFill="1" applyBorder="1" applyAlignment="1" applyProtection="1">
      <alignment horizontal="right"/>
      <protection/>
    </xf>
    <xf numFmtId="4" fontId="0" fillId="0" borderId="37" xfId="42" applyNumberFormat="1" applyFont="1" applyFill="1" applyBorder="1" applyAlignment="1" applyProtection="1">
      <alignment horizontal="right"/>
      <protection/>
    </xf>
    <xf numFmtId="14" fontId="14" fillId="0" borderId="45" xfId="0" applyNumberFormat="1" applyFont="1" applyBorder="1" applyAlignment="1">
      <alignment horizontal="center"/>
    </xf>
    <xf numFmtId="4" fontId="31" fillId="0" borderId="12" xfId="0" applyNumberFormat="1" applyFont="1" applyBorder="1" applyAlignment="1">
      <alignment/>
    </xf>
    <xf numFmtId="0" fontId="28" fillId="0" borderId="31" xfId="59" applyFont="1" applyFill="1" applyBorder="1" applyAlignment="1">
      <alignment horizontal="center"/>
      <protection/>
    </xf>
    <xf numFmtId="167" fontId="28" fillId="0" borderId="31" xfId="59" applyNumberFormat="1" applyFont="1" applyFill="1" applyBorder="1" applyAlignment="1">
      <alignment horizontal="center"/>
      <protection/>
    </xf>
    <xf numFmtId="0" fontId="28" fillId="0" borderId="31" xfId="0" applyFont="1" applyBorder="1" applyAlignment="1">
      <alignment/>
    </xf>
    <xf numFmtId="0" fontId="32" fillId="0" borderId="50" xfId="61" applyFont="1" applyFill="1" applyBorder="1" applyAlignment="1">
      <alignment/>
      <protection/>
    </xf>
    <xf numFmtId="0" fontId="29" fillId="0" borderId="51" xfId="61" applyFont="1" applyFill="1" applyBorder="1" applyAlignment="1">
      <alignment/>
      <protection/>
    </xf>
    <xf numFmtId="0" fontId="28" fillId="0" borderId="51" xfId="0" applyFont="1" applyBorder="1" applyAlignment="1">
      <alignment/>
    </xf>
    <xf numFmtId="168" fontId="33" fillId="0" borderId="52" xfId="61" applyNumberFormat="1" applyFont="1" applyFill="1" applyBorder="1" applyAlignment="1">
      <alignment horizontal="right"/>
      <protection/>
    </xf>
    <xf numFmtId="0" fontId="28" fillId="0" borderId="53" xfId="59" applyFont="1" applyFill="1" applyBorder="1" applyAlignment="1">
      <alignment horizontal="center"/>
      <protection/>
    </xf>
    <xf numFmtId="168" fontId="34" fillId="0" borderId="54" xfId="0" applyNumberFormat="1" applyFont="1" applyBorder="1" applyAlignment="1">
      <alignment/>
    </xf>
    <xf numFmtId="0" fontId="28" fillId="0" borderId="33" xfId="59" applyFont="1" applyFill="1" applyBorder="1" applyAlignment="1">
      <alignment horizontal="center"/>
      <protection/>
    </xf>
    <xf numFmtId="168" fontId="34" fillId="0" borderId="34" xfId="0" applyNumberFormat="1" applyFont="1" applyBorder="1" applyAlignment="1">
      <alignment/>
    </xf>
    <xf numFmtId="0" fontId="0" fillId="0" borderId="42" xfId="0" applyBorder="1" applyAlignment="1">
      <alignment horizontal="center"/>
    </xf>
    <xf numFmtId="14" fontId="0" fillId="0" borderId="24" xfId="0" applyNumberFormat="1" applyFont="1" applyBorder="1" applyAlignment="1">
      <alignment horizontal="center"/>
    </xf>
    <xf numFmtId="0" fontId="0" fillId="0" borderId="24" xfId="0" applyBorder="1" applyAlignment="1">
      <alignment horizontal="center"/>
    </xf>
    <xf numFmtId="4" fontId="0" fillId="0" borderId="43" xfId="42" applyNumberFormat="1" applyFont="1" applyFill="1" applyBorder="1" applyAlignment="1" applyProtection="1">
      <alignment/>
      <protection/>
    </xf>
    <xf numFmtId="0" fontId="0" fillId="0" borderId="55" xfId="0" applyBorder="1" applyAlignment="1">
      <alignment/>
    </xf>
    <xf numFmtId="14" fontId="0" fillId="0" borderId="56" xfId="0" applyNumberFormat="1" applyBorder="1" applyAlignment="1">
      <alignment/>
    </xf>
    <xf numFmtId="0" fontId="0" fillId="0" borderId="57" xfId="0" applyFill="1" applyBorder="1" applyAlignment="1">
      <alignment/>
    </xf>
    <xf numFmtId="0" fontId="0" fillId="0" borderId="57" xfId="0" applyBorder="1" applyAlignment="1">
      <alignment/>
    </xf>
    <xf numFmtId="0" fontId="19" fillId="0" borderId="57" xfId="0" applyFont="1" applyBorder="1" applyAlignment="1">
      <alignment horizontal="right"/>
    </xf>
    <xf numFmtId="4" fontId="19" fillId="0" borderId="58" xfId="42" applyNumberFormat="1" applyFont="1" applyFill="1" applyBorder="1" applyAlignment="1" applyProtection="1">
      <alignment/>
      <protection/>
    </xf>
    <xf numFmtId="0" fontId="31" fillId="0" borderId="16" xfId="0" applyFont="1" applyBorder="1" applyAlignment="1">
      <alignment horizontal="center" vertical="center" wrapText="1"/>
    </xf>
    <xf numFmtId="14" fontId="30" fillId="0" borderId="17" xfId="0" applyNumberFormat="1" applyFont="1" applyBorder="1" applyAlignment="1">
      <alignment horizontal="center" vertical="center" wrapText="1"/>
    </xf>
    <xf numFmtId="0" fontId="30" fillId="0" borderId="17" xfId="0" applyFont="1" applyBorder="1" applyAlignment="1">
      <alignment horizontal="center" vertical="center" wrapText="1"/>
    </xf>
    <xf numFmtId="0" fontId="30" fillId="0" borderId="17" xfId="0" applyFont="1" applyBorder="1" applyAlignment="1">
      <alignment horizontal="left" vertical="center" wrapText="1"/>
    </xf>
    <xf numFmtId="43" fontId="30" fillId="0" borderId="18" xfId="0" applyNumberFormat="1" applyFont="1" applyBorder="1" applyAlignment="1">
      <alignment horizontal="right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5" fillId="0" borderId="14" xfId="0" applyFont="1" applyBorder="1" applyAlignment="1">
      <alignment horizontal="left" vertical="center" wrapText="1"/>
    </xf>
    <xf numFmtId="4" fontId="36" fillId="0" borderId="15" xfId="0" applyNumberFormat="1" applyFont="1" applyBorder="1" applyAlignment="1">
      <alignment horizontal="right" vertical="center" wrapText="1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_macheta" xfId="58"/>
    <cellStyle name="Normal 3" xfId="59"/>
    <cellStyle name="Normal 3_macheta" xfId="60"/>
    <cellStyle name="Normal_Sheet2" xfId="61"/>
    <cellStyle name="Normal_Sheet2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54"/>
  <sheetViews>
    <sheetView zoomScalePageLayoutView="0" workbookViewId="0" topLeftCell="C1">
      <selection activeCell="L36" sqref="L36"/>
    </sheetView>
  </sheetViews>
  <sheetFormatPr defaultColWidth="9.140625" defaultRowHeight="12.75"/>
  <cols>
    <col min="1" max="2" width="0" style="0" hidden="1" customWidth="1"/>
    <col min="3" max="3" width="18.421875" style="0" customWidth="1"/>
    <col min="4" max="4" width="13.00390625" style="0" customWidth="1"/>
    <col min="5" max="5" width="9.57421875" style="0" customWidth="1"/>
    <col min="6" max="6" width="17.7109375" style="0" customWidth="1"/>
    <col min="7" max="7" width="23.28125" style="0" customWidth="1"/>
  </cols>
  <sheetData>
    <row r="1" spans="3:6" ht="12.75">
      <c r="C1" s="1" t="s">
        <v>0</v>
      </c>
      <c r="D1" s="1"/>
      <c r="E1" s="1"/>
      <c r="F1" s="1"/>
    </row>
    <row r="3" spans="3:7" ht="12.75">
      <c r="C3" s="1" t="s">
        <v>1</v>
      </c>
      <c r="D3" s="1"/>
      <c r="E3" s="1"/>
      <c r="F3" s="1"/>
      <c r="G3" s="1"/>
    </row>
    <row r="4" spans="3:8" ht="12.75">
      <c r="C4" s="1" t="s">
        <v>2</v>
      </c>
      <c r="D4" s="1"/>
      <c r="E4" s="1"/>
      <c r="F4" s="1"/>
      <c r="H4" s="2"/>
    </row>
    <row r="5" spans="3:8" ht="12.75">
      <c r="C5" s="1"/>
      <c r="D5" s="3"/>
      <c r="E5" s="1"/>
      <c r="F5" s="4"/>
      <c r="H5" s="2"/>
    </row>
    <row r="6" spans="3:8" ht="12.75">
      <c r="C6" s="1"/>
      <c r="D6" s="3"/>
      <c r="E6" s="1"/>
      <c r="F6" s="21" t="s">
        <v>31</v>
      </c>
      <c r="G6" s="27" t="s">
        <v>148</v>
      </c>
      <c r="H6" s="2"/>
    </row>
    <row r="7" spans="4:6" ht="13.5" thickBot="1">
      <c r="D7" s="1"/>
      <c r="E7" s="1"/>
      <c r="F7" s="1"/>
    </row>
    <row r="8" spans="3:7" ht="13.5" thickBot="1">
      <c r="C8" s="33"/>
      <c r="D8" s="132" t="s">
        <v>3</v>
      </c>
      <c r="E8" s="132" t="s">
        <v>4</v>
      </c>
      <c r="F8" s="132" t="s">
        <v>5</v>
      </c>
      <c r="G8" s="133" t="s">
        <v>6</v>
      </c>
    </row>
    <row r="9" spans="3:7" ht="12.75">
      <c r="C9" s="128" t="s">
        <v>48</v>
      </c>
      <c r="D9" s="129"/>
      <c r="E9" s="129"/>
      <c r="F9" s="130">
        <v>26222801</v>
      </c>
      <c r="G9" s="131"/>
    </row>
    <row r="10" spans="3:7" ht="12.75">
      <c r="C10" s="103" t="s">
        <v>49</v>
      </c>
      <c r="D10" s="54" t="s">
        <v>50</v>
      </c>
      <c r="E10" s="55"/>
      <c r="F10" s="56"/>
      <c r="G10" s="104"/>
    </row>
    <row r="11" spans="3:7" ht="12.75">
      <c r="C11" s="103"/>
      <c r="D11" s="54"/>
      <c r="E11" s="55"/>
      <c r="F11" s="56"/>
      <c r="G11" s="104"/>
    </row>
    <row r="12" spans="3:7" ht="13.5" thickBot="1">
      <c r="C12" s="105" t="s">
        <v>51</v>
      </c>
      <c r="D12" s="58"/>
      <c r="E12" s="59"/>
      <c r="F12" s="60">
        <f>SUM(F9:F11)</f>
        <v>26222801</v>
      </c>
      <c r="G12" s="106"/>
    </row>
    <row r="13" spans="3:7" ht="12.75">
      <c r="C13" s="107" t="s">
        <v>52</v>
      </c>
      <c r="D13" s="61"/>
      <c r="E13" s="62"/>
      <c r="F13" s="63">
        <v>3511430</v>
      </c>
      <c r="G13" s="108"/>
    </row>
    <row r="14" spans="3:7" ht="12.75">
      <c r="C14" s="109" t="s">
        <v>53</v>
      </c>
      <c r="D14" s="54" t="s">
        <v>50</v>
      </c>
      <c r="E14" s="55"/>
      <c r="F14" s="56"/>
      <c r="G14" s="104"/>
    </row>
    <row r="15" spans="3:7" ht="12.75" hidden="1">
      <c r="C15" s="109"/>
      <c r="D15" s="55"/>
      <c r="E15" s="55"/>
      <c r="F15" s="56"/>
      <c r="G15" s="104"/>
    </row>
    <row r="16" spans="3:7" ht="12.75" hidden="1">
      <c r="C16" s="110"/>
      <c r="D16" s="64"/>
      <c r="E16" s="64"/>
      <c r="F16" s="65"/>
      <c r="G16" s="111"/>
    </row>
    <row r="17" spans="3:7" ht="12.75" hidden="1">
      <c r="C17" s="110"/>
      <c r="D17" s="64"/>
      <c r="E17" s="64"/>
      <c r="F17" s="65"/>
      <c r="G17" s="111"/>
    </row>
    <row r="18" spans="3:7" ht="13.5" hidden="1" thickBot="1">
      <c r="C18" s="105" t="s">
        <v>54</v>
      </c>
      <c r="D18" s="59"/>
      <c r="E18" s="59"/>
      <c r="F18" s="60">
        <f>SUM(F13:F17)</f>
        <v>3511430</v>
      </c>
      <c r="G18" s="106"/>
    </row>
    <row r="19" spans="3:7" ht="12.75" hidden="1">
      <c r="C19" s="107" t="s">
        <v>55</v>
      </c>
      <c r="D19" s="61"/>
      <c r="E19" s="62"/>
      <c r="F19" s="63">
        <v>66560</v>
      </c>
      <c r="G19" s="108"/>
    </row>
    <row r="20" spans="3:7" ht="12.75" hidden="1">
      <c r="C20" s="109" t="s">
        <v>56</v>
      </c>
      <c r="D20" s="54" t="s">
        <v>50</v>
      </c>
      <c r="E20" s="55">
        <v>20</v>
      </c>
      <c r="F20" s="56">
        <v>3328</v>
      </c>
      <c r="G20" s="104"/>
    </row>
    <row r="21" spans="3:7" ht="12.75" hidden="1">
      <c r="C21" s="109"/>
      <c r="D21" s="55"/>
      <c r="E21" s="55">
        <v>21</v>
      </c>
      <c r="F21" s="56">
        <v>47973</v>
      </c>
      <c r="G21" s="104"/>
    </row>
    <row r="22" spans="3:7" ht="12.75" hidden="1">
      <c r="C22" s="110"/>
      <c r="D22" s="64"/>
      <c r="E22" s="64"/>
      <c r="F22" s="65"/>
      <c r="G22" s="111"/>
    </row>
    <row r="23" spans="3:7" ht="12.75">
      <c r="C23" s="110"/>
      <c r="D23" s="64"/>
      <c r="E23" s="64"/>
      <c r="F23" s="65"/>
      <c r="G23" s="111"/>
    </row>
    <row r="24" spans="3:7" ht="13.5" thickBot="1">
      <c r="C24" s="105" t="s">
        <v>57</v>
      </c>
      <c r="D24" s="59"/>
      <c r="E24" s="59"/>
      <c r="F24" s="60">
        <f>SUM(F19:F23)</f>
        <v>117861</v>
      </c>
      <c r="G24" s="106"/>
    </row>
    <row r="25" spans="3:7" ht="12.75">
      <c r="C25" s="112" t="s">
        <v>58</v>
      </c>
      <c r="D25" s="67"/>
      <c r="E25" s="67"/>
      <c r="F25" s="68">
        <v>297394</v>
      </c>
      <c r="G25" s="113"/>
    </row>
    <row r="26" spans="3:7" ht="12.75">
      <c r="C26" s="109" t="s">
        <v>59</v>
      </c>
      <c r="D26" s="54" t="s">
        <v>50</v>
      </c>
      <c r="E26" s="69"/>
      <c r="F26" s="70"/>
      <c r="G26" s="104"/>
    </row>
    <row r="27" spans="3:7" ht="12.75">
      <c r="C27" s="110"/>
      <c r="D27" s="66"/>
      <c r="E27" s="66"/>
      <c r="F27" s="65"/>
      <c r="G27" s="111"/>
    </row>
    <row r="28" spans="3:7" ht="13.5" thickBot="1">
      <c r="C28" s="105" t="s">
        <v>60</v>
      </c>
      <c r="D28" s="57"/>
      <c r="E28" s="57"/>
      <c r="F28" s="60">
        <f>SUM(F25:F27)</f>
        <v>297394</v>
      </c>
      <c r="G28" s="106"/>
    </row>
    <row r="29" spans="3:7" ht="12.75">
      <c r="C29" s="112" t="s">
        <v>61</v>
      </c>
      <c r="D29" s="66"/>
      <c r="E29" s="66"/>
      <c r="F29" s="65">
        <v>36608</v>
      </c>
      <c r="G29" s="111"/>
    </row>
    <row r="30" spans="3:7" ht="12.75">
      <c r="C30" s="110" t="s">
        <v>62</v>
      </c>
      <c r="D30" s="54" t="s">
        <v>50</v>
      </c>
      <c r="E30" s="55">
        <v>20</v>
      </c>
      <c r="F30" s="56">
        <v>19968</v>
      </c>
      <c r="G30" s="104"/>
    </row>
    <row r="31" spans="3:7" ht="12.75">
      <c r="C31" s="110"/>
      <c r="D31" s="66"/>
      <c r="E31" s="66">
        <v>21</v>
      </c>
      <c r="F31" s="65">
        <v>16640</v>
      </c>
      <c r="G31" s="104"/>
    </row>
    <row r="32" spans="3:7" ht="12.75">
      <c r="C32" s="110"/>
      <c r="D32" s="66"/>
      <c r="E32" s="66"/>
      <c r="F32" s="65"/>
      <c r="G32" s="111"/>
    </row>
    <row r="33" spans="3:7" ht="13.5" thickBot="1">
      <c r="C33" s="105" t="s">
        <v>63</v>
      </c>
      <c r="D33" s="57"/>
      <c r="E33" s="57"/>
      <c r="F33" s="60">
        <f>SUM(F29:F32)</f>
        <v>73216</v>
      </c>
      <c r="G33" s="106"/>
    </row>
    <row r="34" spans="3:7" ht="12.75">
      <c r="C34" s="114" t="s">
        <v>64</v>
      </c>
      <c r="D34" s="67"/>
      <c r="E34" s="67"/>
      <c r="F34" s="68">
        <v>282083.66</v>
      </c>
      <c r="G34" s="115"/>
    </row>
    <row r="35" spans="3:7" ht="12.75">
      <c r="C35" s="109" t="s">
        <v>65</v>
      </c>
      <c r="D35" s="54" t="s">
        <v>50</v>
      </c>
      <c r="E35" s="66"/>
      <c r="F35" s="56"/>
      <c r="G35" s="104"/>
    </row>
    <row r="36" spans="3:7" ht="12.75">
      <c r="C36" s="116"/>
      <c r="D36" s="55"/>
      <c r="E36" s="71"/>
      <c r="F36" s="56"/>
      <c r="G36" s="104"/>
    </row>
    <row r="37" spans="3:7" ht="13.5" thickBot="1">
      <c r="C37" s="117" t="s">
        <v>66</v>
      </c>
      <c r="D37" s="57"/>
      <c r="E37" s="57"/>
      <c r="F37" s="60">
        <f>SUM(F34:F36)</f>
        <v>282083.66</v>
      </c>
      <c r="G37" s="118"/>
    </row>
    <row r="38" spans="3:7" ht="12.75">
      <c r="C38" s="112" t="s">
        <v>67</v>
      </c>
      <c r="D38" s="67"/>
      <c r="E38" s="67"/>
      <c r="F38" s="68">
        <v>964153</v>
      </c>
      <c r="G38" s="113"/>
    </row>
    <row r="39" spans="3:7" ht="12.75">
      <c r="C39" s="119" t="s">
        <v>68</v>
      </c>
      <c r="D39" s="54" t="s">
        <v>50</v>
      </c>
      <c r="E39" s="69"/>
      <c r="F39" s="70"/>
      <c r="G39" s="104"/>
    </row>
    <row r="40" spans="3:7" ht="12.75">
      <c r="C40" s="110"/>
      <c r="D40" s="66"/>
      <c r="E40" s="66"/>
      <c r="F40" s="65"/>
      <c r="G40" s="111"/>
    </row>
    <row r="41" spans="3:7" ht="13.5" thickBot="1">
      <c r="C41" s="105" t="s">
        <v>69</v>
      </c>
      <c r="D41" s="57"/>
      <c r="E41" s="57"/>
      <c r="F41" s="60">
        <f>SUM(F38:F40)</f>
        <v>964153</v>
      </c>
      <c r="G41" s="106"/>
    </row>
    <row r="42" spans="3:7" ht="12.75">
      <c r="C42" s="114" t="s">
        <v>70</v>
      </c>
      <c r="D42" s="67"/>
      <c r="E42" s="67"/>
      <c r="F42" s="68">
        <v>219381</v>
      </c>
      <c r="G42" s="115"/>
    </row>
    <row r="43" spans="3:7" ht="12.75">
      <c r="C43" s="120" t="s">
        <v>71</v>
      </c>
      <c r="D43" s="54" t="s">
        <v>50</v>
      </c>
      <c r="E43" s="54"/>
      <c r="F43" s="56"/>
      <c r="G43" s="104"/>
    </row>
    <row r="44" spans="3:7" ht="12.75">
      <c r="C44" s="109"/>
      <c r="D44" s="66"/>
      <c r="E44" s="66"/>
      <c r="F44" s="65"/>
      <c r="G44" s="104"/>
    </row>
    <row r="45" spans="3:7" ht="13.5" thickBot="1">
      <c r="C45" s="105" t="s">
        <v>72</v>
      </c>
      <c r="D45" s="57"/>
      <c r="E45" s="57"/>
      <c r="F45" s="60">
        <f>SUM(F42:F44)</f>
        <v>219381</v>
      </c>
      <c r="G45" s="104"/>
    </row>
    <row r="46" spans="3:7" ht="12.75">
      <c r="C46" s="114" t="s">
        <v>73</v>
      </c>
      <c r="D46" s="67"/>
      <c r="E46" s="67"/>
      <c r="F46" s="72">
        <v>696636</v>
      </c>
      <c r="G46" s="121"/>
    </row>
    <row r="47" spans="3:7" ht="12.75">
      <c r="C47" s="122" t="s">
        <v>74</v>
      </c>
      <c r="D47" s="54" t="s">
        <v>50</v>
      </c>
      <c r="E47" s="54">
        <v>20</v>
      </c>
      <c r="F47" s="65">
        <v>524</v>
      </c>
      <c r="G47" s="123"/>
    </row>
    <row r="48" spans="3:7" ht="12.75">
      <c r="C48" s="120"/>
      <c r="D48" s="54"/>
      <c r="E48" s="54">
        <v>21</v>
      </c>
      <c r="F48" s="65">
        <v>1498</v>
      </c>
      <c r="G48" s="104"/>
    </row>
    <row r="49" spans="3:7" ht="12.75">
      <c r="C49" s="110"/>
      <c r="D49" s="66"/>
      <c r="E49" s="66"/>
      <c r="F49" s="65"/>
      <c r="G49" s="104"/>
    </row>
    <row r="50" spans="3:7" ht="13.5" thickBot="1">
      <c r="C50" s="105" t="s">
        <v>75</v>
      </c>
      <c r="D50" s="57"/>
      <c r="E50" s="57"/>
      <c r="F50" s="60">
        <f>SUM(F46:F49)</f>
        <v>698658</v>
      </c>
      <c r="G50" s="118"/>
    </row>
    <row r="51" spans="3:7" ht="12.75">
      <c r="C51" s="114" t="s">
        <v>76</v>
      </c>
      <c r="D51" s="67"/>
      <c r="E51" s="67"/>
      <c r="F51" s="68">
        <v>220976</v>
      </c>
      <c r="G51" s="115"/>
    </row>
    <row r="52" spans="3:7" ht="12.75">
      <c r="C52" s="122" t="s">
        <v>77</v>
      </c>
      <c r="D52" s="54" t="s">
        <v>50</v>
      </c>
      <c r="E52" s="54"/>
      <c r="F52" s="65"/>
      <c r="G52" s="104"/>
    </row>
    <row r="53" spans="3:7" ht="12.75">
      <c r="C53" s="110"/>
      <c r="D53" s="66"/>
      <c r="E53" s="66"/>
      <c r="F53" s="65"/>
      <c r="G53" s="104"/>
    </row>
    <row r="54" spans="3:7" ht="13.5" thickBot="1">
      <c r="C54" s="124" t="s">
        <v>78</v>
      </c>
      <c r="D54" s="125"/>
      <c r="E54" s="125"/>
      <c r="F54" s="126">
        <f>SUM(F51:F53)</f>
        <v>220976</v>
      </c>
      <c r="G54" s="127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5"/>
  <sheetViews>
    <sheetView zoomScalePageLayoutView="0" workbookViewId="0" topLeftCell="A3">
      <selection activeCell="J26" sqref="J26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22.28125" style="0" customWidth="1"/>
    <col min="4" max="4" width="27.7109375" style="0" customWidth="1"/>
    <col min="5" max="5" width="34.28125" style="0" customWidth="1"/>
    <col min="6" max="6" width="18.421875" style="0" customWidth="1"/>
  </cols>
  <sheetData>
    <row r="1" spans="1:2" ht="12.75">
      <c r="A1" s="1" t="s">
        <v>0</v>
      </c>
      <c r="B1" s="1"/>
    </row>
    <row r="3" ht="12.75">
      <c r="B3" s="1" t="s">
        <v>8</v>
      </c>
    </row>
    <row r="4" ht="12.75">
      <c r="B4" s="1"/>
    </row>
    <row r="5" spans="2:5" ht="12.75">
      <c r="B5" s="1"/>
      <c r="D5" s="22" t="s">
        <v>31</v>
      </c>
      <c r="E5" s="27" t="str">
        <f>personal!G6</f>
        <v>17-21 februarie 2020</v>
      </c>
    </row>
    <row r="6" ht="13.5" thickBot="1"/>
    <row r="7" spans="1:6" ht="39" thickBot="1">
      <c r="A7" s="29" t="s">
        <v>9</v>
      </c>
      <c r="B7" s="30" t="s">
        <v>10</v>
      </c>
      <c r="C7" s="31" t="s">
        <v>11</v>
      </c>
      <c r="D7" s="30" t="s">
        <v>12</v>
      </c>
      <c r="E7" s="30" t="s">
        <v>13</v>
      </c>
      <c r="F7" s="32" t="s">
        <v>14</v>
      </c>
    </row>
    <row r="8" spans="1:6" ht="12.75">
      <c r="A8" s="134">
        <v>1</v>
      </c>
      <c r="B8" s="73" t="s">
        <v>79</v>
      </c>
      <c r="C8" s="74">
        <v>1427</v>
      </c>
      <c r="D8" s="73" t="s">
        <v>80</v>
      </c>
      <c r="E8" s="73" t="s">
        <v>81</v>
      </c>
      <c r="F8" s="137">
        <v>1276.88</v>
      </c>
    </row>
    <row r="9" spans="1:6" ht="12.75">
      <c r="A9" s="134">
        <f aca="true" t="shared" si="0" ref="A9:A22">A8+1</f>
        <v>2</v>
      </c>
      <c r="B9" s="73" t="s">
        <v>79</v>
      </c>
      <c r="C9" s="74">
        <v>1430</v>
      </c>
      <c r="D9" s="73" t="s">
        <v>82</v>
      </c>
      <c r="E9" s="73" t="s">
        <v>83</v>
      </c>
      <c r="F9" s="137">
        <v>458</v>
      </c>
    </row>
    <row r="10" spans="1:6" ht="12.75">
      <c r="A10" s="134">
        <f t="shared" si="0"/>
        <v>3</v>
      </c>
      <c r="B10" s="73" t="s">
        <v>79</v>
      </c>
      <c r="C10" s="74">
        <v>1432</v>
      </c>
      <c r="D10" s="73" t="s">
        <v>84</v>
      </c>
      <c r="E10" s="73" t="s">
        <v>85</v>
      </c>
      <c r="F10" s="137">
        <v>710193.8</v>
      </c>
    </row>
    <row r="11" spans="1:6" ht="12.75">
      <c r="A11" s="134">
        <f t="shared" si="0"/>
        <v>4</v>
      </c>
      <c r="B11" s="73" t="s">
        <v>79</v>
      </c>
      <c r="C11" s="74">
        <v>1433</v>
      </c>
      <c r="D11" s="73" t="s">
        <v>84</v>
      </c>
      <c r="E11" s="73" t="s">
        <v>85</v>
      </c>
      <c r="F11" s="137">
        <v>106045.65</v>
      </c>
    </row>
    <row r="12" spans="1:6" ht="12.75">
      <c r="A12" s="134">
        <f t="shared" si="0"/>
        <v>5</v>
      </c>
      <c r="B12" s="75" t="s">
        <v>79</v>
      </c>
      <c r="C12" s="76">
        <v>1434</v>
      </c>
      <c r="D12" s="76" t="s">
        <v>86</v>
      </c>
      <c r="E12" s="76" t="s">
        <v>87</v>
      </c>
      <c r="F12" s="138">
        <v>386.75</v>
      </c>
    </row>
    <row r="13" spans="1:6" ht="12.75">
      <c r="A13" s="134">
        <f t="shared" si="0"/>
        <v>6</v>
      </c>
      <c r="B13" s="77" t="s">
        <v>79</v>
      </c>
      <c r="C13" s="78">
        <v>1436</v>
      </c>
      <c r="D13" s="78" t="s">
        <v>88</v>
      </c>
      <c r="E13" s="78" t="s">
        <v>89</v>
      </c>
      <c r="F13" s="139">
        <v>348</v>
      </c>
    </row>
    <row r="14" spans="1:6" ht="12.75">
      <c r="A14" s="134">
        <f t="shared" si="0"/>
        <v>7</v>
      </c>
      <c r="B14" s="77" t="s">
        <v>79</v>
      </c>
      <c r="C14" s="78">
        <v>1431</v>
      </c>
      <c r="D14" s="78" t="s">
        <v>90</v>
      </c>
      <c r="E14" s="78" t="s">
        <v>91</v>
      </c>
      <c r="F14" s="139">
        <v>404.6</v>
      </c>
    </row>
    <row r="15" spans="1:6" ht="12.75">
      <c r="A15" s="134">
        <f t="shared" si="0"/>
        <v>8</v>
      </c>
      <c r="B15" s="77" t="s">
        <v>79</v>
      </c>
      <c r="C15" s="78">
        <v>1435</v>
      </c>
      <c r="D15" s="78" t="s">
        <v>86</v>
      </c>
      <c r="E15" s="78" t="s">
        <v>92</v>
      </c>
      <c r="F15" s="139">
        <v>285.6</v>
      </c>
    </row>
    <row r="16" spans="1:6" ht="12.75">
      <c r="A16" s="134">
        <f t="shared" si="0"/>
        <v>9</v>
      </c>
      <c r="B16" s="77" t="s">
        <v>79</v>
      </c>
      <c r="C16" s="78">
        <v>1428</v>
      </c>
      <c r="D16" s="78" t="s">
        <v>93</v>
      </c>
      <c r="E16" s="78" t="s">
        <v>94</v>
      </c>
      <c r="F16" s="139">
        <v>2684</v>
      </c>
    </row>
    <row r="17" spans="1:6" ht="12.75">
      <c r="A17" s="134">
        <f t="shared" si="0"/>
        <v>10</v>
      </c>
      <c r="B17" s="77" t="s">
        <v>79</v>
      </c>
      <c r="C17" s="78">
        <v>1429</v>
      </c>
      <c r="D17" s="78" t="s">
        <v>93</v>
      </c>
      <c r="E17" s="78" t="s">
        <v>94</v>
      </c>
      <c r="F17" s="139">
        <v>610</v>
      </c>
    </row>
    <row r="18" spans="1:6" ht="12.75">
      <c r="A18" s="134">
        <f t="shared" si="0"/>
        <v>11</v>
      </c>
      <c r="B18" s="77" t="s">
        <v>95</v>
      </c>
      <c r="C18" s="78">
        <v>1441</v>
      </c>
      <c r="D18" s="78" t="s">
        <v>96</v>
      </c>
      <c r="E18" s="78" t="s">
        <v>97</v>
      </c>
      <c r="F18" s="135">
        <v>9262.96</v>
      </c>
    </row>
    <row r="19" spans="1:6" ht="12.75">
      <c r="A19" s="134">
        <f t="shared" si="0"/>
        <v>12</v>
      </c>
      <c r="B19" s="77" t="s">
        <v>95</v>
      </c>
      <c r="C19" s="78">
        <v>1440</v>
      </c>
      <c r="D19" s="78" t="s">
        <v>98</v>
      </c>
      <c r="E19" s="78" t="s">
        <v>99</v>
      </c>
      <c r="F19" s="135">
        <v>22967.24</v>
      </c>
    </row>
    <row r="20" spans="1:6" ht="12.75">
      <c r="A20" s="134">
        <f t="shared" si="0"/>
        <v>13</v>
      </c>
      <c r="B20" s="77" t="s">
        <v>95</v>
      </c>
      <c r="C20" s="78">
        <v>1438</v>
      </c>
      <c r="D20" s="78" t="s">
        <v>100</v>
      </c>
      <c r="E20" s="78" t="s">
        <v>101</v>
      </c>
      <c r="F20" s="135">
        <v>8129.69</v>
      </c>
    </row>
    <row r="21" spans="1:6" ht="12.75">
      <c r="A21" s="134">
        <f t="shared" si="0"/>
        <v>14</v>
      </c>
      <c r="B21" s="77" t="s">
        <v>95</v>
      </c>
      <c r="C21" s="78">
        <v>1439</v>
      </c>
      <c r="D21" s="78" t="s">
        <v>102</v>
      </c>
      <c r="E21" s="78" t="s">
        <v>101</v>
      </c>
      <c r="F21" s="135">
        <v>5682.29</v>
      </c>
    </row>
    <row r="22" spans="1:6" ht="12.75">
      <c r="A22" s="134">
        <f t="shared" si="0"/>
        <v>15</v>
      </c>
      <c r="B22" s="77" t="s">
        <v>103</v>
      </c>
      <c r="C22" s="78">
        <v>1453</v>
      </c>
      <c r="D22" s="78" t="s">
        <v>104</v>
      </c>
      <c r="E22" s="78" t="s">
        <v>105</v>
      </c>
      <c r="F22" s="135">
        <v>9900.86</v>
      </c>
    </row>
    <row r="23" spans="1:6" ht="12.75">
      <c r="A23" s="136">
        <v>16</v>
      </c>
      <c r="B23" s="77" t="s">
        <v>103</v>
      </c>
      <c r="C23" s="78">
        <v>1454</v>
      </c>
      <c r="D23" s="78" t="s">
        <v>82</v>
      </c>
      <c r="E23" s="78" t="s">
        <v>106</v>
      </c>
      <c r="F23" s="135">
        <v>6857.84</v>
      </c>
    </row>
    <row r="24" spans="1:6" ht="12.75">
      <c r="A24" s="136">
        <v>17</v>
      </c>
      <c r="B24" s="77" t="s">
        <v>103</v>
      </c>
      <c r="C24" s="78">
        <v>1448</v>
      </c>
      <c r="D24" s="78" t="s">
        <v>107</v>
      </c>
      <c r="E24" s="78" t="s">
        <v>108</v>
      </c>
      <c r="F24" s="135">
        <v>17124.83</v>
      </c>
    </row>
    <row r="25" spans="1:6" ht="12.75">
      <c r="A25" s="136">
        <v>18</v>
      </c>
      <c r="B25" s="77" t="s">
        <v>103</v>
      </c>
      <c r="C25" s="78">
        <v>1449</v>
      </c>
      <c r="D25" s="78" t="s">
        <v>109</v>
      </c>
      <c r="E25" s="78" t="s">
        <v>110</v>
      </c>
      <c r="F25" s="135">
        <v>3254</v>
      </c>
    </row>
    <row r="26" spans="1:6" ht="12.75">
      <c r="A26" s="136">
        <v>19</v>
      </c>
      <c r="B26" s="77" t="s">
        <v>103</v>
      </c>
      <c r="C26" s="78">
        <v>1459</v>
      </c>
      <c r="D26" s="78" t="s">
        <v>111</v>
      </c>
      <c r="E26" s="78" t="s">
        <v>112</v>
      </c>
      <c r="F26" s="135">
        <v>6709.12</v>
      </c>
    </row>
    <row r="27" spans="1:6" ht="12.75">
      <c r="A27" s="136">
        <f aca="true" t="shared" si="1" ref="A27:A43">A26+1</f>
        <v>20</v>
      </c>
      <c r="B27" s="77" t="s">
        <v>103</v>
      </c>
      <c r="C27" s="78">
        <v>1457</v>
      </c>
      <c r="D27" s="78" t="s">
        <v>107</v>
      </c>
      <c r="E27" s="78" t="s">
        <v>113</v>
      </c>
      <c r="F27" s="135">
        <v>13119.18</v>
      </c>
    </row>
    <row r="28" spans="1:6" ht="12.75">
      <c r="A28" s="136">
        <f t="shared" si="1"/>
        <v>21</v>
      </c>
      <c r="B28" s="77" t="s">
        <v>103</v>
      </c>
      <c r="C28" s="78">
        <v>1458</v>
      </c>
      <c r="D28" s="78" t="s">
        <v>109</v>
      </c>
      <c r="E28" s="78" t="s">
        <v>114</v>
      </c>
      <c r="F28" s="135">
        <v>2493</v>
      </c>
    </row>
    <row r="29" spans="1:6" ht="12.75">
      <c r="A29" s="136">
        <f t="shared" si="1"/>
        <v>22</v>
      </c>
      <c r="B29" s="77" t="s">
        <v>103</v>
      </c>
      <c r="C29" s="78">
        <v>1450</v>
      </c>
      <c r="D29" s="78" t="s">
        <v>115</v>
      </c>
      <c r="E29" s="78" t="s">
        <v>91</v>
      </c>
      <c r="F29" s="135">
        <v>5563.25</v>
      </c>
    </row>
    <row r="30" spans="1:6" ht="12.75">
      <c r="A30" s="136">
        <f t="shared" si="1"/>
        <v>23</v>
      </c>
      <c r="B30" s="77" t="s">
        <v>103</v>
      </c>
      <c r="C30" s="78">
        <v>1452</v>
      </c>
      <c r="D30" s="78" t="s">
        <v>116</v>
      </c>
      <c r="E30" s="78" t="s">
        <v>117</v>
      </c>
      <c r="F30" s="135">
        <v>15063.02</v>
      </c>
    </row>
    <row r="31" spans="1:6" ht="12.75">
      <c r="A31" s="136">
        <f t="shared" si="1"/>
        <v>24</v>
      </c>
      <c r="B31" s="77" t="s">
        <v>103</v>
      </c>
      <c r="C31" s="78">
        <v>1455</v>
      </c>
      <c r="D31" s="78" t="s">
        <v>118</v>
      </c>
      <c r="E31" s="78" t="s">
        <v>91</v>
      </c>
      <c r="F31" s="135">
        <v>1190</v>
      </c>
    </row>
    <row r="32" spans="1:6" ht="12.75">
      <c r="A32" s="136">
        <f t="shared" si="1"/>
        <v>25</v>
      </c>
      <c r="B32" s="77" t="s">
        <v>103</v>
      </c>
      <c r="C32" s="78">
        <v>1464</v>
      </c>
      <c r="D32" s="78" t="s">
        <v>119</v>
      </c>
      <c r="E32" s="78" t="s">
        <v>120</v>
      </c>
      <c r="F32" s="135">
        <v>5990</v>
      </c>
    </row>
    <row r="33" spans="1:6" ht="12.75">
      <c r="A33" s="136">
        <f t="shared" si="1"/>
        <v>26</v>
      </c>
      <c r="B33" s="77" t="s">
        <v>103</v>
      </c>
      <c r="C33" s="78">
        <v>1460</v>
      </c>
      <c r="D33" s="78" t="s">
        <v>121</v>
      </c>
      <c r="E33" s="78" t="s">
        <v>120</v>
      </c>
      <c r="F33" s="135">
        <v>5222.08</v>
      </c>
    </row>
    <row r="34" spans="1:6" ht="12.75">
      <c r="A34" s="136">
        <f t="shared" si="1"/>
        <v>27</v>
      </c>
      <c r="B34" s="77" t="s">
        <v>103</v>
      </c>
      <c r="C34" s="78">
        <v>1461</v>
      </c>
      <c r="D34" s="78" t="s">
        <v>121</v>
      </c>
      <c r="E34" s="78" t="s">
        <v>120</v>
      </c>
      <c r="F34" s="135">
        <v>1142.4</v>
      </c>
    </row>
    <row r="35" spans="1:6" ht="12.75">
      <c r="A35" s="136">
        <f t="shared" si="1"/>
        <v>28</v>
      </c>
      <c r="B35" s="77" t="s">
        <v>103</v>
      </c>
      <c r="C35" s="78">
        <v>1456</v>
      </c>
      <c r="D35" s="78" t="s">
        <v>122</v>
      </c>
      <c r="E35" s="78" t="s">
        <v>123</v>
      </c>
      <c r="F35" s="135">
        <v>537.88</v>
      </c>
    </row>
    <row r="36" spans="1:6" ht="12.75">
      <c r="A36" s="136">
        <f t="shared" si="1"/>
        <v>29</v>
      </c>
      <c r="B36" s="77" t="s">
        <v>103</v>
      </c>
      <c r="C36" s="78">
        <v>1465</v>
      </c>
      <c r="D36" s="78" t="s">
        <v>119</v>
      </c>
      <c r="E36" s="78" t="s">
        <v>124</v>
      </c>
      <c r="F36" s="135">
        <v>943.67</v>
      </c>
    </row>
    <row r="37" spans="1:6" ht="12.75">
      <c r="A37" s="136">
        <f t="shared" si="1"/>
        <v>30</v>
      </c>
      <c r="B37" s="77" t="s">
        <v>103</v>
      </c>
      <c r="C37" s="78">
        <v>1462</v>
      </c>
      <c r="D37" s="78" t="s">
        <v>102</v>
      </c>
      <c r="E37" s="78" t="s">
        <v>101</v>
      </c>
      <c r="F37" s="135">
        <v>3269.24</v>
      </c>
    </row>
    <row r="38" spans="1:6" ht="12.75">
      <c r="A38" s="136">
        <f t="shared" si="1"/>
        <v>31</v>
      </c>
      <c r="B38" s="77" t="s">
        <v>103</v>
      </c>
      <c r="C38" s="78">
        <v>1463</v>
      </c>
      <c r="D38" s="78" t="s">
        <v>100</v>
      </c>
      <c r="E38" s="78" t="s">
        <v>101</v>
      </c>
      <c r="F38" s="135">
        <v>11480.5</v>
      </c>
    </row>
    <row r="39" spans="1:6" ht="12.75">
      <c r="A39" s="136">
        <f t="shared" si="1"/>
        <v>32</v>
      </c>
      <c r="B39" s="77" t="s">
        <v>103</v>
      </c>
      <c r="C39" s="78">
        <v>1437</v>
      </c>
      <c r="D39" s="78" t="s">
        <v>107</v>
      </c>
      <c r="E39" s="78" t="s">
        <v>125</v>
      </c>
      <c r="F39" s="135">
        <v>420</v>
      </c>
    </row>
    <row r="40" spans="1:6" ht="12.75">
      <c r="A40" s="136">
        <f t="shared" si="1"/>
        <v>33</v>
      </c>
      <c r="B40" s="77" t="s">
        <v>103</v>
      </c>
      <c r="C40" s="78">
        <v>1451</v>
      </c>
      <c r="D40" s="78" t="s">
        <v>93</v>
      </c>
      <c r="E40" s="78" t="s">
        <v>94</v>
      </c>
      <c r="F40" s="135">
        <v>976</v>
      </c>
    </row>
    <row r="41" spans="1:6" ht="12.75">
      <c r="A41" s="136">
        <f t="shared" si="1"/>
        <v>34</v>
      </c>
      <c r="B41" s="77" t="s">
        <v>126</v>
      </c>
      <c r="C41" s="78">
        <v>1487</v>
      </c>
      <c r="D41" s="78" t="s">
        <v>127</v>
      </c>
      <c r="E41" s="78" t="s">
        <v>128</v>
      </c>
      <c r="F41" s="135">
        <v>15356.93</v>
      </c>
    </row>
    <row r="42" spans="1:6" ht="12.75">
      <c r="A42" s="136">
        <f t="shared" si="1"/>
        <v>35</v>
      </c>
      <c r="B42" s="77" t="s">
        <v>126</v>
      </c>
      <c r="C42" s="78">
        <v>1484</v>
      </c>
      <c r="D42" s="78" t="s">
        <v>129</v>
      </c>
      <c r="E42" s="78" t="s">
        <v>130</v>
      </c>
      <c r="F42" s="135">
        <v>27.37</v>
      </c>
    </row>
    <row r="43" spans="1:6" ht="13.5" thickBot="1">
      <c r="A43" s="153">
        <f t="shared" si="1"/>
        <v>36</v>
      </c>
      <c r="B43" s="154" t="s">
        <v>126</v>
      </c>
      <c r="C43" s="155">
        <v>1485</v>
      </c>
      <c r="D43" s="155" t="s">
        <v>131</v>
      </c>
      <c r="E43" s="155" t="s">
        <v>132</v>
      </c>
      <c r="F43" s="156">
        <v>9900.8</v>
      </c>
    </row>
    <row r="44" spans="1:6" ht="13.5" thickBot="1">
      <c r="A44" s="157"/>
      <c r="B44" s="158"/>
      <c r="C44" s="159"/>
      <c r="D44" s="160"/>
      <c r="E44" s="161" t="s">
        <v>7</v>
      </c>
      <c r="F44" s="162">
        <f>SUM(F8:F43)</f>
        <v>1005277.43</v>
      </c>
    </row>
    <row r="45" ht="12.75">
      <c r="F45" s="2"/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zoomScalePageLayoutView="0" workbookViewId="0" topLeftCell="A1">
      <selection activeCell="C34" sqref="C34"/>
    </sheetView>
  </sheetViews>
  <sheetFormatPr defaultColWidth="9.140625" defaultRowHeight="12.75"/>
  <cols>
    <col min="1" max="1" width="16.140625" style="14" customWidth="1"/>
    <col min="2" max="2" width="17.421875" style="14" customWidth="1"/>
    <col min="3" max="3" width="42.57421875" style="14" customWidth="1"/>
    <col min="4" max="4" width="35.8515625" style="14" customWidth="1"/>
    <col min="5" max="5" width="12.7109375" style="14" customWidth="1"/>
    <col min="6" max="16384" width="9.140625" style="14" customWidth="1"/>
  </cols>
  <sheetData>
    <row r="1" spans="1:4" ht="12.75">
      <c r="A1" s="13" t="s">
        <v>15</v>
      </c>
      <c r="B1" s="13"/>
      <c r="C1" s="13"/>
      <c r="D1" s="13"/>
    </row>
    <row r="3" spans="1:4" ht="15.75" customHeight="1">
      <c r="A3" s="49" t="s">
        <v>21</v>
      </c>
      <c r="B3" s="49"/>
      <c r="C3" s="49"/>
      <c r="D3" s="15"/>
    </row>
    <row r="4" spans="1:10" ht="30" customHeight="1">
      <c r="A4" s="50" t="s">
        <v>30</v>
      </c>
      <c r="B4" s="50"/>
      <c r="C4" s="50"/>
      <c r="D4" s="50"/>
      <c r="E4" s="50"/>
      <c r="F4" s="16"/>
      <c r="G4" s="16"/>
      <c r="H4" s="16"/>
      <c r="I4" s="17"/>
      <c r="J4" s="17"/>
    </row>
    <row r="5" spans="1:10" ht="12.75">
      <c r="A5" s="18"/>
      <c r="B5" s="19"/>
      <c r="C5" s="19"/>
      <c r="D5" s="19"/>
      <c r="E5" s="16"/>
      <c r="F5" s="16"/>
      <c r="G5" s="16"/>
      <c r="H5" s="16"/>
      <c r="I5" s="17"/>
      <c r="J5" s="17"/>
    </row>
    <row r="6" spans="1:10" ht="12.75">
      <c r="A6" s="18"/>
      <c r="B6" s="22" t="s">
        <v>31</v>
      </c>
      <c r="C6" s="12" t="str">
        <f>personal!G6</f>
        <v>17-21 februarie 2020</v>
      </c>
      <c r="D6" s="19"/>
      <c r="E6" s="16"/>
      <c r="F6" s="16"/>
      <c r="G6" s="16"/>
      <c r="H6" s="16"/>
      <c r="I6" s="17"/>
      <c r="J6" s="17"/>
    </row>
    <row r="7" ht="13.5" thickBot="1"/>
    <row r="8" spans="1:5" ht="13.5" thickBot="1">
      <c r="A8" s="34" t="s">
        <v>16</v>
      </c>
      <c r="B8" s="35" t="s">
        <v>17</v>
      </c>
      <c r="C8" s="35" t="s">
        <v>18</v>
      </c>
      <c r="D8" s="35" t="s">
        <v>22</v>
      </c>
      <c r="E8" s="36" t="s">
        <v>19</v>
      </c>
    </row>
    <row r="9" spans="1:5" s="20" customFormat="1" ht="25.5">
      <c r="A9" s="140" t="s">
        <v>32</v>
      </c>
      <c r="B9" s="99" t="s">
        <v>143</v>
      </c>
      <c r="C9" s="100" t="s">
        <v>144</v>
      </c>
      <c r="D9" s="101" t="s">
        <v>145</v>
      </c>
      <c r="E9" s="141">
        <v>225.83</v>
      </c>
    </row>
    <row r="10" spans="1:5" s="20" customFormat="1" ht="25.5">
      <c r="A10" s="140" t="s">
        <v>32</v>
      </c>
      <c r="B10" s="102" t="s">
        <v>146</v>
      </c>
      <c r="C10" s="100" t="s">
        <v>147</v>
      </c>
      <c r="D10" s="101" t="s">
        <v>145</v>
      </c>
      <c r="E10" s="141">
        <v>1184.18</v>
      </c>
    </row>
    <row r="11" spans="1:5" s="20" customFormat="1" ht="12.75">
      <c r="A11" s="140"/>
      <c r="B11" s="102"/>
      <c r="C11" s="100"/>
      <c r="D11" s="101"/>
      <c r="E11" s="141"/>
    </row>
    <row r="12" spans="1:5" s="20" customFormat="1" ht="12.75">
      <c r="A12" s="25"/>
      <c r="B12" s="23"/>
      <c r="C12" s="24"/>
      <c r="D12" s="24"/>
      <c r="E12" s="26"/>
    </row>
    <row r="13" spans="1:5" s="20" customFormat="1" ht="12.75">
      <c r="A13" s="25"/>
      <c r="B13" s="23"/>
      <c r="C13" s="24"/>
      <c r="D13" s="24"/>
      <c r="E13" s="26"/>
    </row>
    <row r="14" spans="1:5" s="20" customFormat="1" ht="12.75">
      <c r="A14" s="25"/>
      <c r="B14" s="23"/>
      <c r="C14" s="24"/>
      <c r="D14" s="24"/>
      <c r="E14" s="26"/>
    </row>
    <row r="15" spans="1:5" s="20" customFormat="1" ht="12.75">
      <c r="A15" s="25"/>
      <c r="B15" s="23"/>
      <c r="C15" s="24"/>
      <c r="D15" s="24"/>
      <c r="E15" s="26"/>
    </row>
    <row r="16" spans="1:5" s="20" customFormat="1" ht="12.75">
      <c r="A16" s="25"/>
      <c r="B16" s="23"/>
      <c r="C16" s="24"/>
      <c r="D16" s="24"/>
      <c r="E16" s="26"/>
    </row>
    <row r="17" spans="1:5" s="20" customFormat="1" ht="13.5" thickBot="1">
      <c r="A17" s="40"/>
      <c r="B17" s="41"/>
      <c r="C17" s="42"/>
      <c r="D17" s="42"/>
      <c r="E17" s="43"/>
    </row>
    <row r="18" spans="1:5" ht="13.5" thickBot="1">
      <c r="A18" s="37" t="s">
        <v>20</v>
      </c>
      <c r="B18" s="38"/>
      <c r="C18" s="38"/>
      <c r="D18" s="38"/>
      <c r="E18" s="39">
        <f>SUM(E9:E17)</f>
        <v>1410.01</v>
      </c>
    </row>
  </sheetData>
  <sheetProtection selectLockedCells="1" selectUnlockedCells="1"/>
  <mergeCells count="2">
    <mergeCell ref="A3:C3"/>
    <mergeCell ref="A4:E4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71"/>
  <sheetViews>
    <sheetView zoomScalePageLayoutView="0" workbookViewId="0" topLeftCell="A1">
      <selection activeCell="E86" sqref="E86"/>
    </sheetView>
  </sheetViews>
  <sheetFormatPr defaultColWidth="10.421875" defaultRowHeight="12.75"/>
  <cols>
    <col min="1" max="1" width="9.421875" style="80" customWidth="1"/>
    <col min="2" max="2" width="17.28125" style="80" customWidth="1"/>
    <col min="3" max="3" width="14.7109375" style="80" customWidth="1"/>
    <col min="4" max="4" width="24.7109375" style="80" customWidth="1"/>
    <col min="5" max="5" width="45.421875" style="80" customWidth="1"/>
    <col min="6" max="6" width="15.00390625" style="80" customWidth="1"/>
    <col min="7" max="16384" width="10.421875" style="80" customWidth="1"/>
  </cols>
  <sheetData>
    <row r="1" spans="1:6" ht="12.75">
      <c r="A1" s="6" t="s">
        <v>23</v>
      </c>
      <c r="B1" s="79"/>
      <c r="C1" s="7"/>
      <c r="D1" s="7"/>
      <c r="E1" s="79"/>
      <c r="F1" s="79"/>
    </row>
    <row r="2" spans="2:6" ht="12.75">
      <c r="B2" s="79"/>
      <c r="C2" s="79"/>
      <c r="D2" s="79"/>
      <c r="E2" s="79"/>
      <c r="F2" s="79"/>
    </row>
    <row r="3" spans="1:6" ht="12.75">
      <c r="A3" s="6" t="s">
        <v>24</v>
      </c>
      <c r="B3" s="7"/>
      <c r="C3" s="79"/>
      <c r="D3" s="7"/>
      <c r="E3" s="81"/>
      <c r="F3" s="79"/>
    </row>
    <row r="4" spans="1:6" ht="12.75">
      <c r="A4" s="6" t="s">
        <v>25</v>
      </c>
      <c r="B4" s="7"/>
      <c r="C4" s="79"/>
      <c r="D4" s="7"/>
      <c r="E4" s="79"/>
      <c r="F4" s="7"/>
    </row>
    <row r="5" spans="1:6" ht="12.75">
      <c r="A5" s="79"/>
      <c r="B5" s="7"/>
      <c r="C5" s="79"/>
      <c r="D5" s="79"/>
      <c r="E5" s="79"/>
      <c r="F5" s="79"/>
    </row>
    <row r="6" spans="1:6" ht="12.75">
      <c r="A6" s="79"/>
      <c r="B6" s="9"/>
      <c r="C6" s="22" t="s">
        <v>31</v>
      </c>
      <c r="D6" s="28" t="str">
        <f>personal!G6</f>
        <v>17-21 februarie 2020</v>
      </c>
      <c r="E6" s="79"/>
      <c r="F6" s="79"/>
    </row>
    <row r="7" spans="1:6" ht="13.5" thickBot="1">
      <c r="A7" s="79"/>
      <c r="B7" s="79"/>
      <c r="C7" s="79"/>
      <c r="D7" s="79"/>
      <c r="E7" s="79"/>
      <c r="F7" s="79"/>
    </row>
    <row r="8" spans="1:6" ht="51.75" thickBot="1">
      <c r="A8" s="44" t="s">
        <v>9</v>
      </c>
      <c r="B8" s="45" t="s">
        <v>10</v>
      </c>
      <c r="C8" s="46" t="s">
        <v>11</v>
      </c>
      <c r="D8" s="45" t="s">
        <v>26</v>
      </c>
      <c r="E8" s="45" t="s">
        <v>27</v>
      </c>
      <c r="F8" s="47" t="s">
        <v>28</v>
      </c>
    </row>
    <row r="9" spans="1:6" ht="12.75">
      <c r="A9" s="94">
        <v>1</v>
      </c>
      <c r="B9" s="84" t="s">
        <v>32</v>
      </c>
      <c r="C9" s="82">
        <v>34073</v>
      </c>
      <c r="D9" s="85" t="s">
        <v>33</v>
      </c>
      <c r="E9" s="86" t="s">
        <v>34</v>
      </c>
      <c r="F9" s="95">
        <v>1000</v>
      </c>
    </row>
    <row r="10" spans="1:6" ht="12.75">
      <c r="A10" s="96">
        <v>2</v>
      </c>
      <c r="B10" s="87" t="s">
        <v>32</v>
      </c>
      <c r="C10" s="87">
        <v>34072</v>
      </c>
      <c r="D10" s="88" t="s">
        <v>33</v>
      </c>
      <c r="E10" s="89" t="s">
        <v>35</v>
      </c>
      <c r="F10" s="97">
        <v>4000</v>
      </c>
    </row>
    <row r="11" spans="1:6" ht="12.75">
      <c r="A11" s="96">
        <v>3</v>
      </c>
      <c r="B11" s="87" t="s">
        <v>36</v>
      </c>
      <c r="C11" s="87">
        <v>34104</v>
      </c>
      <c r="D11" s="88" t="s">
        <v>33</v>
      </c>
      <c r="E11" s="89" t="s">
        <v>37</v>
      </c>
      <c r="F11" s="97">
        <v>200</v>
      </c>
    </row>
    <row r="12" spans="1:6" ht="12.75">
      <c r="A12" s="96">
        <v>4</v>
      </c>
      <c r="B12" s="87" t="s">
        <v>36</v>
      </c>
      <c r="C12" s="87">
        <v>34105</v>
      </c>
      <c r="D12" s="88" t="s">
        <v>33</v>
      </c>
      <c r="E12" s="89" t="s">
        <v>38</v>
      </c>
      <c r="F12" s="97">
        <v>800</v>
      </c>
    </row>
    <row r="13" spans="1:256" ht="12.75">
      <c r="A13" s="96">
        <v>5</v>
      </c>
      <c r="B13" s="90">
        <v>43879</v>
      </c>
      <c r="C13" s="91">
        <v>1442</v>
      </c>
      <c r="D13" s="91" t="s">
        <v>45</v>
      </c>
      <c r="E13" s="92" t="s">
        <v>133</v>
      </c>
      <c r="F13" s="98">
        <v>1340000</v>
      </c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83"/>
      <c r="AR13" s="83"/>
      <c r="AS13" s="83"/>
      <c r="AT13" s="83"/>
      <c r="AU13" s="83"/>
      <c r="AV13" s="83"/>
      <c r="AW13" s="83"/>
      <c r="AX13" s="83"/>
      <c r="AY13" s="83"/>
      <c r="AZ13" s="83"/>
      <c r="BA13" s="83"/>
      <c r="BB13" s="83"/>
      <c r="BC13" s="83"/>
      <c r="BD13" s="83"/>
      <c r="BE13" s="83"/>
      <c r="BF13" s="83"/>
      <c r="BG13" s="83"/>
      <c r="BH13" s="83"/>
      <c r="BI13" s="83"/>
      <c r="BJ13" s="83"/>
      <c r="BK13" s="83"/>
      <c r="BL13" s="83"/>
      <c r="BM13" s="83"/>
      <c r="BN13" s="83"/>
      <c r="BO13" s="83"/>
      <c r="BP13" s="83"/>
      <c r="BQ13" s="83"/>
      <c r="BR13" s="83"/>
      <c r="BS13" s="83"/>
      <c r="BT13" s="83"/>
      <c r="BU13" s="83"/>
      <c r="BV13" s="83"/>
      <c r="BW13" s="83"/>
      <c r="BX13" s="83"/>
      <c r="BY13" s="83"/>
      <c r="BZ13" s="83"/>
      <c r="CA13" s="83"/>
      <c r="CB13" s="83"/>
      <c r="CC13" s="83"/>
      <c r="CD13" s="83"/>
      <c r="CE13" s="83"/>
      <c r="CF13" s="83"/>
      <c r="CG13" s="83"/>
      <c r="CH13" s="83"/>
      <c r="CI13" s="83"/>
      <c r="CJ13" s="83"/>
      <c r="CK13" s="83"/>
      <c r="CL13" s="83"/>
      <c r="CM13" s="83"/>
      <c r="CN13" s="83"/>
      <c r="CO13" s="83"/>
      <c r="CP13" s="83"/>
      <c r="CQ13" s="83"/>
      <c r="CR13" s="83"/>
      <c r="CS13" s="83"/>
      <c r="CT13" s="83"/>
      <c r="CU13" s="83"/>
      <c r="CV13" s="83"/>
      <c r="CW13" s="83"/>
      <c r="CX13" s="83"/>
      <c r="CY13" s="83"/>
      <c r="CZ13" s="83"/>
      <c r="DA13" s="83"/>
      <c r="DB13" s="83"/>
      <c r="DC13" s="83"/>
      <c r="DD13" s="83"/>
      <c r="DE13" s="83"/>
      <c r="DF13" s="83"/>
      <c r="DG13" s="83"/>
      <c r="DH13" s="83"/>
      <c r="DI13" s="83"/>
      <c r="DJ13" s="83"/>
      <c r="DK13" s="83"/>
      <c r="DL13" s="83"/>
      <c r="DM13" s="83"/>
      <c r="DN13" s="83"/>
      <c r="DO13" s="83"/>
      <c r="DP13" s="83"/>
      <c r="DQ13" s="83"/>
      <c r="DR13" s="83"/>
      <c r="DS13" s="83"/>
      <c r="DT13" s="83"/>
      <c r="DU13" s="83"/>
      <c r="DV13" s="83"/>
      <c r="DW13" s="83"/>
      <c r="DX13" s="83"/>
      <c r="DY13" s="83"/>
      <c r="DZ13" s="83"/>
      <c r="EA13" s="83"/>
      <c r="EB13" s="83"/>
      <c r="EC13" s="83"/>
      <c r="ED13" s="83"/>
      <c r="EE13" s="83"/>
      <c r="EF13" s="83"/>
      <c r="EG13" s="83"/>
      <c r="EH13" s="83"/>
      <c r="EI13" s="83"/>
      <c r="EJ13" s="83"/>
      <c r="EK13" s="83"/>
      <c r="EL13" s="83"/>
      <c r="EM13" s="83"/>
      <c r="EN13" s="83"/>
      <c r="EO13" s="83"/>
      <c r="EP13" s="83"/>
      <c r="EQ13" s="83"/>
      <c r="ER13" s="83"/>
      <c r="ES13" s="83"/>
      <c r="ET13" s="83"/>
      <c r="EU13" s="83"/>
      <c r="EV13" s="83"/>
      <c r="EW13" s="83"/>
      <c r="EX13" s="83"/>
      <c r="EY13" s="83"/>
      <c r="EZ13" s="83"/>
      <c r="FA13" s="83"/>
      <c r="FB13" s="83"/>
      <c r="FC13" s="83"/>
      <c r="FD13" s="83"/>
      <c r="FE13" s="83"/>
      <c r="FF13" s="83"/>
      <c r="FG13" s="83"/>
      <c r="FH13" s="83"/>
      <c r="FI13" s="83"/>
      <c r="FJ13" s="83"/>
      <c r="FK13" s="83"/>
      <c r="FL13" s="83"/>
      <c r="FM13" s="83"/>
      <c r="FN13" s="83"/>
      <c r="FO13" s="83"/>
      <c r="FP13" s="83"/>
      <c r="FQ13" s="83"/>
      <c r="FR13" s="83"/>
      <c r="FS13" s="83"/>
      <c r="FT13" s="83"/>
      <c r="FU13" s="83"/>
      <c r="FV13" s="83"/>
      <c r="FW13" s="83"/>
      <c r="FX13" s="83"/>
      <c r="FY13" s="83"/>
      <c r="FZ13" s="83"/>
      <c r="GA13" s="83"/>
      <c r="GB13" s="83"/>
      <c r="GC13" s="83"/>
      <c r="GD13" s="83"/>
      <c r="GE13" s="83"/>
      <c r="GF13" s="83"/>
      <c r="GG13" s="83"/>
      <c r="GH13" s="83"/>
      <c r="GI13" s="83"/>
      <c r="GJ13" s="83"/>
      <c r="GK13" s="83"/>
      <c r="GL13" s="83"/>
      <c r="GM13" s="83"/>
      <c r="GN13" s="83"/>
      <c r="GO13" s="83"/>
      <c r="GP13" s="83"/>
      <c r="GQ13" s="83"/>
      <c r="GR13" s="83"/>
      <c r="GS13" s="83"/>
      <c r="GT13" s="83"/>
      <c r="GU13" s="83"/>
      <c r="GV13" s="83"/>
      <c r="GW13" s="83"/>
      <c r="GX13" s="83"/>
      <c r="GY13" s="83"/>
      <c r="GZ13" s="83"/>
      <c r="HA13" s="83"/>
      <c r="HB13" s="83"/>
      <c r="HC13" s="83"/>
      <c r="HD13" s="83"/>
      <c r="HE13" s="83"/>
      <c r="HF13" s="83"/>
      <c r="HG13" s="83"/>
      <c r="HH13" s="83"/>
      <c r="HI13" s="83"/>
      <c r="HJ13" s="83"/>
      <c r="HK13" s="83"/>
      <c r="HL13" s="83"/>
      <c r="HM13" s="83"/>
      <c r="HN13" s="83"/>
      <c r="HO13" s="83"/>
      <c r="HP13" s="83"/>
      <c r="HQ13" s="83"/>
      <c r="HR13" s="83"/>
      <c r="HS13" s="83"/>
      <c r="HT13" s="83"/>
      <c r="HU13" s="83"/>
      <c r="HV13" s="83"/>
      <c r="HW13" s="83"/>
      <c r="HX13" s="83"/>
      <c r="HY13" s="83"/>
      <c r="HZ13" s="83"/>
      <c r="IA13" s="83"/>
      <c r="IB13" s="83"/>
      <c r="IC13" s="83"/>
      <c r="ID13" s="83"/>
      <c r="IE13" s="83"/>
      <c r="IF13" s="83"/>
      <c r="IG13" s="83"/>
      <c r="IH13" s="83"/>
      <c r="II13" s="83"/>
      <c r="IJ13" s="83"/>
      <c r="IK13" s="83"/>
      <c r="IL13" s="83"/>
      <c r="IM13" s="83"/>
      <c r="IN13" s="83"/>
      <c r="IO13" s="83"/>
      <c r="IP13" s="83"/>
      <c r="IQ13" s="83"/>
      <c r="IR13" s="83"/>
      <c r="IS13" s="83"/>
      <c r="IT13" s="83"/>
      <c r="IU13" s="83"/>
      <c r="IV13" s="83"/>
    </row>
    <row r="14" spans="1:6" ht="12.75">
      <c r="A14" s="96">
        <v>6</v>
      </c>
      <c r="B14" s="90">
        <v>43879</v>
      </c>
      <c r="C14" s="91">
        <v>1443</v>
      </c>
      <c r="D14" s="91" t="s">
        <v>45</v>
      </c>
      <c r="E14" s="92" t="s">
        <v>133</v>
      </c>
      <c r="F14" s="98">
        <v>830000</v>
      </c>
    </row>
    <row r="15" spans="1:6" ht="12.75">
      <c r="A15" s="96">
        <v>7</v>
      </c>
      <c r="B15" s="90">
        <v>43879</v>
      </c>
      <c r="C15" s="93">
        <v>1444</v>
      </c>
      <c r="D15" s="91" t="s">
        <v>45</v>
      </c>
      <c r="E15" s="92" t="s">
        <v>133</v>
      </c>
      <c r="F15" s="98">
        <v>503000</v>
      </c>
    </row>
    <row r="16" spans="1:6" ht="12.75">
      <c r="A16" s="96">
        <v>8</v>
      </c>
      <c r="B16" s="90">
        <v>43879</v>
      </c>
      <c r="C16" s="91">
        <v>34060</v>
      </c>
      <c r="D16" s="91" t="s">
        <v>134</v>
      </c>
      <c r="E16" s="92" t="s">
        <v>135</v>
      </c>
      <c r="F16" s="98">
        <v>105</v>
      </c>
    </row>
    <row r="17" spans="1:6" ht="12.75">
      <c r="A17" s="96">
        <v>9</v>
      </c>
      <c r="B17" s="90">
        <v>43879</v>
      </c>
      <c r="C17" s="91">
        <v>34066</v>
      </c>
      <c r="D17" s="91" t="s">
        <v>41</v>
      </c>
      <c r="E17" s="92" t="s">
        <v>136</v>
      </c>
      <c r="F17" s="98">
        <v>4500</v>
      </c>
    </row>
    <row r="18" spans="1:6" ht="12.75">
      <c r="A18" s="96">
        <v>10</v>
      </c>
      <c r="B18" s="90">
        <v>43879</v>
      </c>
      <c r="C18" s="91">
        <v>34065</v>
      </c>
      <c r="D18" s="91" t="s">
        <v>43</v>
      </c>
      <c r="E18" s="92" t="s">
        <v>136</v>
      </c>
      <c r="F18" s="98">
        <v>1400</v>
      </c>
    </row>
    <row r="19" spans="1:6" ht="12.75">
      <c r="A19" s="96">
        <v>11</v>
      </c>
      <c r="B19" s="90">
        <v>43879</v>
      </c>
      <c r="C19" s="91">
        <v>34082</v>
      </c>
      <c r="D19" s="91" t="s">
        <v>43</v>
      </c>
      <c r="E19" s="92" t="s">
        <v>136</v>
      </c>
      <c r="F19" s="98">
        <v>300</v>
      </c>
    </row>
    <row r="20" spans="1:6" ht="12.75">
      <c r="A20" s="96">
        <v>12</v>
      </c>
      <c r="B20" s="90">
        <v>43879</v>
      </c>
      <c r="C20" s="91">
        <v>34076</v>
      </c>
      <c r="D20" s="91" t="s">
        <v>41</v>
      </c>
      <c r="E20" s="92" t="s">
        <v>136</v>
      </c>
      <c r="F20" s="98">
        <v>50</v>
      </c>
    </row>
    <row r="21" spans="1:6" ht="12.75">
      <c r="A21" s="96">
        <v>13</v>
      </c>
      <c r="B21" s="90">
        <v>43879</v>
      </c>
      <c r="C21" s="91">
        <v>34081</v>
      </c>
      <c r="D21" s="91" t="s">
        <v>43</v>
      </c>
      <c r="E21" s="92" t="s">
        <v>137</v>
      </c>
      <c r="F21" s="98">
        <v>1255.35</v>
      </c>
    </row>
    <row r="22" spans="1:6" ht="12.75">
      <c r="A22" s="96">
        <v>14</v>
      </c>
      <c r="B22" s="90">
        <v>43879</v>
      </c>
      <c r="C22" s="91">
        <v>34064</v>
      </c>
      <c r="D22" s="91" t="s">
        <v>43</v>
      </c>
      <c r="E22" s="92" t="s">
        <v>136</v>
      </c>
      <c r="F22" s="98">
        <v>5330</v>
      </c>
    </row>
    <row r="23" spans="1:6" ht="12.75">
      <c r="A23" s="96">
        <v>15</v>
      </c>
      <c r="B23" s="90">
        <v>43879</v>
      </c>
      <c r="C23" s="91">
        <v>34078</v>
      </c>
      <c r="D23" s="91" t="s">
        <v>43</v>
      </c>
      <c r="E23" s="92" t="s">
        <v>136</v>
      </c>
      <c r="F23" s="98">
        <v>4300</v>
      </c>
    </row>
    <row r="24" spans="1:6" ht="12.75">
      <c r="A24" s="96">
        <v>16</v>
      </c>
      <c r="B24" s="90">
        <v>43879</v>
      </c>
      <c r="C24" s="91">
        <v>34062</v>
      </c>
      <c r="D24" s="91" t="s">
        <v>41</v>
      </c>
      <c r="E24" s="92" t="s">
        <v>136</v>
      </c>
      <c r="F24" s="98">
        <v>1050</v>
      </c>
    </row>
    <row r="25" spans="1:6" ht="12.75">
      <c r="A25" s="96">
        <v>17</v>
      </c>
      <c r="B25" s="90">
        <v>43879</v>
      </c>
      <c r="C25" s="91">
        <v>34063</v>
      </c>
      <c r="D25" s="91" t="s">
        <v>41</v>
      </c>
      <c r="E25" s="92" t="s">
        <v>136</v>
      </c>
      <c r="F25" s="98">
        <v>200</v>
      </c>
    </row>
    <row r="26" spans="1:6" ht="12.75">
      <c r="A26" s="96">
        <v>18</v>
      </c>
      <c r="B26" s="90">
        <v>43879</v>
      </c>
      <c r="C26" s="91">
        <v>34061</v>
      </c>
      <c r="D26" s="91" t="s">
        <v>43</v>
      </c>
      <c r="E26" s="92" t="s">
        <v>136</v>
      </c>
      <c r="F26" s="98">
        <v>2380</v>
      </c>
    </row>
    <row r="27" spans="1:6" ht="12.75">
      <c r="A27" s="96">
        <v>19</v>
      </c>
      <c r="B27" s="90">
        <v>43879</v>
      </c>
      <c r="C27" s="91">
        <v>34080</v>
      </c>
      <c r="D27" s="91" t="s">
        <v>41</v>
      </c>
      <c r="E27" s="92" t="s">
        <v>136</v>
      </c>
      <c r="F27" s="98">
        <v>50</v>
      </c>
    </row>
    <row r="28" spans="1:6" ht="12.75">
      <c r="A28" s="96">
        <v>20</v>
      </c>
      <c r="B28" s="90">
        <v>43879</v>
      </c>
      <c r="C28" s="91">
        <v>34069</v>
      </c>
      <c r="D28" s="91" t="s">
        <v>41</v>
      </c>
      <c r="E28" s="92" t="s">
        <v>136</v>
      </c>
      <c r="F28" s="98">
        <v>23874</v>
      </c>
    </row>
    <row r="29" spans="1:6" ht="12.75">
      <c r="A29" s="96">
        <v>21</v>
      </c>
      <c r="B29" s="90">
        <v>43879</v>
      </c>
      <c r="C29" s="91">
        <v>34067</v>
      </c>
      <c r="D29" s="91" t="s">
        <v>43</v>
      </c>
      <c r="E29" s="92" t="s">
        <v>136</v>
      </c>
      <c r="F29" s="98">
        <v>4774.8</v>
      </c>
    </row>
    <row r="30" spans="1:6" ht="12.75">
      <c r="A30" s="96">
        <v>22</v>
      </c>
      <c r="B30" s="90">
        <v>43879</v>
      </c>
      <c r="C30" s="91">
        <v>34079</v>
      </c>
      <c r="D30" s="91" t="s">
        <v>43</v>
      </c>
      <c r="E30" s="92" t="s">
        <v>138</v>
      </c>
      <c r="F30" s="98">
        <v>300</v>
      </c>
    </row>
    <row r="31" spans="1:6" ht="12.75">
      <c r="A31" s="96">
        <v>23</v>
      </c>
      <c r="B31" s="90">
        <v>43879</v>
      </c>
      <c r="C31" s="91">
        <v>34074</v>
      </c>
      <c r="D31" s="91" t="s">
        <v>43</v>
      </c>
      <c r="E31" s="92" t="s">
        <v>138</v>
      </c>
      <c r="F31" s="98">
        <v>400</v>
      </c>
    </row>
    <row r="32" spans="1:6" ht="12.75">
      <c r="A32" s="96">
        <v>24</v>
      </c>
      <c r="B32" s="90">
        <v>43879</v>
      </c>
      <c r="C32" s="91">
        <v>34075</v>
      </c>
      <c r="D32" s="91" t="s">
        <v>41</v>
      </c>
      <c r="E32" s="92" t="s">
        <v>139</v>
      </c>
      <c r="F32" s="98">
        <v>61</v>
      </c>
    </row>
    <row r="33" spans="1:6" ht="12.75">
      <c r="A33" s="96">
        <v>25</v>
      </c>
      <c r="B33" s="90">
        <v>43879</v>
      </c>
      <c r="C33" s="91">
        <v>34077</v>
      </c>
      <c r="D33" s="91" t="s">
        <v>41</v>
      </c>
      <c r="E33" s="92" t="s">
        <v>139</v>
      </c>
      <c r="F33" s="98">
        <v>29.75</v>
      </c>
    </row>
    <row r="34" spans="1:6" ht="12.75">
      <c r="A34" s="96">
        <v>26</v>
      </c>
      <c r="B34" s="90">
        <v>43880</v>
      </c>
      <c r="C34" s="91">
        <v>34088</v>
      </c>
      <c r="D34" s="91" t="s">
        <v>134</v>
      </c>
      <c r="E34" s="92" t="s">
        <v>135</v>
      </c>
      <c r="F34" s="98">
        <v>300</v>
      </c>
    </row>
    <row r="35" spans="1:6" ht="12.75">
      <c r="A35" s="96">
        <v>27</v>
      </c>
      <c r="B35" s="90">
        <v>43880</v>
      </c>
      <c r="C35" s="91">
        <v>34083</v>
      </c>
      <c r="D35" s="91" t="s">
        <v>134</v>
      </c>
      <c r="E35" s="92" t="s">
        <v>135</v>
      </c>
      <c r="F35" s="98">
        <v>100</v>
      </c>
    </row>
    <row r="36" spans="1:6" ht="12.75">
      <c r="A36" s="96">
        <v>28</v>
      </c>
      <c r="B36" s="90">
        <v>43880</v>
      </c>
      <c r="C36" s="91">
        <v>34084</v>
      </c>
      <c r="D36" s="91" t="s">
        <v>134</v>
      </c>
      <c r="E36" s="92" t="s">
        <v>135</v>
      </c>
      <c r="F36" s="98">
        <v>200</v>
      </c>
    </row>
    <row r="37" spans="1:6" ht="12.75">
      <c r="A37" s="96">
        <v>29</v>
      </c>
      <c r="B37" s="90">
        <v>43880</v>
      </c>
      <c r="C37" s="93">
        <v>34089</v>
      </c>
      <c r="D37" s="91" t="s">
        <v>134</v>
      </c>
      <c r="E37" s="92" t="s">
        <v>135</v>
      </c>
      <c r="F37" s="98">
        <v>100</v>
      </c>
    </row>
    <row r="38" spans="1:6" ht="12.75">
      <c r="A38" s="96">
        <v>30</v>
      </c>
      <c r="B38" s="90">
        <v>43880</v>
      </c>
      <c r="C38" s="93">
        <v>34085</v>
      </c>
      <c r="D38" s="91" t="s">
        <v>134</v>
      </c>
      <c r="E38" s="92" t="s">
        <v>135</v>
      </c>
      <c r="F38" s="98">
        <v>200</v>
      </c>
    </row>
    <row r="39" spans="1:6" ht="12.75">
      <c r="A39" s="96">
        <v>31</v>
      </c>
      <c r="B39" s="90">
        <v>43880</v>
      </c>
      <c r="C39" s="93">
        <v>34086</v>
      </c>
      <c r="D39" s="91" t="s">
        <v>134</v>
      </c>
      <c r="E39" s="92" t="s">
        <v>135</v>
      </c>
      <c r="F39" s="98">
        <v>100</v>
      </c>
    </row>
    <row r="40" spans="1:6" ht="12.75">
      <c r="A40" s="96">
        <v>32</v>
      </c>
      <c r="B40" s="90">
        <v>43880</v>
      </c>
      <c r="C40" s="93">
        <v>34090</v>
      </c>
      <c r="D40" s="91" t="s">
        <v>134</v>
      </c>
      <c r="E40" s="92" t="s">
        <v>135</v>
      </c>
      <c r="F40" s="98">
        <v>100</v>
      </c>
    </row>
    <row r="41" spans="1:6" ht="12.75">
      <c r="A41" s="96">
        <v>33</v>
      </c>
      <c r="B41" s="90">
        <v>43880</v>
      </c>
      <c r="C41" s="93">
        <v>34087</v>
      </c>
      <c r="D41" s="91" t="s">
        <v>134</v>
      </c>
      <c r="E41" s="92" t="s">
        <v>135</v>
      </c>
      <c r="F41" s="98">
        <v>350</v>
      </c>
    </row>
    <row r="42" spans="1:6" ht="12.75">
      <c r="A42" s="96">
        <v>34</v>
      </c>
      <c r="B42" s="90">
        <v>43880</v>
      </c>
      <c r="C42" s="93">
        <v>34091</v>
      </c>
      <c r="D42" s="91" t="s">
        <v>41</v>
      </c>
      <c r="E42" s="92" t="s">
        <v>136</v>
      </c>
      <c r="F42" s="98">
        <v>1300</v>
      </c>
    </row>
    <row r="43" spans="1:6" ht="12.75">
      <c r="A43" s="96">
        <v>35</v>
      </c>
      <c r="B43" s="90">
        <v>43880</v>
      </c>
      <c r="C43" s="91">
        <v>34093</v>
      </c>
      <c r="D43" s="91" t="s">
        <v>41</v>
      </c>
      <c r="E43" s="92" t="s">
        <v>136</v>
      </c>
      <c r="F43" s="98">
        <v>900</v>
      </c>
    </row>
    <row r="44" spans="1:6" ht="12.75">
      <c r="A44" s="96">
        <v>36</v>
      </c>
      <c r="B44" s="90">
        <v>43880</v>
      </c>
      <c r="C44" s="91">
        <v>34092</v>
      </c>
      <c r="D44" s="91" t="s">
        <v>41</v>
      </c>
      <c r="E44" s="92" t="s">
        <v>136</v>
      </c>
      <c r="F44" s="98">
        <v>1100</v>
      </c>
    </row>
    <row r="45" spans="1:6" ht="12.75">
      <c r="A45" s="96">
        <v>37</v>
      </c>
      <c r="B45" s="90">
        <v>43880</v>
      </c>
      <c r="C45" s="91">
        <v>34094</v>
      </c>
      <c r="D45" s="91" t="s">
        <v>41</v>
      </c>
      <c r="E45" s="92" t="s">
        <v>136</v>
      </c>
      <c r="F45" s="98">
        <v>1050</v>
      </c>
    </row>
    <row r="46" spans="1:6" ht="12.75">
      <c r="A46" s="96">
        <v>38</v>
      </c>
      <c r="B46" s="90">
        <v>43881</v>
      </c>
      <c r="C46" s="91">
        <v>34095</v>
      </c>
      <c r="D46" s="91" t="s">
        <v>41</v>
      </c>
      <c r="E46" s="92" t="s">
        <v>136</v>
      </c>
      <c r="F46" s="98">
        <v>1200</v>
      </c>
    </row>
    <row r="47" spans="1:6" ht="12.75">
      <c r="A47" s="96">
        <v>39</v>
      </c>
      <c r="B47" s="90">
        <v>43881</v>
      </c>
      <c r="C47" s="91">
        <v>34096</v>
      </c>
      <c r="D47" s="91" t="s">
        <v>41</v>
      </c>
      <c r="E47" s="92" t="s">
        <v>136</v>
      </c>
      <c r="F47" s="98">
        <v>693.29</v>
      </c>
    </row>
    <row r="48" spans="1:6" ht="12.75">
      <c r="A48" s="96">
        <v>40</v>
      </c>
      <c r="B48" s="90">
        <v>43881</v>
      </c>
      <c r="C48" s="91">
        <v>34044</v>
      </c>
      <c r="D48" s="91" t="s">
        <v>41</v>
      </c>
      <c r="E48" s="92" t="s">
        <v>140</v>
      </c>
      <c r="F48" s="98">
        <v>3595.33</v>
      </c>
    </row>
    <row r="49" spans="1:6" ht="12.75">
      <c r="A49" s="96">
        <v>41</v>
      </c>
      <c r="B49" s="90">
        <v>43881</v>
      </c>
      <c r="C49" s="91">
        <v>1478</v>
      </c>
      <c r="D49" s="91" t="s">
        <v>134</v>
      </c>
      <c r="E49" s="92" t="s">
        <v>141</v>
      </c>
      <c r="F49" s="98">
        <v>15526</v>
      </c>
    </row>
    <row r="50" spans="1:6" ht="12.75">
      <c r="A50" s="96">
        <v>42</v>
      </c>
      <c r="B50" s="90">
        <v>43881</v>
      </c>
      <c r="C50" s="91">
        <v>1480</v>
      </c>
      <c r="D50" s="91" t="s">
        <v>134</v>
      </c>
      <c r="E50" s="92" t="s">
        <v>141</v>
      </c>
      <c r="F50" s="98">
        <v>94899</v>
      </c>
    </row>
    <row r="51" spans="1:6" ht="12.75">
      <c r="A51" s="96">
        <v>43</v>
      </c>
      <c r="B51" s="90">
        <v>43881</v>
      </c>
      <c r="C51" s="91">
        <v>1482</v>
      </c>
      <c r="D51" s="91" t="s">
        <v>134</v>
      </c>
      <c r="E51" s="92" t="s">
        <v>141</v>
      </c>
      <c r="F51" s="98">
        <v>15261</v>
      </c>
    </row>
    <row r="52" spans="1:6" ht="12.75">
      <c r="A52" s="96">
        <v>44</v>
      </c>
      <c r="B52" s="90">
        <v>43881</v>
      </c>
      <c r="C52" s="91">
        <v>1483</v>
      </c>
      <c r="D52" s="91" t="s">
        <v>134</v>
      </c>
      <c r="E52" s="92" t="s">
        <v>141</v>
      </c>
      <c r="F52" s="98">
        <v>74261</v>
      </c>
    </row>
    <row r="53" spans="1:6" ht="12.75">
      <c r="A53" s="96">
        <v>45</v>
      </c>
      <c r="B53" s="90">
        <v>43881</v>
      </c>
      <c r="C53" s="91">
        <v>1481</v>
      </c>
      <c r="D53" s="91" t="s">
        <v>134</v>
      </c>
      <c r="E53" s="92" t="s">
        <v>141</v>
      </c>
      <c r="F53" s="98">
        <v>67398</v>
      </c>
    </row>
    <row r="54" spans="1:6" ht="12.75">
      <c r="A54" s="96">
        <v>46</v>
      </c>
      <c r="B54" s="90">
        <v>43881</v>
      </c>
      <c r="C54" s="91">
        <v>1479</v>
      </c>
      <c r="D54" s="91" t="s">
        <v>134</v>
      </c>
      <c r="E54" s="92" t="s">
        <v>141</v>
      </c>
      <c r="F54" s="98">
        <v>34685</v>
      </c>
    </row>
    <row r="55" spans="1:6" ht="12.75">
      <c r="A55" s="96">
        <v>47</v>
      </c>
      <c r="B55" s="90">
        <v>43881</v>
      </c>
      <c r="C55" s="91">
        <v>1476</v>
      </c>
      <c r="D55" s="91" t="s">
        <v>134</v>
      </c>
      <c r="E55" s="92" t="s">
        <v>141</v>
      </c>
      <c r="F55" s="98">
        <v>114</v>
      </c>
    </row>
    <row r="56" spans="1:6" ht="12.75">
      <c r="A56" s="96">
        <v>48</v>
      </c>
      <c r="B56" s="90">
        <v>43881</v>
      </c>
      <c r="C56" s="91">
        <v>1477</v>
      </c>
      <c r="D56" s="91" t="s">
        <v>134</v>
      </c>
      <c r="E56" s="92" t="s">
        <v>141</v>
      </c>
      <c r="F56" s="98">
        <v>865</v>
      </c>
    </row>
    <row r="57" spans="1:6" ht="12.75">
      <c r="A57" s="96">
        <v>49</v>
      </c>
      <c r="B57" s="90">
        <v>43882</v>
      </c>
      <c r="C57" s="91">
        <v>34101</v>
      </c>
      <c r="D57" s="91" t="s">
        <v>134</v>
      </c>
      <c r="E57" s="92" t="s">
        <v>135</v>
      </c>
      <c r="F57" s="98">
        <v>300</v>
      </c>
    </row>
    <row r="58" spans="1:6" ht="12.75">
      <c r="A58" s="96">
        <v>50</v>
      </c>
      <c r="B58" s="90">
        <v>43882</v>
      </c>
      <c r="C58" s="91">
        <v>34102</v>
      </c>
      <c r="D58" s="91" t="s">
        <v>134</v>
      </c>
      <c r="E58" s="92" t="s">
        <v>135</v>
      </c>
      <c r="F58" s="98">
        <v>300</v>
      </c>
    </row>
    <row r="59" spans="1:6" ht="12.75">
      <c r="A59" s="96">
        <v>51</v>
      </c>
      <c r="B59" s="90">
        <v>43882</v>
      </c>
      <c r="C59" s="91">
        <v>34098</v>
      </c>
      <c r="D59" s="91" t="s">
        <v>134</v>
      </c>
      <c r="E59" s="92" t="s">
        <v>135</v>
      </c>
      <c r="F59" s="98">
        <v>200</v>
      </c>
    </row>
    <row r="60" spans="1:6" ht="12.75">
      <c r="A60" s="96">
        <v>52</v>
      </c>
      <c r="B60" s="90">
        <v>43882</v>
      </c>
      <c r="C60" s="91">
        <v>34108</v>
      </c>
      <c r="D60" s="91" t="s">
        <v>134</v>
      </c>
      <c r="E60" s="92" t="s">
        <v>135</v>
      </c>
      <c r="F60" s="98">
        <v>50</v>
      </c>
    </row>
    <row r="61" spans="1:6" ht="12.75">
      <c r="A61" s="96">
        <v>53</v>
      </c>
      <c r="B61" s="90">
        <v>43882</v>
      </c>
      <c r="C61" s="91">
        <v>34103</v>
      </c>
      <c r="D61" s="91" t="s">
        <v>43</v>
      </c>
      <c r="E61" s="92" t="s">
        <v>136</v>
      </c>
      <c r="F61" s="98">
        <v>750</v>
      </c>
    </row>
    <row r="62" spans="1:6" ht="12.75">
      <c r="A62" s="96">
        <v>54</v>
      </c>
      <c r="B62" s="90">
        <v>43882</v>
      </c>
      <c r="C62" s="91">
        <v>34107</v>
      </c>
      <c r="D62" s="91" t="s">
        <v>41</v>
      </c>
      <c r="E62" s="92" t="s">
        <v>139</v>
      </c>
      <c r="F62" s="98">
        <v>422.45</v>
      </c>
    </row>
    <row r="63" spans="1:6" ht="12.75">
      <c r="A63" s="96">
        <v>55</v>
      </c>
      <c r="B63" s="90">
        <v>43882</v>
      </c>
      <c r="C63" s="91">
        <v>1512</v>
      </c>
      <c r="D63" s="91" t="s">
        <v>41</v>
      </c>
      <c r="E63" s="92" t="s">
        <v>142</v>
      </c>
      <c r="F63" s="98">
        <v>194302.78</v>
      </c>
    </row>
    <row r="64" spans="1:6" ht="12.75">
      <c r="A64" s="96">
        <v>56</v>
      </c>
      <c r="B64" s="90">
        <v>43882</v>
      </c>
      <c r="C64" s="91">
        <v>1513</v>
      </c>
      <c r="D64" s="91" t="s">
        <v>41</v>
      </c>
      <c r="E64" s="92" t="s">
        <v>142</v>
      </c>
      <c r="F64" s="98">
        <v>1251846.37</v>
      </c>
    </row>
    <row r="65" spans="1:6" ht="12.75">
      <c r="A65" s="96">
        <v>57</v>
      </c>
      <c r="B65" s="90">
        <v>43882</v>
      </c>
      <c r="C65" s="91">
        <v>1486</v>
      </c>
      <c r="D65" s="91" t="s">
        <v>134</v>
      </c>
      <c r="E65" s="92" t="s">
        <v>141</v>
      </c>
      <c r="F65" s="98">
        <v>201364</v>
      </c>
    </row>
    <row r="66" spans="1:6" ht="12.75">
      <c r="A66" s="96">
        <v>58</v>
      </c>
      <c r="B66" s="90">
        <v>43882</v>
      </c>
      <c r="C66" s="91">
        <v>34106</v>
      </c>
      <c r="D66" s="91" t="s">
        <v>43</v>
      </c>
      <c r="E66" s="92" t="s">
        <v>138</v>
      </c>
      <c r="F66" s="98">
        <v>500</v>
      </c>
    </row>
    <row r="67" spans="1:6" ht="12.75">
      <c r="A67" s="96">
        <v>59</v>
      </c>
      <c r="B67" s="90">
        <v>43882</v>
      </c>
      <c r="C67" s="91">
        <v>34099</v>
      </c>
      <c r="D67" s="91" t="s">
        <v>134</v>
      </c>
      <c r="E67" s="92" t="s">
        <v>135</v>
      </c>
      <c r="F67" s="98">
        <v>100</v>
      </c>
    </row>
    <row r="68" spans="1:6" ht="12.75">
      <c r="A68" s="96">
        <v>60</v>
      </c>
      <c r="B68" s="90">
        <v>43882</v>
      </c>
      <c r="C68" s="91">
        <v>34100</v>
      </c>
      <c r="D68" s="91" t="s">
        <v>134</v>
      </c>
      <c r="E68" s="92" t="s">
        <v>135</v>
      </c>
      <c r="F68" s="98">
        <v>100</v>
      </c>
    </row>
    <row r="69" spans="1:6" ht="12.75">
      <c r="A69" s="96">
        <v>61</v>
      </c>
      <c r="B69" s="90">
        <v>43882</v>
      </c>
      <c r="C69" s="91">
        <v>34097</v>
      </c>
      <c r="D69" s="91" t="s">
        <v>134</v>
      </c>
      <c r="E69" s="92" t="s">
        <v>135</v>
      </c>
      <c r="F69" s="98">
        <v>50</v>
      </c>
    </row>
    <row r="70" spans="1:6" ht="13.5" thickBot="1">
      <c r="A70" s="163"/>
      <c r="B70" s="164"/>
      <c r="C70" s="165"/>
      <c r="D70" s="165"/>
      <c r="E70" s="166"/>
      <c r="F70" s="167"/>
    </row>
    <row r="71" spans="1:6" ht="13.5" thickBot="1">
      <c r="A71" s="168"/>
      <c r="B71" s="169"/>
      <c r="C71" s="169"/>
      <c r="D71" s="169"/>
      <c r="E71" s="170" t="s">
        <v>7</v>
      </c>
      <c r="F71" s="171">
        <f>SUM(F9:F70)</f>
        <v>4693943.12</v>
      </c>
    </row>
  </sheetData>
  <sheetProtection selectLockedCells="1" selectUnlockedCells="1"/>
  <printOptions/>
  <pageMargins left="0.7480314960629921" right="0.7480314960629921" top="0.5905511811023623" bottom="0.3937007874015748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16"/>
  <sheetViews>
    <sheetView tabSelected="1" zoomScalePageLayoutView="0" workbookViewId="0" topLeftCell="A1">
      <selection activeCell="K20" sqref="K20"/>
    </sheetView>
  </sheetViews>
  <sheetFormatPr defaultColWidth="10.421875" defaultRowHeight="12.75"/>
  <cols>
    <col min="1" max="1" width="9.421875" style="10" customWidth="1"/>
    <col min="2" max="2" width="17.28125" style="10" customWidth="1"/>
    <col min="3" max="3" width="14.7109375" style="10" customWidth="1"/>
    <col min="4" max="4" width="24.7109375" style="10" customWidth="1"/>
    <col min="5" max="5" width="45.421875" style="10" bestFit="1" customWidth="1"/>
    <col min="6" max="6" width="15.00390625" style="10" customWidth="1"/>
    <col min="7" max="16384" width="10.421875" style="10" customWidth="1"/>
  </cols>
  <sheetData>
    <row r="1" spans="1:6" ht="12.75">
      <c r="A1" s="11" t="s">
        <v>23</v>
      </c>
      <c r="B1" s="5"/>
      <c r="C1" s="7"/>
      <c r="D1" s="7"/>
      <c r="E1" s="5"/>
      <c r="F1" s="5"/>
    </row>
    <row r="2" spans="2:6" ht="12.75">
      <c r="B2" s="5"/>
      <c r="C2" s="5"/>
      <c r="D2" s="5"/>
      <c r="E2" s="5"/>
      <c r="F2" s="5"/>
    </row>
    <row r="3" spans="1:6" ht="12.75">
      <c r="A3" s="11" t="s">
        <v>24</v>
      </c>
      <c r="B3" s="7"/>
      <c r="C3" s="5"/>
      <c r="D3" s="7"/>
      <c r="E3" s="8"/>
      <c r="F3" s="5"/>
    </row>
    <row r="4" spans="1:6" ht="12.75">
      <c r="A4" s="11" t="s">
        <v>29</v>
      </c>
      <c r="B4" s="7"/>
      <c r="C4" s="5"/>
      <c r="D4" s="7"/>
      <c r="E4" s="5"/>
      <c r="F4" s="7"/>
    </row>
    <row r="5" spans="1:6" ht="12.75">
      <c r="A5" s="5"/>
      <c r="B5" s="7"/>
      <c r="C5" s="5"/>
      <c r="D5" s="5"/>
      <c r="E5" s="5"/>
      <c r="F5" s="5"/>
    </row>
    <row r="6" spans="1:6" ht="12.75">
      <c r="A6" s="5"/>
      <c r="B6" s="9"/>
      <c r="C6" s="22" t="s">
        <v>31</v>
      </c>
      <c r="D6" s="28" t="str">
        <f>personal!G6</f>
        <v>17-21 februarie 2020</v>
      </c>
      <c r="E6" s="5"/>
      <c r="F6" s="5"/>
    </row>
    <row r="7" spans="1:6" ht="13.5" thickBot="1">
      <c r="A7" s="5"/>
      <c r="B7" s="5"/>
      <c r="C7" s="5"/>
      <c r="D7" s="5"/>
      <c r="E7" s="5"/>
      <c r="F7" s="5"/>
    </row>
    <row r="8" spans="1:6" ht="51.75" thickBot="1">
      <c r="A8" s="44" t="s">
        <v>9</v>
      </c>
      <c r="B8" s="45" t="s">
        <v>10</v>
      </c>
      <c r="C8" s="46" t="s">
        <v>11</v>
      </c>
      <c r="D8" s="45" t="s">
        <v>26</v>
      </c>
      <c r="E8" s="45" t="s">
        <v>27</v>
      </c>
      <c r="F8" s="48" t="s">
        <v>28</v>
      </c>
    </row>
    <row r="9" spans="1:6" ht="14.25">
      <c r="A9" s="149">
        <v>1</v>
      </c>
      <c r="B9" s="52">
        <v>43878</v>
      </c>
      <c r="C9" s="51">
        <v>10153</v>
      </c>
      <c r="D9" s="51" t="s">
        <v>39</v>
      </c>
      <c r="E9" s="53" t="s">
        <v>40</v>
      </c>
      <c r="F9" s="150">
        <v>482378</v>
      </c>
    </row>
    <row r="10" spans="1:6" ht="14.25">
      <c r="A10" s="149">
        <v>2</v>
      </c>
      <c r="B10" s="52">
        <v>43878</v>
      </c>
      <c r="C10" s="51">
        <v>10152</v>
      </c>
      <c r="D10" s="51" t="s">
        <v>41</v>
      </c>
      <c r="E10" s="53" t="s">
        <v>42</v>
      </c>
      <c r="F10" s="150">
        <v>179773.98</v>
      </c>
    </row>
    <row r="11" spans="1:6" ht="14.25">
      <c r="A11" s="149">
        <v>3</v>
      </c>
      <c r="B11" s="52">
        <v>43879</v>
      </c>
      <c r="C11" s="51">
        <v>34070</v>
      </c>
      <c r="D11" s="51" t="s">
        <v>43</v>
      </c>
      <c r="E11" s="53" t="s">
        <v>44</v>
      </c>
      <c r="F11" s="150">
        <v>33137.11</v>
      </c>
    </row>
    <row r="12" spans="1:6" ht="14.25">
      <c r="A12" s="149">
        <v>4</v>
      </c>
      <c r="B12" s="52">
        <v>43879</v>
      </c>
      <c r="C12" s="51">
        <v>34071</v>
      </c>
      <c r="D12" s="51" t="s">
        <v>43</v>
      </c>
      <c r="E12" s="53" t="s">
        <v>44</v>
      </c>
      <c r="F12" s="150">
        <v>12891.96</v>
      </c>
    </row>
    <row r="13" spans="1:256" ht="14.25">
      <c r="A13" s="149">
        <v>5</v>
      </c>
      <c r="B13" s="52">
        <v>43879</v>
      </c>
      <c r="C13" s="51">
        <v>34068</v>
      </c>
      <c r="D13" s="51" t="s">
        <v>41</v>
      </c>
      <c r="E13" s="53" t="s">
        <v>44</v>
      </c>
      <c r="F13" s="150">
        <v>286488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6" ht="14.25">
      <c r="A14" s="149">
        <v>6</v>
      </c>
      <c r="B14" s="52">
        <v>43880</v>
      </c>
      <c r="C14" s="51">
        <v>1447</v>
      </c>
      <c r="D14" s="51" t="s">
        <v>45</v>
      </c>
      <c r="E14" s="53" t="s">
        <v>46</v>
      </c>
      <c r="F14" s="150">
        <v>45</v>
      </c>
    </row>
    <row r="15" spans="1:6" ht="15" thickBot="1">
      <c r="A15" s="151">
        <v>7</v>
      </c>
      <c r="B15" s="143">
        <v>43881</v>
      </c>
      <c r="C15" s="142">
        <v>34045</v>
      </c>
      <c r="D15" s="142" t="s">
        <v>41</v>
      </c>
      <c r="E15" s="144" t="s">
        <v>47</v>
      </c>
      <c r="F15" s="152">
        <v>121341.33</v>
      </c>
    </row>
    <row r="16" spans="1:6" ht="15.75" thickBot="1">
      <c r="A16" s="145" t="s">
        <v>7</v>
      </c>
      <c r="B16" s="146"/>
      <c r="C16" s="146"/>
      <c r="D16" s="146"/>
      <c r="E16" s="147"/>
      <c r="F16" s="148">
        <f>SUM(F9:F15)</f>
        <v>1116055.38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PETRUTA PREDEL</cp:lastModifiedBy>
  <cp:lastPrinted>2020-02-25T12:16:14Z</cp:lastPrinted>
  <dcterms:created xsi:type="dcterms:W3CDTF">2016-01-19T13:06:09Z</dcterms:created>
  <dcterms:modified xsi:type="dcterms:W3CDTF">2020-02-25T12:17:05Z</dcterms:modified>
  <cp:category/>
  <cp:version/>
  <cp:contentType/>
  <cp:contentStatus/>
</cp:coreProperties>
</file>