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3"/>
  </bookViews>
  <sheets>
    <sheet name="personal" sheetId="1" r:id="rId1"/>
    <sheet name="materiale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<sst xmlns="http://schemas.openxmlformats.org/spreadsheetml/2006/main" count="297" uniqueCount="129">
  <si>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</si>
  <si>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</si>
  <si>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</si>
  <si>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</si>
  <si>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</si>
  <si>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</si>
  <si>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</si>
  <si>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</si>
  <si>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</si>
  <si>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</si>
  <si>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</si>
  <si>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</si>
  <si>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</si>
  <si>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</si>
  <si>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</si>
  <si>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</si>
  <si>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</si>
  <si>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</si>
  <si>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</si>
  <si>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</si>
  <si>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</si>
  <si>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</si>
  <si>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</si>
  <si>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Subtotal 10.01.01</t>
  </si>
  <si>
    <t>10.01.01</t>
  </si>
  <si>
    <t>ianuarie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</si>
  <si>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</si>
  <si>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</si>
  <si>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</si>
  <si>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</si>
  <si>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</si>
  <si>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</si>
  <si>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</si>
  <si>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</si>
  <si>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</si>
  <si>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</si>
  <si>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</si>
  <si>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</si>
  <si>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</si>
  <si>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</si>
  <si>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</si>
  <si>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</si>
  <si>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</si>
  <si>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</si>
  <si>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</si>
  <si>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</si>
  <si>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</si>
  <si>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</si>
  <si>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</si>
  <si>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</si>
  <si>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</si>
  <si>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</si>
  <si>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</si>
  <si>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</si>
  <si>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20-23 ianuarie 2020</t>
  </si>
  <si>
    <t>20.01.2020</t>
  </si>
  <si>
    <t>BIROU EXPERTIZE</t>
  </si>
  <si>
    <t>onorariu expert dosar 4667/288/2018</t>
  </si>
  <si>
    <t>onorariu expert dosar 8776/236/2017</t>
  </si>
  <si>
    <t>21.01.2020</t>
  </si>
  <si>
    <t>onorariu expert dosar 1211/257/2019</t>
  </si>
  <si>
    <t>onorariu expert dosar 287/57/2017</t>
  </si>
  <si>
    <t>onorariu expert dosar 607/268/2019</t>
  </si>
  <si>
    <t>onorariu expert dosar 9811/94/2019</t>
  </si>
  <si>
    <t>22.01.2020</t>
  </si>
  <si>
    <t>onorariu expert dosar 7658/190/2018</t>
  </si>
  <si>
    <t>onorariu expert dosar 214/313/2019</t>
  </si>
  <si>
    <t>PERSOANA FIZICA</t>
  </si>
  <si>
    <t>despagubire CEDO</t>
  </si>
  <si>
    <t>PERSOANA JURIDICA</t>
  </si>
  <si>
    <t>poprire DE 152/2019</t>
  </si>
  <si>
    <t>daune morale dosar 551/64/2019</t>
  </si>
  <si>
    <t>poprire DE 193/E/2019</t>
  </si>
  <si>
    <t>poprire DE 194/E/2019</t>
  </si>
  <si>
    <t>despagubire dosar 4093/258/2017</t>
  </si>
  <si>
    <t>dobanda penalizatoare dosar 4093/258/2017</t>
  </si>
  <si>
    <t>20,01,2020</t>
  </si>
  <si>
    <t>TAROM</t>
  </si>
  <si>
    <t>bilet avion</t>
  </si>
  <si>
    <t>tarom</t>
  </si>
  <si>
    <t>all service company</t>
  </si>
  <si>
    <t>intretinere servicii</t>
  </si>
  <si>
    <t>heliosoly</t>
  </si>
  <si>
    <t>servicii legatorie</t>
  </si>
  <si>
    <t>smart generation</t>
  </si>
  <si>
    <t>digisign</t>
  </si>
  <si>
    <t>reinnoire semnatura</t>
  </si>
  <si>
    <t>kit semnatura</t>
  </si>
  <si>
    <t>21,01,2020</t>
  </si>
  <si>
    <t>depozitarul central</t>
  </si>
  <si>
    <t>taxa anuala mentenanta</t>
  </si>
  <si>
    <t>cip avantaj</t>
  </si>
  <si>
    <t>servicii curatenie</t>
  </si>
  <si>
    <t>fabi total</t>
  </si>
  <si>
    <t>ch transport</t>
  </si>
  <si>
    <t>danco</t>
  </si>
  <si>
    <t>22,01,2020</t>
  </si>
  <si>
    <t>biamar</t>
  </si>
  <si>
    <t>23,01,2020</t>
  </si>
  <si>
    <t>eon energie romania</t>
  </si>
  <si>
    <t>gaze naturale</t>
  </si>
  <si>
    <t>ministerul mediului</t>
  </si>
  <si>
    <t>energie termica</t>
  </si>
  <si>
    <t>apa nova</t>
  </si>
  <si>
    <t>apa rece</t>
  </si>
  <si>
    <t>bs</t>
  </si>
  <si>
    <t>tva bloomberg</t>
  </si>
  <si>
    <t>tva refinitiv</t>
  </si>
  <si>
    <t>tva fti</t>
  </si>
  <si>
    <t>mfp</t>
  </si>
  <si>
    <t>alimentare bloomberg</t>
  </si>
  <si>
    <t>alimentare refinitiv</t>
  </si>
  <si>
    <t>alimentare swift</t>
  </si>
  <si>
    <t>alimentare fti</t>
  </si>
  <si>
    <t>tva swift</t>
  </si>
  <si>
    <t>mediatrust</t>
  </si>
  <si>
    <t xml:space="preserve">abonament </t>
  </si>
  <si>
    <t>tmau</t>
  </si>
  <si>
    <t>total</t>
  </si>
  <si>
    <t>intretinere sistem video</t>
  </si>
  <si>
    <t>personal angajat</t>
  </si>
  <si>
    <t>BUGET DE STAT</t>
  </si>
  <si>
    <t xml:space="preserve">cheltuieli judiciare </t>
  </si>
  <si>
    <t>onorariu curator</t>
  </si>
  <si>
    <t xml:space="preserve">cheltuieli judecata </t>
  </si>
  <si>
    <t>cheltuieli judecata si executare</t>
  </si>
  <si>
    <t xml:space="preserve">cheltuieli fotocopiere  </t>
  </si>
  <si>
    <t>cheltuieli judecata CEDO</t>
  </si>
  <si>
    <t>cheltuieli executare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</si>
</sst>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8"/>
      <name val="Arial1"/>
      <family val="0"/>
    </font>
    <font>
      <b/>
      <sz val="11"/>
      <color indexed="8"/>
      <name val="Arial1"/>
      <family val="0"/>
    </font>
    <font>
      <sz val="10"/>
      <color indexed="8"/>
      <name val="Arial1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Liberation Sans"/>
      <family val="2"/>
    </font>
    <font>
      <b/>
      <sz val="10"/>
      <color indexed="8"/>
      <name val="Arial"/>
      <family val="2"/>
    </font>
    <font>
      <b/>
      <sz val="10"/>
      <color indexed="8"/>
      <name val="Liberation Sans1"/>
      <family val="0"/>
    </font>
    <font>
      <sz val="11"/>
      <color rgb="FF000000"/>
      <name val="Arial1"/>
      <family val="0"/>
    </font>
    <font>
      <b/>
      <sz val="11"/>
      <color rgb="FF000000"/>
      <name val="Arial1"/>
      <family val="0"/>
    </font>
    <font>
      <sz val="10"/>
      <color rgb="FF000000"/>
      <name val="Arial1"/>
      <family val="0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1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/>
      <right style="thin"/>
      <top style="thin"/>
      <bottom style="thin"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59" applyFont="1" applyBorder="1" applyAlignment="1">
      <alignment horizontal="center" vertical="center"/>
      <protection/>
    </xf>
    <xf numFmtId="0" fontId="19" fillId="0" borderId="15" xfId="60" applyFont="1" applyBorder="1" applyAlignment="1">
      <alignment horizontal="center" vertical="center"/>
      <protection/>
    </xf>
    <xf numFmtId="0" fontId="19" fillId="0" borderId="16" xfId="0" applyFont="1" applyBorder="1" applyAlignment="1">
      <alignment horizontal="center"/>
    </xf>
    <xf numFmtId="168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168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68" fontId="0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8" fontId="0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168" fontId="0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168" fontId="0" fillId="0" borderId="25" xfId="0" applyNumberFormat="1" applyFont="1" applyBorder="1" applyAlignment="1">
      <alignment/>
    </xf>
    <xf numFmtId="0" fontId="28" fillId="0" borderId="26" xfId="59" applyFont="1" applyFill="1" applyBorder="1" applyAlignment="1">
      <alignment horizontal="center"/>
      <protection/>
    </xf>
    <xf numFmtId="167" fontId="28" fillId="0" borderId="26" xfId="59" applyNumberFormat="1" applyFont="1" applyFill="1" applyBorder="1" applyAlignment="1">
      <alignment horizontal="center"/>
      <protection/>
    </xf>
    <xf numFmtId="0" fontId="28" fillId="0" borderId="26" xfId="0" applyFont="1" applyBorder="1" applyAlignment="1">
      <alignment/>
    </xf>
    <xf numFmtId="0" fontId="28" fillId="0" borderId="27" xfId="59" applyFont="1" applyFill="1" applyBorder="1" applyAlignment="1">
      <alignment horizontal="center"/>
      <protection/>
    </xf>
    <xf numFmtId="167" fontId="28" fillId="0" borderId="27" xfId="59" applyNumberFormat="1" applyFont="1" applyFill="1" applyBorder="1" applyAlignment="1">
      <alignment horizontal="center"/>
      <protection/>
    </xf>
    <xf numFmtId="0" fontId="28" fillId="0" borderId="27" xfId="0" applyFont="1" applyBorder="1" applyAlignment="1">
      <alignment/>
    </xf>
    <xf numFmtId="0" fontId="29" fillId="0" borderId="28" xfId="61" applyFont="1" applyFill="1" applyBorder="1" applyAlignment="1">
      <alignment/>
      <protection/>
    </xf>
    <xf numFmtId="0" fontId="30" fillId="0" borderId="29" xfId="61" applyFont="1" applyFill="1" applyBorder="1" applyAlignment="1">
      <alignment/>
      <protection/>
    </xf>
    <xf numFmtId="0" fontId="28" fillId="0" borderId="29" xfId="0" applyFont="1" applyBorder="1" applyAlignment="1">
      <alignment/>
    </xf>
    <xf numFmtId="169" fontId="31" fillId="0" borderId="30" xfId="61" applyNumberFormat="1" applyFont="1" applyFill="1" applyBorder="1" applyAlignment="1">
      <alignment horizontal="right"/>
      <protection/>
    </xf>
    <xf numFmtId="0" fontId="28" fillId="0" borderId="31" xfId="59" applyFont="1" applyFill="1" applyBorder="1" applyAlignment="1">
      <alignment horizontal="center"/>
      <protection/>
    </xf>
    <xf numFmtId="169" fontId="32" fillId="0" borderId="32" xfId="0" applyNumberFormat="1" applyFont="1" applyBorder="1" applyAlignment="1">
      <alignment/>
    </xf>
    <xf numFmtId="0" fontId="28" fillId="0" borderId="33" xfId="59" applyFont="1" applyFill="1" applyBorder="1" applyAlignment="1">
      <alignment horizontal="center"/>
      <protection/>
    </xf>
    <xf numFmtId="169" fontId="32" fillId="0" borderId="34" xfId="0" applyNumberFormat="1" applyFont="1" applyBorder="1" applyAlignment="1">
      <alignment/>
    </xf>
    <xf numFmtId="0" fontId="0" fillId="0" borderId="35" xfId="0" applyFont="1" applyBorder="1" applyAlignment="1">
      <alignment horizontal="left"/>
    </xf>
    <xf numFmtId="0" fontId="19" fillId="0" borderId="36" xfId="0" applyFont="1" applyBorder="1" applyAlignment="1">
      <alignment horizontal="center"/>
    </xf>
    <xf numFmtId="14" fontId="19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19" fillId="0" borderId="35" xfId="0" applyFont="1" applyBorder="1" applyAlignment="1">
      <alignment/>
    </xf>
    <xf numFmtId="0" fontId="19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1" xfId="0" applyFont="1" applyBorder="1" applyAlignment="1">
      <alignment/>
    </xf>
    <xf numFmtId="3" fontId="0" fillId="0" borderId="43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3" xfId="0" applyFont="1" applyBorder="1" applyAlignment="1">
      <alignment/>
    </xf>
    <xf numFmtId="0" fontId="19" fillId="0" borderId="45" xfId="0" applyFon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Font="1" applyBorder="1" applyAlignment="1">
      <alignment/>
    </xf>
    <xf numFmtId="14" fontId="19" fillId="0" borderId="35" xfId="0" applyNumberFormat="1" applyFont="1" applyBorder="1" applyAlignment="1">
      <alignment horizontal="left"/>
    </xf>
    <xf numFmtId="0" fontId="19" fillId="0" borderId="44" xfId="0" applyFont="1" applyBorder="1" applyAlignment="1">
      <alignment/>
    </xf>
    <xf numFmtId="0" fontId="0" fillId="0" borderId="46" xfId="0" applyFont="1" applyBorder="1" applyAlignment="1">
      <alignment/>
    </xf>
    <xf numFmtId="14" fontId="19" fillId="0" borderId="44" xfId="0" applyNumberFormat="1" applyFont="1" applyBorder="1" applyAlignment="1">
      <alignment horizontal="left"/>
    </xf>
    <xf numFmtId="0" fontId="0" fillId="0" borderId="43" xfId="0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168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0" fontId="0" fillId="0" borderId="21" xfId="0" applyFont="1" applyBorder="1" applyAlignment="1">
      <alignment horizontal="left" vertical="center"/>
    </xf>
    <xf numFmtId="164" fontId="0" fillId="0" borderId="43" xfId="42" applyFont="1" applyFill="1" applyBorder="1" applyAlignment="1" applyProtection="1">
      <alignment horizontal="center" vertical="center"/>
      <protection/>
    </xf>
    <xf numFmtId="164" fontId="0" fillId="0" borderId="36" xfId="42" applyFont="1" applyFill="1" applyBorder="1" applyAlignment="1" applyProtection="1">
      <alignment/>
      <protection/>
    </xf>
    <xf numFmtId="164" fontId="0" fillId="0" borderId="42" xfId="42" applyFont="1" applyFill="1" applyBorder="1" applyAlignment="1" applyProtection="1">
      <alignment/>
      <protection/>
    </xf>
    <xf numFmtId="0" fontId="0" fillId="0" borderId="50" xfId="0" applyFont="1" applyBorder="1" applyAlignment="1">
      <alignment/>
    </xf>
    <xf numFmtId="14" fontId="0" fillId="0" borderId="51" xfId="0" applyNumberFormat="1" applyFont="1" applyBorder="1" applyAlignment="1">
      <alignment/>
    </xf>
    <xf numFmtId="0" fontId="0" fillId="0" borderId="51" xfId="0" applyFont="1" applyBorder="1" applyAlignment="1">
      <alignment/>
    </xf>
    <xf numFmtId="0" fontId="19" fillId="0" borderId="51" xfId="0" applyFont="1" applyBorder="1" applyAlignment="1">
      <alignment horizontal="right"/>
    </xf>
    <xf numFmtId="164" fontId="19" fillId="0" borderId="52" xfId="42" applyFont="1" applyFill="1" applyBorder="1" applyAlignment="1" applyProtection="1">
      <alignment/>
      <protection/>
    </xf>
    <xf numFmtId="0" fontId="0" fillId="0" borderId="44" xfId="0" applyFont="1" applyBorder="1" applyAlignment="1">
      <alignment horizontal="center" vertical="center"/>
    </xf>
    <xf numFmtId="14" fontId="0" fillId="0" borderId="21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1" xfId="0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20" xfId="0" applyBorder="1" applyAlignment="1">
      <alignment horizontal="left"/>
    </xf>
    <xf numFmtId="14" fontId="33" fillId="0" borderId="53" xfId="0" applyNumberFormat="1" applyFont="1" applyBorder="1" applyAlignment="1">
      <alignment horizontal="center" vertical="center" wrapText="1"/>
    </xf>
    <xf numFmtId="0" fontId="33" fillId="0" borderId="53" xfId="0" applyFont="1" applyBorder="1" applyAlignment="1">
      <alignment horizontal="center" vertical="center" wrapText="1"/>
    </xf>
    <xf numFmtId="0" fontId="33" fillId="0" borderId="53" xfId="0" applyFont="1" applyBorder="1" applyAlignment="1">
      <alignment horizontal="left" vertical="center" wrapText="1"/>
    </xf>
    <xf numFmtId="0" fontId="33" fillId="0" borderId="53" xfId="0" applyFont="1" applyBorder="1" applyAlignment="1">
      <alignment horizontal="center" wrapText="1"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62" applyFont="1" applyBorder="1">
      <alignment/>
      <protection/>
    </xf>
    <xf numFmtId="0" fontId="0" fillId="0" borderId="2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0" fillId="0" borderId="55" xfId="0" applyFont="1" applyBorder="1" applyAlignment="1">
      <alignment horizontal="justify"/>
    </xf>
    <xf numFmtId="0" fontId="0" fillId="0" borderId="0" xfId="0" applyFont="1" applyAlignment="1">
      <alignment/>
    </xf>
    <xf numFmtId="0" fontId="0" fillId="0" borderId="27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30" fillId="0" borderId="56" xfId="0" applyFont="1" applyBorder="1" applyAlignment="1">
      <alignment horizontal="justify"/>
    </xf>
    <xf numFmtId="0" fontId="0" fillId="0" borderId="53" xfId="0" applyFont="1" applyBorder="1" applyAlignment="1">
      <alignment horizontal="center"/>
    </xf>
    <xf numFmtId="0" fontId="30" fillId="0" borderId="53" xfId="0" applyFont="1" applyBorder="1" applyAlignment="1">
      <alignment horizontal="center"/>
    </xf>
    <xf numFmtId="0" fontId="30" fillId="0" borderId="53" xfId="0" applyFont="1" applyBorder="1" applyAlignment="1">
      <alignment horizontal="justify"/>
    </xf>
    <xf numFmtId="14" fontId="33" fillId="0" borderId="57" xfId="0" applyNumberFormat="1" applyFont="1" applyBorder="1" applyAlignment="1">
      <alignment horizontal="center" vertical="center" wrapText="1"/>
    </xf>
    <xf numFmtId="0" fontId="33" fillId="0" borderId="57" xfId="0" applyFont="1" applyBorder="1" applyAlignment="1">
      <alignment horizontal="center" vertical="center" wrapText="1"/>
    </xf>
    <xf numFmtId="0" fontId="33" fillId="0" borderId="57" xfId="0" applyFont="1" applyBorder="1" applyAlignment="1">
      <alignment horizontal="left" vertical="center" wrapText="1"/>
    </xf>
    <xf numFmtId="0" fontId="19" fillId="0" borderId="13" xfId="59" applyFont="1" applyBorder="1">
      <alignment/>
      <protection/>
    </xf>
    <xf numFmtId="0" fontId="34" fillId="0" borderId="14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left" vertical="center" wrapText="1"/>
    </xf>
    <xf numFmtId="4" fontId="34" fillId="0" borderId="15" xfId="0" applyNumberFormat="1" applyFont="1" applyBorder="1" applyAlignment="1">
      <alignment horizontal="right" vertical="center" wrapText="1"/>
    </xf>
    <xf numFmtId="0" fontId="30" fillId="0" borderId="31" xfId="62" applyFont="1" applyFill="1" applyBorder="1" applyAlignment="1">
      <alignment horizontal="center" vertical="center"/>
      <protection/>
    </xf>
    <xf numFmtId="169" fontId="30" fillId="0" borderId="32" xfId="0" applyNumberFormat="1" applyFont="1" applyBorder="1" applyAlignment="1">
      <alignment/>
    </xf>
    <xf numFmtId="0" fontId="30" fillId="0" borderId="33" xfId="62" applyFont="1" applyFill="1" applyBorder="1" applyAlignment="1">
      <alignment horizontal="center" vertical="center"/>
      <protection/>
    </xf>
    <xf numFmtId="169" fontId="30" fillId="0" borderId="34" xfId="0" applyNumberFormat="1" applyFont="1" applyBorder="1" applyAlignment="1">
      <alignment/>
    </xf>
    <xf numFmtId="0" fontId="30" fillId="0" borderId="58" xfId="62" applyFont="1" applyFill="1" applyBorder="1" applyAlignment="1">
      <alignment horizontal="center" vertical="center"/>
      <protection/>
    </xf>
    <xf numFmtId="169" fontId="30" fillId="0" borderId="46" xfId="0" applyNumberFormat="1" applyFont="1" applyBorder="1" applyAlignment="1">
      <alignment/>
    </xf>
    <xf numFmtId="43" fontId="33" fillId="0" borderId="46" xfId="0" applyNumberFormat="1" applyFont="1" applyBorder="1" applyAlignment="1">
      <alignment horizontal="right" vertical="center" wrapText="1"/>
    </xf>
    <xf numFmtId="0" fontId="0" fillId="0" borderId="59" xfId="59" applyFont="1" applyBorder="1">
      <alignment/>
      <protection/>
    </xf>
    <xf numFmtId="43" fontId="33" fillId="0" borderId="60" xfId="0" applyNumberFormat="1" applyFont="1" applyBorder="1" applyAlignment="1">
      <alignment horizontal="right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5"/>
  <sheetViews>
    <sheetView zoomScalePageLayoutView="0" workbookViewId="0" topLeftCell="C1">
      <selection activeCell="L40" sqref="L40"/>
    </sheetView>
  </sheetViews>
  <sheetFormatPr defaultColWidth="9.140625" defaultRowHeight="12.75"/>
  <cols>
    <col min="1" max="2" width="0" style="0" hidden="1" customWidth="1"/>
    <col min="3" max="3" width="16.140625" style="0" customWidth="1"/>
    <col min="4" max="4" width="13.28125" style="0" customWidth="1"/>
    <col min="5" max="5" width="9.00390625" style="0" customWidth="1"/>
    <col min="6" max="6" width="19.1406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12" t="s">
        <v>22</v>
      </c>
      <c r="G6" s="17" t="s">
        <v>54</v>
      </c>
      <c r="H6" s="2"/>
    </row>
    <row r="7" spans="4:6" ht="13.5" thickBot="1">
      <c r="D7" s="1"/>
      <c r="E7" s="1"/>
      <c r="F7" s="1"/>
    </row>
    <row r="8" spans="3:7" ht="12.75">
      <c r="C8" s="14"/>
      <c r="D8" s="15" t="s">
        <v>3</v>
      </c>
      <c r="E8" s="15" t="s">
        <v>4</v>
      </c>
      <c r="F8" s="15" t="s">
        <v>5</v>
      </c>
      <c r="G8" s="16" t="s">
        <v>6</v>
      </c>
    </row>
    <row r="9" spans="3:7" ht="12.75">
      <c r="C9" s="64" t="s">
        <v>23</v>
      </c>
      <c r="D9" s="28"/>
      <c r="E9" s="28"/>
      <c r="F9" s="29">
        <v>12832583</v>
      </c>
      <c r="G9" s="65"/>
    </row>
    <row r="10" spans="3:7" ht="12.75">
      <c r="C10" s="66" t="s">
        <v>24</v>
      </c>
      <c r="D10" s="30" t="s">
        <v>25</v>
      </c>
      <c r="E10" s="31"/>
      <c r="F10" s="32"/>
      <c r="G10" s="67"/>
    </row>
    <row r="11" spans="3:7" ht="12.75">
      <c r="C11" s="66"/>
      <c r="D11" s="30"/>
      <c r="E11" s="31"/>
      <c r="F11" s="32"/>
      <c r="G11" s="67"/>
    </row>
    <row r="12" spans="3:7" ht="13.5" thickBot="1">
      <c r="C12" s="68" t="s">
        <v>26</v>
      </c>
      <c r="D12" s="34"/>
      <c r="E12" s="35"/>
      <c r="F12" s="36">
        <f>SUM(F9:F11)</f>
        <v>12832583</v>
      </c>
      <c r="G12" s="69"/>
    </row>
    <row r="13" spans="3:7" ht="12.75">
      <c r="C13" s="70" t="s">
        <v>27</v>
      </c>
      <c r="D13" s="37"/>
      <c r="E13" s="38"/>
      <c r="F13" s="39">
        <v>1737938</v>
      </c>
      <c r="G13" s="71"/>
    </row>
    <row r="14" spans="3:7" ht="12.75">
      <c r="C14" s="72" t="s">
        <v>28</v>
      </c>
      <c r="D14" s="30" t="s">
        <v>25</v>
      </c>
      <c r="E14" s="31"/>
      <c r="F14" s="32"/>
      <c r="G14" s="67"/>
    </row>
    <row r="15" spans="3:7" ht="12.75" hidden="1">
      <c r="C15" s="72"/>
      <c r="D15" s="31"/>
      <c r="E15" s="31"/>
      <c r="F15" s="32"/>
      <c r="G15" s="67"/>
    </row>
    <row r="16" spans="3:7" ht="12.75" hidden="1">
      <c r="C16" s="73"/>
      <c r="D16" s="40"/>
      <c r="E16" s="40"/>
      <c r="F16" s="41"/>
      <c r="G16" s="74"/>
    </row>
    <row r="17" spans="3:7" ht="12.75" hidden="1">
      <c r="C17" s="73"/>
      <c r="D17" s="40"/>
      <c r="E17" s="40"/>
      <c r="F17" s="41"/>
      <c r="G17" s="74"/>
    </row>
    <row r="18" spans="3:7" ht="13.5" hidden="1" thickBot="1">
      <c r="C18" s="68" t="s">
        <v>29</v>
      </c>
      <c r="D18" s="35"/>
      <c r="E18" s="35"/>
      <c r="F18" s="36">
        <f>SUM(F13:F17)</f>
        <v>1737938</v>
      </c>
      <c r="G18" s="69"/>
    </row>
    <row r="19" spans="3:7" ht="12.75" hidden="1">
      <c r="C19" s="70" t="s">
        <v>30</v>
      </c>
      <c r="D19" s="37"/>
      <c r="E19" s="38"/>
      <c r="F19" s="39">
        <v>0</v>
      </c>
      <c r="G19" s="71"/>
    </row>
    <row r="20" spans="3:7" ht="12.75" hidden="1">
      <c r="C20" s="72" t="s">
        <v>31</v>
      </c>
      <c r="D20" s="30" t="s">
        <v>25</v>
      </c>
      <c r="E20" s="31">
        <v>22</v>
      </c>
      <c r="F20" s="32">
        <v>14652</v>
      </c>
      <c r="G20" s="67"/>
    </row>
    <row r="21" spans="3:7" ht="12.75" hidden="1">
      <c r="C21" s="72"/>
      <c r="D21" s="31"/>
      <c r="E21" s="31">
        <v>23</v>
      </c>
      <c r="F21" s="32">
        <v>1988</v>
      </c>
      <c r="G21" s="67"/>
    </row>
    <row r="22" spans="3:7" ht="12.75" hidden="1">
      <c r="C22" s="73"/>
      <c r="D22" s="40"/>
      <c r="E22" s="40"/>
      <c r="F22" s="41"/>
      <c r="G22" s="74"/>
    </row>
    <row r="23" spans="3:7" ht="12.75">
      <c r="C23" s="73"/>
      <c r="D23" s="40"/>
      <c r="E23" s="40"/>
      <c r="F23" s="41"/>
      <c r="G23" s="74"/>
    </row>
    <row r="24" spans="3:7" ht="13.5" thickBot="1">
      <c r="C24" s="68" t="s">
        <v>32</v>
      </c>
      <c r="D24" s="35"/>
      <c r="E24" s="35"/>
      <c r="F24" s="36">
        <f>SUM(F19:F23)</f>
        <v>16640</v>
      </c>
      <c r="G24" s="69"/>
    </row>
    <row r="25" spans="3:7" ht="12.75">
      <c r="C25" s="75" t="s">
        <v>33</v>
      </c>
      <c r="D25" s="43"/>
      <c r="E25" s="43"/>
      <c r="F25" s="44">
        <v>151321</v>
      </c>
      <c r="G25" s="76"/>
    </row>
    <row r="26" spans="3:7" ht="12.75">
      <c r="C26" s="72" t="s">
        <v>34</v>
      </c>
      <c r="D26" s="30" t="s">
        <v>25</v>
      </c>
      <c r="E26" s="45"/>
      <c r="F26" s="46"/>
      <c r="G26" s="67"/>
    </row>
    <row r="27" spans="3:7" ht="12.75">
      <c r="C27" s="73"/>
      <c r="D27" s="42"/>
      <c r="E27" s="42"/>
      <c r="F27" s="41"/>
      <c r="G27" s="74"/>
    </row>
    <row r="28" spans="3:7" ht="13.5" thickBot="1">
      <c r="C28" s="68" t="s">
        <v>35</v>
      </c>
      <c r="D28" s="33"/>
      <c r="E28" s="33"/>
      <c r="F28" s="36">
        <f>SUM(F25:F27)</f>
        <v>151321</v>
      </c>
      <c r="G28" s="69"/>
    </row>
    <row r="29" spans="3:7" ht="12.75">
      <c r="C29" s="75" t="s">
        <v>36</v>
      </c>
      <c r="D29" s="42"/>
      <c r="E29" s="42"/>
      <c r="F29" s="41">
        <v>0</v>
      </c>
      <c r="G29" s="74"/>
    </row>
    <row r="30" spans="3:7" ht="12.75">
      <c r="C30" s="73" t="s">
        <v>37</v>
      </c>
      <c r="D30" s="30" t="s">
        <v>25</v>
      </c>
      <c r="E30" s="31">
        <v>22</v>
      </c>
      <c r="F30" s="32">
        <v>11682</v>
      </c>
      <c r="G30" s="67"/>
    </row>
    <row r="31" spans="3:7" ht="12.75">
      <c r="C31" s="73"/>
      <c r="D31" s="42"/>
      <c r="E31" s="42">
        <v>23</v>
      </c>
      <c r="F31" s="41">
        <v>8286</v>
      </c>
      <c r="G31" s="67"/>
    </row>
    <row r="32" spans="3:7" ht="12.75">
      <c r="C32" s="73"/>
      <c r="D32" s="42"/>
      <c r="E32" s="42"/>
      <c r="F32" s="41"/>
      <c r="G32" s="74"/>
    </row>
    <row r="33" spans="3:7" ht="13.5" thickBot="1">
      <c r="C33" s="68" t="s">
        <v>38</v>
      </c>
      <c r="D33" s="33"/>
      <c r="E33" s="33"/>
      <c r="F33" s="36">
        <f>SUM(F29:F32)</f>
        <v>19968</v>
      </c>
      <c r="G33" s="69"/>
    </row>
    <row r="34" spans="3:7" ht="12.75">
      <c r="C34" s="77" t="s">
        <v>39</v>
      </c>
      <c r="D34" s="43"/>
      <c r="E34" s="43"/>
      <c r="F34" s="44">
        <v>255000</v>
      </c>
      <c r="G34" s="78"/>
    </row>
    <row r="35" spans="3:7" ht="12.75">
      <c r="C35" s="72" t="s">
        <v>40</v>
      </c>
      <c r="D35" s="30" t="s">
        <v>25</v>
      </c>
      <c r="E35" s="42">
        <v>21</v>
      </c>
      <c r="F35" s="32">
        <v>20000</v>
      </c>
      <c r="G35" s="67"/>
    </row>
    <row r="36" spans="3:7" ht="12.75">
      <c r="C36" s="79"/>
      <c r="D36" s="31"/>
      <c r="E36" s="31">
        <v>21</v>
      </c>
      <c r="F36" s="47">
        <v>1040</v>
      </c>
      <c r="G36" s="67"/>
    </row>
    <row r="37" spans="3:7" ht="12.75">
      <c r="C37" s="79"/>
      <c r="D37" s="31"/>
      <c r="E37" s="48"/>
      <c r="F37" s="32"/>
      <c r="G37" s="67"/>
    </row>
    <row r="38" spans="3:7" ht="13.5" thickBot="1">
      <c r="C38" s="80" t="s">
        <v>41</v>
      </c>
      <c r="D38" s="33"/>
      <c r="E38" s="33"/>
      <c r="F38" s="36">
        <f>SUM(F34:F37)</f>
        <v>276040</v>
      </c>
      <c r="G38" s="81"/>
    </row>
    <row r="39" spans="3:7" ht="12.75">
      <c r="C39" s="75" t="s">
        <v>42</v>
      </c>
      <c r="D39" s="43"/>
      <c r="E39" s="43"/>
      <c r="F39" s="44">
        <v>477875</v>
      </c>
      <c r="G39" s="76"/>
    </row>
    <row r="40" spans="3:7" ht="12.75">
      <c r="C40" s="82" t="s">
        <v>43</v>
      </c>
      <c r="D40" s="30" t="s">
        <v>25</v>
      </c>
      <c r="E40" s="45"/>
      <c r="F40" s="46"/>
      <c r="G40" s="67"/>
    </row>
    <row r="41" spans="3:7" ht="12.75">
      <c r="C41" s="73"/>
      <c r="D41" s="42"/>
      <c r="E41" s="42"/>
      <c r="F41" s="41"/>
      <c r="G41" s="74"/>
    </row>
    <row r="42" spans="3:7" ht="13.5" thickBot="1">
      <c r="C42" s="68" t="s">
        <v>44</v>
      </c>
      <c r="D42" s="33"/>
      <c r="E42" s="33"/>
      <c r="F42" s="36">
        <f>SUM(F39:F41)</f>
        <v>477875</v>
      </c>
      <c r="G42" s="69"/>
    </row>
    <row r="43" spans="3:7" ht="12.75">
      <c r="C43" s="77" t="s">
        <v>45</v>
      </c>
      <c r="D43" s="43"/>
      <c r="E43" s="43"/>
      <c r="F43" s="44">
        <v>102413</v>
      </c>
      <c r="G43" s="78"/>
    </row>
    <row r="44" spans="3:7" ht="12.75">
      <c r="C44" s="83" t="s">
        <v>46</v>
      </c>
      <c r="D44" s="30" t="s">
        <v>25</v>
      </c>
      <c r="E44" s="30"/>
      <c r="F44" s="32"/>
      <c r="G44" s="67"/>
    </row>
    <row r="45" spans="3:7" ht="12.75">
      <c r="C45" s="72"/>
      <c r="D45" s="42"/>
      <c r="E45" s="42"/>
      <c r="F45" s="41"/>
      <c r="G45" s="67"/>
    </row>
    <row r="46" spans="3:7" ht="13.5" thickBot="1">
      <c r="C46" s="68" t="s">
        <v>47</v>
      </c>
      <c r="D46" s="33"/>
      <c r="E46" s="33"/>
      <c r="F46" s="36">
        <f>SUM(F43:F45)</f>
        <v>102413</v>
      </c>
      <c r="G46" s="67"/>
    </row>
    <row r="47" spans="3:7" ht="12.75">
      <c r="C47" s="77" t="s">
        <v>48</v>
      </c>
      <c r="D47" s="43"/>
      <c r="E47" s="43"/>
      <c r="F47" s="49">
        <v>339715</v>
      </c>
      <c r="G47" s="84"/>
    </row>
    <row r="48" spans="3:7" ht="12.75">
      <c r="C48" s="85" t="s">
        <v>49</v>
      </c>
      <c r="D48" s="30" t="s">
        <v>25</v>
      </c>
      <c r="E48" s="30">
        <v>22</v>
      </c>
      <c r="F48" s="41">
        <v>300</v>
      </c>
      <c r="G48" s="86"/>
    </row>
    <row r="49" spans="3:7" ht="12.75">
      <c r="C49" s="83"/>
      <c r="D49" s="30"/>
      <c r="E49" s="30">
        <v>23</v>
      </c>
      <c r="F49" s="41">
        <v>524</v>
      </c>
      <c r="G49" s="67"/>
    </row>
    <row r="50" spans="3:7" ht="12.75">
      <c r="C50" s="73"/>
      <c r="D50" s="42"/>
      <c r="E50" s="42"/>
      <c r="F50" s="41"/>
      <c r="G50" s="67"/>
    </row>
    <row r="51" spans="3:7" ht="13.5" thickBot="1">
      <c r="C51" s="68" t="s">
        <v>50</v>
      </c>
      <c r="D51" s="33"/>
      <c r="E51" s="33"/>
      <c r="F51" s="36">
        <f>SUM(F47:F50)</f>
        <v>340539</v>
      </c>
      <c r="G51" s="81"/>
    </row>
    <row r="52" spans="3:7" ht="12.75">
      <c r="C52" s="77" t="s">
        <v>51</v>
      </c>
      <c r="D52" s="43"/>
      <c r="E52" s="43"/>
      <c r="F52" s="44">
        <v>106309</v>
      </c>
      <c r="G52" s="78"/>
    </row>
    <row r="53" spans="3:7" ht="12.75">
      <c r="C53" s="85" t="s">
        <v>52</v>
      </c>
      <c r="D53" s="30" t="s">
        <v>25</v>
      </c>
      <c r="E53" s="30"/>
      <c r="F53" s="41"/>
      <c r="G53" s="67"/>
    </row>
    <row r="54" spans="3:7" ht="12.75">
      <c r="C54" s="73"/>
      <c r="D54" s="42"/>
      <c r="E54" s="42"/>
      <c r="F54" s="41"/>
      <c r="G54" s="67"/>
    </row>
    <row r="55" spans="3:7" ht="13.5" thickBot="1">
      <c r="C55" s="87" t="s">
        <v>53</v>
      </c>
      <c r="D55" s="88"/>
      <c r="E55" s="88"/>
      <c r="F55" s="89">
        <f>SUM(F52:F54)</f>
        <v>106309</v>
      </c>
      <c r="G55" s="9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20.0039062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13" t="s">
        <v>22</v>
      </c>
      <c r="E5" s="17" t="str">
        <f>personal!G6</f>
        <v>20-23 ianuarie 2020</v>
      </c>
    </row>
    <row r="6" ht="13.5" thickBot="1"/>
    <row r="7" spans="1:6" ht="39" thickBot="1">
      <c r="A7" s="19" t="s">
        <v>9</v>
      </c>
      <c r="B7" s="20" t="s">
        <v>10</v>
      </c>
      <c r="C7" s="21" t="s">
        <v>11</v>
      </c>
      <c r="D7" s="20" t="s">
        <v>12</v>
      </c>
      <c r="E7" s="20" t="s">
        <v>13</v>
      </c>
      <c r="F7" s="22" t="s">
        <v>14</v>
      </c>
    </row>
    <row r="8" spans="1:6" ht="12.75">
      <c r="A8" s="100">
        <v>1</v>
      </c>
      <c r="B8" s="101" t="s">
        <v>76</v>
      </c>
      <c r="C8" s="102">
        <v>592</v>
      </c>
      <c r="D8" s="91" t="s">
        <v>77</v>
      </c>
      <c r="E8" s="91" t="s">
        <v>78</v>
      </c>
      <c r="F8" s="92">
        <v>3278.46</v>
      </c>
    </row>
    <row r="9" spans="1:6" ht="12.75">
      <c r="A9" s="103">
        <v>2</v>
      </c>
      <c r="B9" s="104" t="s">
        <v>76</v>
      </c>
      <c r="C9" s="105">
        <v>581</v>
      </c>
      <c r="D9" s="109" t="s">
        <v>79</v>
      </c>
      <c r="E9" s="109" t="s">
        <v>78</v>
      </c>
      <c r="F9" s="93">
        <v>3466.9</v>
      </c>
    </row>
    <row r="10" spans="1:6" ht="12.75">
      <c r="A10" s="106">
        <v>3</v>
      </c>
      <c r="B10" s="107" t="s">
        <v>76</v>
      </c>
      <c r="C10" s="108">
        <v>593</v>
      </c>
      <c r="D10" s="110" t="s">
        <v>80</v>
      </c>
      <c r="E10" s="110" t="s">
        <v>81</v>
      </c>
      <c r="F10" s="94">
        <v>2249.1</v>
      </c>
    </row>
    <row r="11" spans="1:6" ht="12.75">
      <c r="A11" s="103">
        <v>4</v>
      </c>
      <c r="B11" s="104" t="s">
        <v>76</v>
      </c>
      <c r="C11" s="105">
        <v>587</v>
      </c>
      <c r="D11" s="109" t="s">
        <v>82</v>
      </c>
      <c r="E11" s="109" t="s">
        <v>83</v>
      </c>
      <c r="F11" s="93">
        <v>2538.6</v>
      </c>
    </row>
    <row r="12" spans="1:6" ht="12.75">
      <c r="A12" s="103">
        <v>5</v>
      </c>
      <c r="B12" s="104" t="s">
        <v>76</v>
      </c>
      <c r="C12" s="105">
        <v>579</v>
      </c>
      <c r="D12" s="109" t="s">
        <v>84</v>
      </c>
      <c r="E12" s="109" t="s">
        <v>119</v>
      </c>
      <c r="F12" s="93">
        <v>404.6</v>
      </c>
    </row>
    <row r="13" spans="1:6" ht="12.75">
      <c r="A13" s="103">
        <v>6</v>
      </c>
      <c r="B13" s="104" t="s">
        <v>76</v>
      </c>
      <c r="C13" s="105">
        <v>585</v>
      </c>
      <c r="D13" s="109" t="s">
        <v>85</v>
      </c>
      <c r="E13" s="109" t="s">
        <v>86</v>
      </c>
      <c r="F13" s="93">
        <v>1856.4</v>
      </c>
    </row>
    <row r="14" spans="1:6" ht="12.75">
      <c r="A14" s="103">
        <v>7</v>
      </c>
      <c r="B14" s="104" t="s">
        <v>76</v>
      </c>
      <c r="C14" s="105">
        <v>586</v>
      </c>
      <c r="D14" s="109" t="s">
        <v>85</v>
      </c>
      <c r="E14" s="109" t="s">
        <v>87</v>
      </c>
      <c r="F14" s="93">
        <v>380.8</v>
      </c>
    </row>
    <row r="15" spans="1:6" ht="12.75">
      <c r="A15" s="103">
        <v>8</v>
      </c>
      <c r="B15" s="104" t="s">
        <v>88</v>
      </c>
      <c r="C15" s="105">
        <v>598</v>
      </c>
      <c r="D15" s="109" t="s">
        <v>89</v>
      </c>
      <c r="E15" s="109" t="s">
        <v>90</v>
      </c>
      <c r="F15" s="93">
        <v>188</v>
      </c>
    </row>
    <row r="16" spans="1:6" ht="12.75">
      <c r="A16" s="103">
        <v>9</v>
      </c>
      <c r="B16" s="104" t="s">
        <v>88</v>
      </c>
      <c r="C16" s="105">
        <v>591</v>
      </c>
      <c r="D16" s="109" t="s">
        <v>91</v>
      </c>
      <c r="E16" s="109" t="s">
        <v>92</v>
      </c>
      <c r="F16" s="93">
        <v>22553.6</v>
      </c>
    </row>
    <row r="17" spans="1:6" ht="12.75">
      <c r="A17" s="103">
        <v>10</v>
      </c>
      <c r="B17" s="104" t="s">
        <v>88</v>
      </c>
      <c r="C17" s="105">
        <v>590</v>
      </c>
      <c r="D17" s="109" t="s">
        <v>93</v>
      </c>
      <c r="E17" s="109" t="s">
        <v>92</v>
      </c>
      <c r="F17" s="93">
        <v>4486.15</v>
      </c>
    </row>
    <row r="18" spans="1:6" ht="12.75">
      <c r="A18" s="103">
        <v>11</v>
      </c>
      <c r="B18" s="104" t="s">
        <v>88</v>
      </c>
      <c r="C18" s="105">
        <v>596</v>
      </c>
      <c r="D18" s="109" t="s">
        <v>120</v>
      </c>
      <c r="E18" s="109" t="s">
        <v>94</v>
      </c>
      <c r="F18" s="93">
        <v>162.84</v>
      </c>
    </row>
    <row r="19" spans="1:6" ht="12.75">
      <c r="A19" s="103">
        <v>12</v>
      </c>
      <c r="B19" s="104" t="s">
        <v>88</v>
      </c>
      <c r="C19" s="105">
        <v>600</v>
      </c>
      <c r="D19" s="109" t="s">
        <v>95</v>
      </c>
      <c r="E19" s="109" t="s">
        <v>78</v>
      </c>
      <c r="F19" s="93">
        <v>1973.15</v>
      </c>
    </row>
    <row r="20" spans="1:6" ht="12.75">
      <c r="A20" s="103">
        <v>13</v>
      </c>
      <c r="B20" s="104" t="s">
        <v>96</v>
      </c>
      <c r="C20" s="105">
        <v>599</v>
      </c>
      <c r="D20" s="109" t="s">
        <v>97</v>
      </c>
      <c r="E20" s="109" t="s">
        <v>92</v>
      </c>
      <c r="F20" s="93">
        <v>15063.02</v>
      </c>
    </row>
    <row r="21" spans="1:6" ht="12.75">
      <c r="A21" s="103">
        <v>14</v>
      </c>
      <c r="B21" s="104" t="s">
        <v>98</v>
      </c>
      <c r="C21" s="105">
        <v>669</v>
      </c>
      <c r="D21" s="109" t="s">
        <v>99</v>
      </c>
      <c r="E21" s="109" t="s">
        <v>100</v>
      </c>
      <c r="F21" s="93">
        <v>4247.74</v>
      </c>
    </row>
    <row r="22" spans="1:6" ht="12.75">
      <c r="A22" s="103">
        <v>15</v>
      </c>
      <c r="B22" s="104" t="s">
        <v>98</v>
      </c>
      <c r="C22" s="105">
        <v>670</v>
      </c>
      <c r="D22" s="109" t="s">
        <v>101</v>
      </c>
      <c r="E22" s="109" t="s">
        <v>102</v>
      </c>
      <c r="F22" s="93">
        <v>4887.37</v>
      </c>
    </row>
    <row r="23" spans="1:6" ht="12.75">
      <c r="A23" s="103">
        <v>16</v>
      </c>
      <c r="B23" s="104" t="s">
        <v>98</v>
      </c>
      <c r="C23" s="105">
        <v>673</v>
      </c>
      <c r="D23" s="109" t="s">
        <v>103</v>
      </c>
      <c r="E23" s="109" t="s">
        <v>104</v>
      </c>
      <c r="F23" s="93">
        <v>2338.18</v>
      </c>
    </row>
    <row r="24" spans="1:6" ht="12.75">
      <c r="A24" s="103">
        <v>17</v>
      </c>
      <c r="B24" s="104" t="s">
        <v>98</v>
      </c>
      <c r="C24" s="105">
        <v>671</v>
      </c>
      <c r="D24" s="109" t="s">
        <v>103</v>
      </c>
      <c r="E24" s="109" t="s">
        <v>104</v>
      </c>
      <c r="F24" s="93">
        <v>836.87</v>
      </c>
    </row>
    <row r="25" spans="1:6" ht="12.75">
      <c r="A25" s="103">
        <f aca="true" t="shared" si="0" ref="A25:A38">A24+1</f>
        <v>18</v>
      </c>
      <c r="B25" s="104" t="s">
        <v>98</v>
      </c>
      <c r="C25" s="105">
        <v>667</v>
      </c>
      <c r="D25" s="109" t="s">
        <v>103</v>
      </c>
      <c r="E25" s="109" t="s">
        <v>104</v>
      </c>
      <c r="F25" s="93">
        <v>1267.33</v>
      </c>
    </row>
    <row r="26" spans="1:6" ht="12.75">
      <c r="A26" s="103">
        <f t="shared" si="0"/>
        <v>19</v>
      </c>
      <c r="B26" s="104" t="s">
        <v>98</v>
      </c>
      <c r="C26" s="105">
        <v>683</v>
      </c>
      <c r="D26" s="109" t="s">
        <v>105</v>
      </c>
      <c r="E26" s="109" t="s">
        <v>106</v>
      </c>
      <c r="F26" s="93">
        <v>7645</v>
      </c>
    </row>
    <row r="27" spans="1:6" ht="12.75">
      <c r="A27" s="103">
        <f t="shared" si="0"/>
        <v>20</v>
      </c>
      <c r="B27" s="104" t="s">
        <v>98</v>
      </c>
      <c r="C27" s="105">
        <v>680</v>
      </c>
      <c r="D27" s="109" t="s">
        <v>105</v>
      </c>
      <c r="E27" s="109" t="s">
        <v>107</v>
      </c>
      <c r="F27" s="93">
        <v>10855</v>
      </c>
    </row>
    <row r="28" spans="1:6" ht="12.75">
      <c r="A28" s="103">
        <f t="shared" si="0"/>
        <v>21</v>
      </c>
      <c r="B28" s="104" t="s">
        <v>98</v>
      </c>
      <c r="C28" s="105">
        <v>678</v>
      </c>
      <c r="D28" s="109" t="s">
        <v>105</v>
      </c>
      <c r="E28" s="109" t="s">
        <v>108</v>
      </c>
      <c r="F28" s="93">
        <v>3255</v>
      </c>
    </row>
    <row r="29" spans="1:6" ht="12.75">
      <c r="A29" s="103">
        <f t="shared" si="0"/>
        <v>22</v>
      </c>
      <c r="B29" s="104" t="s">
        <v>98</v>
      </c>
      <c r="C29" s="105">
        <v>682</v>
      </c>
      <c r="D29" s="109" t="s">
        <v>109</v>
      </c>
      <c r="E29" s="109" t="s">
        <v>110</v>
      </c>
      <c r="F29" s="93">
        <v>41250</v>
      </c>
    </row>
    <row r="30" spans="1:6" ht="12.75">
      <c r="A30" s="103">
        <f t="shared" si="0"/>
        <v>23</v>
      </c>
      <c r="B30" s="104" t="s">
        <v>98</v>
      </c>
      <c r="C30" s="105">
        <v>679</v>
      </c>
      <c r="D30" s="109" t="s">
        <v>109</v>
      </c>
      <c r="E30" s="109" t="s">
        <v>111</v>
      </c>
      <c r="F30" s="93">
        <v>57437</v>
      </c>
    </row>
    <row r="31" spans="1:6" ht="12.75">
      <c r="A31" s="103">
        <f t="shared" si="0"/>
        <v>24</v>
      </c>
      <c r="B31" s="104" t="s">
        <v>98</v>
      </c>
      <c r="C31" s="105">
        <v>675</v>
      </c>
      <c r="D31" s="109" t="s">
        <v>109</v>
      </c>
      <c r="E31" s="109" t="s">
        <v>112</v>
      </c>
      <c r="F31" s="93">
        <v>52381</v>
      </c>
    </row>
    <row r="32" spans="1:6" ht="12.75">
      <c r="A32" s="103">
        <f t="shared" si="0"/>
        <v>25</v>
      </c>
      <c r="B32" s="104" t="s">
        <v>98</v>
      </c>
      <c r="C32" s="105">
        <v>677</v>
      </c>
      <c r="D32" s="109" t="s">
        <v>109</v>
      </c>
      <c r="E32" s="109" t="s">
        <v>113</v>
      </c>
      <c r="F32" s="93">
        <v>17250</v>
      </c>
    </row>
    <row r="33" spans="1:6" ht="12.75">
      <c r="A33" s="103">
        <f t="shared" si="0"/>
        <v>26</v>
      </c>
      <c r="B33" s="104" t="s">
        <v>98</v>
      </c>
      <c r="C33" s="105">
        <v>676</v>
      </c>
      <c r="D33" s="109" t="s">
        <v>105</v>
      </c>
      <c r="E33" s="109" t="s">
        <v>114</v>
      </c>
      <c r="F33" s="93">
        <v>9901</v>
      </c>
    </row>
    <row r="34" spans="1:6" ht="12.75">
      <c r="A34" s="103">
        <f t="shared" si="0"/>
        <v>27</v>
      </c>
      <c r="B34" s="104" t="s">
        <v>98</v>
      </c>
      <c r="C34" s="105">
        <v>681</v>
      </c>
      <c r="D34" s="109" t="s">
        <v>77</v>
      </c>
      <c r="E34" s="109" t="s">
        <v>78</v>
      </c>
      <c r="F34" s="93">
        <v>1639.23</v>
      </c>
    </row>
    <row r="35" spans="1:6" ht="12.75">
      <c r="A35" s="103">
        <f t="shared" si="0"/>
        <v>28</v>
      </c>
      <c r="B35" s="104" t="s">
        <v>98</v>
      </c>
      <c r="C35" s="105">
        <v>689</v>
      </c>
      <c r="D35" s="109" t="s">
        <v>115</v>
      </c>
      <c r="E35" s="109" t="s">
        <v>116</v>
      </c>
      <c r="F35" s="93">
        <v>5712</v>
      </c>
    </row>
    <row r="36" spans="1:6" ht="12.75">
      <c r="A36" s="103">
        <f t="shared" si="0"/>
        <v>29</v>
      </c>
      <c r="B36" s="104" t="s">
        <v>98</v>
      </c>
      <c r="C36" s="105">
        <v>674</v>
      </c>
      <c r="D36" s="109" t="s">
        <v>103</v>
      </c>
      <c r="E36" s="109" t="s">
        <v>117</v>
      </c>
      <c r="F36" s="93">
        <v>63.91</v>
      </c>
    </row>
    <row r="37" spans="1:6" ht="12.75">
      <c r="A37" s="103">
        <f t="shared" si="0"/>
        <v>30</v>
      </c>
      <c r="B37" s="104" t="s">
        <v>98</v>
      </c>
      <c r="C37" s="105">
        <v>672</v>
      </c>
      <c r="D37" s="109" t="s">
        <v>103</v>
      </c>
      <c r="E37" s="109" t="s">
        <v>117</v>
      </c>
      <c r="F37" s="93">
        <v>23.91</v>
      </c>
    </row>
    <row r="38" spans="1:6" ht="13.5" thickBot="1">
      <c r="A38" s="103">
        <f t="shared" si="0"/>
        <v>31</v>
      </c>
      <c r="B38" s="104" t="s">
        <v>98</v>
      </c>
      <c r="C38" s="105">
        <v>668</v>
      </c>
      <c r="D38" s="109" t="s">
        <v>103</v>
      </c>
      <c r="E38" s="109" t="s">
        <v>117</v>
      </c>
      <c r="F38" s="93">
        <v>54.44</v>
      </c>
    </row>
    <row r="39" spans="1:6" ht="13.5" thickBot="1">
      <c r="A39" s="95"/>
      <c r="B39" s="96"/>
      <c r="C39" s="97"/>
      <c r="D39" s="97"/>
      <c r="E39" s="98" t="s">
        <v>118</v>
      </c>
      <c r="F39" s="99">
        <f>SUM(F8:F38)</f>
        <v>279646.5999999999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8"/>
  <sheetViews>
    <sheetView zoomScalePageLayoutView="0" workbookViewId="0" topLeftCell="A1">
      <selection activeCell="I20" sqref="I20"/>
    </sheetView>
  </sheetViews>
  <sheetFormatPr defaultColWidth="10.421875" defaultRowHeight="12.75"/>
  <cols>
    <col min="1" max="1" width="9.421875" style="116" customWidth="1"/>
    <col min="2" max="2" width="17.28125" style="116" customWidth="1"/>
    <col min="3" max="3" width="14.7109375" style="116" customWidth="1"/>
    <col min="4" max="4" width="24.7109375" style="116" customWidth="1"/>
    <col min="5" max="5" width="39.421875" style="116" customWidth="1"/>
    <col min="6" max="6" width="15.00390625" style="116" customWidth="1"/>
    <col min="7" max="16384" width="10.421875" style="116" customWidth="1"/>
  </cols>
  <sheetData>
    <row r="1" spans="1:6" ht="12.75">
      <c r="A1" s="6" t="s">
        <v>15</v>
      </c>
      <c r="B1" s="115"/>
      <c r="C1" s="7"/>
      <c r="D1" s="7"/>
      <c r="E1" s="115"/>
      <c r="F1" s="115"/>
    </row>
    <row r="2" spans="2:6" ht="12.75">
      <c r="B2" s="115"/>
      <c r="C2" s="115"/>
      <c r="D2" s="115"/>
      <c r="E2" s="115"/>
      <c r="F2" s="115"/>
    </row>
    <row r="3" spans="1:6" ht="12.75">
      <c r="A3" s="6" t="s">
        <v>16</v>
      </c>
      <c r="B3" s="7"/>
      <c r="C3" s="115"/>
      <c r="D3" s="7"/>
      <c r="E3" s="117"/>
      <c r="F3" s="115"/>
    </row>
    <row r="4" spans="1:6" ht="12.75">
      <c r="A4" s="6" t="s">
        <v>17</v>
      </c>
      <c r="B4" s="7"/>
      <c r="C4" s="115"/>
      <c r="D4" s="7"/>
      <c r="E4" s="115"/>
      <c r="F4" s="7"/>
    </row>
    <row r="5" spans="1:6" ht="12.75">
      <c r="A5" s="115"/>
      <c r="B5" s="7"/>
      <c r="C5" s="115"/>
      <c r="D5" s="115"/>
      <c r="E5" s="115"/>
      <c r="F5" s="115"/>
    </row>
    <row r="6" spans="1:6" ht="12.75">
      <c r="A6" s="115"/>
      <c r="B6" s="9"/>
      <c r="C6" s="13" t="s">
        <v>22</v>
      </c>
      <c r="D6" s="18" t="str">
        <f>personal!G6</f>
        <v>20-23 ianuarie 2020</v>
      </c>
      <c r="E6" s="115"/>
      <c r="F6" s="115"/>
    </row>
    <row r="7" spans="1:6" ht="13.5" thickBot="1">
      <c r="A7" s="115"/>
      <c r="B7" s="115"/>
      <c r="C7" s="115"/>
      <c r="D7" s="115"/>
      <c r="E7" s="115"/>
      <c r="F7" s="115"/>
    </row>
    <row r="8" spans="1:6" ht="51.75" thickBot="1">
      <c r="A8" s="23" t="s">
        <v>9</v>
      </c>
      <c r="B8" s="24" t="s">
        <v>10</v>
      </c>
      <c r="C8" s="25" t="s">
        <v>11</v>
      </c>
      <c r="D8" s="24" t="s">
        <v>18</v>
      </c>
      <c r="E8" s="24" t="s">
        <v>19</v>
      </c>
      <c r="F8" s="26" t="s">
        <v>20</v>
      </c>
    </row>
    <row r="9" spans="1:6" ht="12.75">
      <c r="A9" s="136">
        <v>1</v>
      </c>
      <c r="B9" s="118" t="s">
        <v>55</v>
      </c>
      <c r="C9" s="119">
        <v>33649</v>
      </c>
      <c r="D9" s="120" t="s">
        <v>56</v>
      </c>
      <c r="E9" s="121" t="s">
        <v>57</v>
      </c>
      <c r="F9" s="137">
        <v>700</v>
      </c>
    </row>
    <row r="10" spans="1:6" ht="12.75">
      <c r="A10" s="136">
        <v>2</v>
      </c>
      <c r="B10" s="118" t="s">
        <v>55</v>
      </c>
      <c r="C10" s="119">
        <v>33650</v>
      </c>
      <c r="D10" s="120" t="s">
        <v>56</v>
      </c>
      <c r="E10" s="121" t="s">
        <v>58</v>
      </c>
      <c r="F10" s="137">
        <v>1000</v>
      </c>
    </row>
    <row r="11" spans="1:6" ht="12.75">
      <c r="A11" s="136">
        <v>3</v>
      </c>
      <c r="B11" s="118" t="s">
        <v>55</v>
      </c>
      <c r="C11" s="119">
        <v>33651</v>
      </c>
      <c r="D11" s="120" t="s">
        <v>56</v>
      </c>
      <c r="E11" s="121" t="s">
        <v>58</v>
      </c>
      <c r="F11" s="137">
        <v>1000</v>
      </c>
    </row>
    <row r="12" spans="1:6" ht="12.75">
      <c r="A12" s="136">
        <v>4</v>
      </c>
      <c r="B12" s="118" t="s">
        <v>59</v>
      </c>
      <c r="C12" s="119">
        <v>33661</v>
      </c>
      <c r="D12" s="120" t="s">
        <v>56</v>
      </c>
      <c r="E12" s="121" t="s">
        <v>60</v>
      </c>
      <c r="F12" s="137">
        <v>500</v>
      </c>
    </row>
    <row r="13" spans="1:256" ht="12.75">
      <c r="A13" s="136">
        <v>5</v>
      </c>
      <c r="B13" s="118" t="s">
        <v>59</v>
      </c>
      <c r="C13" s="119">
        <v>33662</v>
      </c>
      <c r="D13" s="120" t="s">
        <v>56</v>
      </c>
      <c r="E13" s="121" t="s">
        <v>61</v>
      </c>
      <c r="F13" s="137">
        <v>1636</v>
      </c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  <c r="IL13" s="122"/>
      <c r="IM13" s="122"/>
      <c r="IN13" s="122"/>
      <c r="IO13" s="122"/>
      <c r="IP13" s="122"/>
      <c r="IQ13" s="122"/>
      <c r="IR13" s="122"/>
      <c r="IS13" s="122"/>
      <c r="IT13" s="122"/>
      <c r="IU13" s="122"/>
      <c r="IV13" s="122"/>
    </row>
    <row r="14" spans="1:6" ht="12.75">
      <c r="A14" s="136">
        <v>6</v>
      </c>
      <c r="B14" s="118" t="s">
        <v>59</v>
      </c>
      <c r="C14" s="119">
        <v>33664</v>
      </c>
      <c r="D14" s="120" t="s">
        <v>56</v>
      </c>
      <c r="E14" s="121" t="s">
        <v>62</v>
      </c>
      <c r="F14" s="137">
        <v>1200</v>
      </c>
    </row>
    <row r="15" spans="1:6" ht="12.75">
      <c r="A15" s="136">
        <v>7</v>
      </c>
      <c r="B15" s="118" t="s">
        <v>59</v>
      </c>
      <c r="C15" s="119">
        <v>33663</v>
      </c>
      <c r="D15" s="120" t="s">
        <v>56</v>
      </c>
      <c r="E15" s="121" t="s">
        <v>63</v>
      </c>
      <c r="F15" s="137">
        <v>3000</v>
      </c>
    </row>
    <row r="16" spans="1:6" ht="12.75">
      <c r="A16" s="138">
        <v>8</v>
      </c>
      <c r="B16" s="123" t="s">
        <v>64</v>
      </c>
      <c r="C16" s="119">
        <v>33679</v>
      </c>
      <c r="D16" s="124" t="s">
        <v>56</v>
      </c>
      <c r="E16" s="125" t="s">
        <v>65</v>
      </c>
      <c r="F16" s="139">
        <v>500</v>
      </c>
    </row>
    <row r="17" spans="1:6" ht="12.75">
      <c r="A17" s="140">
        <v>9</v>
      </c>
      <c r="B17" s="126" t="s">
        <v>64</v>
      </c>
      <c r="C17" s="126">
        <v>33672</v>
      </c>
      <c r="D17" s="127" t="s">
        <v>56</v>
      </c>
      <c r="E17" s="128" t="s">
        <v>66</v>
      </c>
      <c r="F17" s="141">
        <v>1200</v>
      </c>
    </row>
    <row r="18" spans="1:6" ht="12.75">
      <c r="A18" s="140">
        <v>10</v>
      </c>
      <c r="B18" s="111">
        <v>43850</v>
      </c>
      <c r="C18" s="112">
        <v>33637</v>
      </c>
      <c r="D18" s="112" t="s">
        <v>121</v>
      </c>
      <c r="E18" s="113" t="s">
        <v>122</v>
      </c>
      <c r="F18" s="142">
        <v>70</v>
      </c>
    </row>
    <row r="19" spans="1:6" ht="12.75">
      <c r="A19" s="140">
        <v>11</v>
      </c>
      <c r="B19" s="111">
        <v>43850</v>
      </c>
      <c r="C19" s="112">
        <v>33638</v>
      </c>
      <c r="D19" s="112" t="s">
        <v>121</v>
      </c>
      <c r="E19" s="113" t="s">
        <v>122</v>
      </c>
      <c r="F19" s="142">
        <v>80</v>
      </c>
    </row>
    <row r="20" spans="1:6" ht="12.75">
      <c r="A20" s="140">
        <v>12</v>
      </c>
      <c r="B20" s="111">
        <v>43850</v>
      </c>
      <c r="C20" s="114">
        <v>33639</v>
      </c>
      <c r="D20" s="112" t="s">
        <v>121</v>
      </c>
      <c r="E20" s="113" t="s">
        <v>122</v>
      </c>
      <c r="F20" s="142">
        <v>300</v>
      </c>
    </row>
    <row r="21" spans="1:6" ht="12.75">
      <c r="A21" s="140">
        <v>13</v>
      </c>
      <c r="B21" s="111">
        <v>43850</v>
      </c>
      <c r="C21" s="112">
        <v>33640</v>
      </c>
      <c r="D21" s="112" t="s">
        <v>121</v>
      </c>
      <c r="E21" s="113" t="s">
        <v>122</v>
      </c>
      <c r="F21" s="142">
        <v>100</v>
      </c>
    </row>
    <row r="22" spans="1:6" ht="12.75">
      <c r="A22" s="140">
        <v>14</v>
      </c>
      <c r="B22" s="111">
        <v>43850</v>
      </c>
      <c r="C22" s="112">
        <v>33648</v>
      </c>
      <c r="D22" s="112" t="s">
        <v>67</v>
      </c>
      <c r="E22" s="113" t="s">
        <v>123</v>
      </c>
      <c r="F22" s="142">
        <v>800</v>
      </c>
    </row>
    <row r="23" spans="1:6" ht="12.75">
      <c r="A23" s="140">
        <v>15</v>
      </c>
      <c r="B23" s="111">
        <v>43850</v>
      </c>
      <c r="C23" s="112">
        <v>33647</v>
      </c>
      <c r="D23" s="112" t="s">
        <v>67</v>
      </c>
      <c r="E23" s="113" t="s">
        <v>124</v>
      </c>
      <c r="F23" s="142">
        <v>5000</v>
      </c>
    </row>
    <row r="24" spans="1:6" ht="12.75">
      <c r="A24" s="140">
        <v>16</v>
      </c>
      <c r="B24" s="111">
        <v>43850</v>
      </c>
      <c r="C24" s="112">
        <v>33644</v>
      </c>
      <c r="D24" s="112" t="s">
        <v>67</v>
      </c>
      <c r="E24" s="113" t="s">
        <v>124</v>
      </c>
      <c r="F24" s="142">
        <v>3550</v>
      </c>
    </row>
    <row r="25" spans="1:6" ht="12.75">
      <c r="A25" s="140">
        <v>17</v>
      </c>
      <c r="B25" s="111">
        <v>43850</v>
      </c>
      <c r="C25" s="112">
        <v>33642</v>
      </c>
      <c r="D25" s="112" t="s">
        <v>67</v>
      </c>
      <c r="E25" s="113" t="s">
        <v>124</v>
      </c>
      <c r="F25" s="142">
        <v>3000</v>
      </c>
    </row>
    <row r="26" spans="1:6" ht="12.75">
      <c r="A26" s="140">
        <v>18</v>
      </c>
      <c r="B26" s="111">
        <v>43850</v>
      </c>
      <c r="C26" s="112">
        <v>33645</v>
      </c>
      <c r="D26" s="112" t="s">
        <v>67</v>
      </c>
      <c r="E26" s="113" t="s">
        <v>124</v>
      </c>
      <c r="F26" s="142">
        <v>1400</v>
      </c>
    </row>
    <row r="27" spans="1:6" ht="12.75">
      <c r="A27" s="140">
        <v>19</v>
      </c>
      <c r="B27" s="111">
        <v>43850</v>
      </c>
      <c r="C27" s="112">
        <v>33646</v>
      </c>
      <c r="D27" s="112" t="s">
        <v>67</v>
      </c>
      <c r="E27" s="113" t="s">
        <v>124</v>
      </c>
      <c r="F27" s="142">
        <v>1000</v>
      </c>
    </row>
    <row r="28" spans="1:6" ht="12.75">
      <c r="A28" s="140">
        <v>20</v>
      </c>
      <c r="B28" s="111">
        <v>43850</v>
      </c>
      <c r="C28" s="112">
        <v>33641</v>
      </c>
      <c r="D28" s="112" t="s">
        <v>121</v>
      </c>
      <c r="E28" s="113" t="s">
        <v>122</v>
      </c>
      <c r="F28" s="142">
        <v>110</v>
      </c>
    </row>
    <row r="29" spans="1:6" ht="12.75">
      <c r="A29" s="140">
        <v>21</v>
      </c>
      <c r="B29" s="111">
        <v>43850</v>
      </c>
      <c r="C29" s="112">
        <v>33643</v>
      </c>
      <c r="D29" s="112" t="s">
        <v>121</v>
      </c>
      <c r="E29" s="113" t="s">
        <v>122</v>
      </c>
      <c r="F29" s="142">
        <v>70</v>
      </c>
    </row>
    <row r="30" spans="1:6" ht="12.75">
      <c r="A30" s="140">
        <v>22</v>
      </c>
      <c r="B30" s="111">
        <v>43851</v>
      </c>
      <c r="C30" s="112">
        <v>33653</v>
      </c>
      <c r="D30" s="112" t="s">
        <v>67</v>
      </c>
      <c r="E30" s="113" t="s">
        <v>125</v>
      </c>
      <c r="F30" s="142">
        <v>2878</v>
      </c>
    </row>
    <row r="31" spans="1:6" ht="12.75">
      <c r="A31" s="140">
        <v>23</v>
      </c>
      <c r="B31" s="111">
        <v>43851</v>
      </c>
      <c r="C31" s="112">
        <v>33652</v>
      </c>
      <c r="D31" s="112" t="s">
        <v>69</v>
      </c>
      <c r="E31" s="113" t="s">
        <v>124</v>
      </c>
      <c r="F31" s="142">
        <v>9050</v>
      </c>
    </row>
    <row r="32" spans="1:6" ht="12.75">
      <c r="A32" s="140">
        <v>24</v>
      </c>
      <c r="B32" s="111">
        <v>43851</v>
      </c>
      <c r="C32" s="112">
        <v>33658</v>
      </c>
      <c r="D32" s="112" t="s">
        <v>67</v>
      </c>
      <c r="E32" s="113" t="s">
        <v>124</v>
      </c>
      <c r="F32" s="142">
        <v>200.04</v>
      </c>
    </row>
    <row r="33" spans="1:6" ht="12.75">
      <c r="A33" s="140">
        <v>25</v>
      </c>
      <c r="B33" s="111">
        <v>43851</v>
      </c>
      <c r="C33" s="112">
        <v>33666</v>
      </c>
      <c r="D33" s="112" t="s">
        <v>69</v>
      </c>
      <c r="E33" s="113" t="s">
        <v>126</v>
      </c>
      <c r="F33" s="142">
        <v>515.27</v>
      </c>
    </row>
    <row r="34" spans="1:6" ht="12.75">
      <c r="A34" s="140">
        <v>26</v>
      </c>
      <c r="B34" s="111">
        <v>43851</v>
      </c>
      <c r="C34" s="112">
        <v>33656</v>
      </c>
      <c r="D34" s="112" t="s">
        <v>121</v>
      </c>
      <c r="E34" s="113" t="s">
        <v>122</v>
      </c>
      <c r="F34" s="142">
        <v>200</v>
      </c>
    </row>
    <row r="35" spans="1:6" ht="12.75">
      <c r="A35" s="140">
        <v>27</v>
      </c>
      <c r="B35" s="111">
        <v>43851</v>
      </c>
      <c r="C35" s="112">
        <v>33654</v>
      </c>
      <c r="D35" s="112" t="s">
        <v>121</v>
      </c>
      <c r="E35" s="113" t="s">
        <v>122</v>
      </c>
      <c r="F35" s="142">
        <v>100</v>
      </c>
    </row>
    <row r="36" spans="1:6" ht="12.75">
      <c r="A36" s="140">
        <v>28</v>
      </c>
      <c r="B36" s="111">
        <v>43851</v>
      </c>
      <c r="C36" s="112">
        <v>33655</v>
      </c>
      <c r="D36" s="112" t="s">
        <v>121</v>
      </c>
      <c r="E36" s="113" t="s">
        <v>122</v>
      </c>
      <c r="F36" s="142">
        <v>150</v>
      </c>
    </row>
    <row r="37" spans="1:6" ht="12.75">
      <c r="A37" s="140">
        <v>29</v>
      </c>
      <c r="B37" s="111">
        <v>43851</v>
      </c>
      <c r="C37" s="112">
        <v>33665</v>
      </c>
      <c r="D37" s="112" t="s">
        <v>67</v>
      </c>
      <c r="E37" s="113" t="s">
        <v>123</v>
      </c>
      <c r="F37" s="142">
        <v>300</v>
      </c>
    </row>
    <row r="38" spans="1:6" ht="12.75">
      <c r="A38" s="140">
        <v>30</v>
      </c>
      <c r="B38" s="111">
        <v>43852</v>
      </c>
      <c r="C38" s="112">
        <v>36678</v>
      </c>
      <c r="D38" s="112" t="s">
        <v>69</v>
      </c>
      <c r="E38" s="113" t="s">
        <v>126</v>
      </c>
      <c r="F38" s="142">
        <v>131</v>
      </c>
    </row>
    <row r="39" spans="1:6" ht="12.75">
      <c r="A39" s="140">
        <v>31</v>
      </c>
      <c r="B39" s="111">
        <v>43852</v>
      </c>
      <c r="C39" s="112">
        <v>33669</v>
      </c>
      <c r="D39" s="112" t="s">
        <v>69</v>
      </c>
      <c r="E39" s="113" t="s">
        <v>124</v>
      </c>
      <c r="F39" s="142">
        <v>8050</v>
      </c>
    </row>
    <row r="40" spans="1:6" ht="12.75">
      <c r="A40" s="140">
        <v>32</v>
      </c>
      <c r="B40" s="111">
        <v>43852</v>
      </c>
      <c r="C40" s="112">
        <v>33670</v>
      </c>
      <c r="D40" s="112" t="s">
        <v>69</v>
      </c>
      <c r="E40" s="113" t="s">
        <v>124</v>
      </c>
      <c r="F40" s="142">
        <v>11100</v>
      </c>
    </row>
    <row r="41" spans="1:6" ht="12.75">
      <c r="A41" s="140">
        <v>33</v>
      </c>
      <c r="B41" s="111">
        <v>43852</v>
      </c>
      <c r="C41" s="112">
        <v>33566</v>
      </c>
      <c r="D41" s="112" t="s">
        <v>69</v>
      </c>
      <c r="E41" s="113" t="s">
        <v>124</v>
      </c>
      <c r="F41" s="142">
        <v>1500</v>
      </c>
    </row>
    <row r="42" spans="1:6" ht="12.75">
      <c r="A42" s="140">
        <v>34</v>
      </c>
      <c r="B42" s="111">
        <v>43852</v>
      </c>
      <c r="C42" s="112">
        <v>33674</v>
      </c>
      <c r="D42" s="112" t="s">
        <v>69</v>
      </c>
      <c r="E42" s="113" t="s">
        <v>124</v>
      </c>
      <c r="F42" s="142">
        <v>2430</v>
      </c>
    </row>
    <row r="43" spans="1:6" ht="12.75">
      <c r="A43" s="140">
        <v>35</v>
      </c>
      <c r="B43" s="111">
        <v>43852</v>
      </c>
      <c r="C43" s="112">
        <v>33675</v>
      </c>
      <c r="D43" s="112" t="s">
        <v>121</v>
      </c>
      <c r="E43" s="113" t="s">
        <v>122</v>
      </c>
      <c r="F43" s="142">
        <v>400</v>
      </c>
    </row>
    <row r="44" spans="1:6" ht="12.75">
      <c r="A44" s="140">
        <v>36</v>
      </c>
      <c r="B44" s="111">
        <v>43852</v>
      </c>
      <c r="C44" s="112">
        <v>33677</v>
      </c>
      <c r="D44" s="112" t="s">
        <v>121</v>
      </c>
      <c r="E44" s="113" t="s">
        <v>122</v>
      </c>
      <c r="F44" s="142">
        <v>150</v>
      </c>
    </row>
    <row r="45" spans="1:6" ht="12.75">
      <c r="A45" s="140">
        <v>37</v>
      </c>
      <c r="B45" s="111">
        <v>43852</v>
      </c>
      <c r="C45" s="112">
        <v>33676</v>
      </c>
      <c r="D45" s="112" t="s">
        <v>121</v>
      </c>
      <c r="E45" s="113" t="s">
        <v>122</v>
      </c>
      <c r="F45" s="142">
        <v>200</v>
      </c>
    </row>
    <row r="46" spans="1:6" ht="12.75">
      <c r="A46" s="140">
        <v>38</v>
      </c>
      <c r="B46" s="111">
        <v>43852</v>
      </c>
      <c r="C46" s="112">
        <v>33668</v>
      </c>
      <c r="D46" s="112" t="s">
        <v>67</v>
      </c>
      <c r="E46" s="113" t="s">
        <v>127</v>
      </c>
      <c r="F46" s="142">
        <v>10872.23</v>
      </c>
    </row>
    <row r="47" spans="1:6" ht="12.75">
      <c r="A47" s="140">
        <v>39</v>
      </c>
      <c r="B47" s="111">
        <v>43852</v>
      </c>
      <c r="C47" s="112">
        <v>33673</v>
      </c>
      <c r="D47" s="112" t="s">
        <v>69</v>
      </c>
      <c r="E47" s="113" t="s">
        <v>124</v>
      </c>
      <c r="F47" s="142">
        <v>2050</v>
      </c>
    </row>
    <row r="48" spans="1:6" ht="12.75">
      <c r="A48" s="140">
        <v>40</v>
      </c>
      <c r="B48" s="111">
        <v>43852</v>
      </c>
      <c r="C48" s="112">
        <v>33562</v>
      </c>
      <c r="D48" s="112" t="s">
        <v>67</v>
      </c>
      <c r="E48" s="113" t="s">
        <v>124</v>
      </c>
      <c r="F48" s="142">
        <v>1113</v>
      </c>
    </row>
    <row r="49" spans="1:6" ht="12.75">
      <c r="A49" s="140">
        <v>41</v>
      </c>
      <c r="B49" s="111">
        <v>43852</v>
      </c>
      <c r="C49" s="112">
        <v>33671</v>
      </c>
      <c r="D49" s="112" t="s">
        <v>69</v>
      </c>
      <c r="E49" s="113" t="s">
        <v>124</v>
      </c>
      <c r="F49" s="142">
        <v>1500</v>
      </c>
    </row>
    <row r="50" spans="1:6" ht="12.75">
      <c r="A50" s="140">
        <v>42</v>
      </c>
      <c r="B50" s="111">
        <v>43853</v>
      </c>
      <c r="C50" s="112">
        <v>33680</v>
      </c>
      <c r="D50" s="112" t="s">
        <v>121</v>
      </c>
      <c r="E50" s="113" t="s">
        <v>122</v>
      </c>
      <c r="F50" s="142">
        <v>100</v>
      </c>
    </row>
    <row r="51" spans="1:6" ht="12.75">
      <c r="A51" s="140">
        <v>43</v>
      </c>
      <c r="B51" s="111">
        <v>43853</v>
      </c>
      <c r="C51" s="112">
        <v>33681</v>
      </c>
      <c r="D51" s="112" t="s">
        <v>121</v>
      </c>
      <c r="E51" s="113" t="s">
        <v>122</v>
      </c>
      <c r="F51" s="142">
        <v>100</v>
      </c>
    </row>
    <row r="52" spans="1:6" ht="12.75">
      <c r="A52" s="140">
        <v>44</v>
      </c>
      <c r="B52" s="111">
        <v>43853</v>
      </c>
      <c r="C52" s="112">
        <v>33682</v>
      </c>
      <c r="D52" s="112" t="s">
        <v>121</v>
      </c>
      <c r="E52" s="113" t="s">
        <v>122</v>
      </c>
      <c r="F52" s="142">
        <v>100</v>
      </c>
    </row>
    <row r="53" spans="1:6" ht="12.75">
      <c r="A53" s="140">
        <v>45</v>
      </c>
      <c r="B53" s="111">
        <v>43853</v>
      </c>
      <c r="C53" s="112">
        <v>33683</v>
      </c>
      <c r="D53" s="112" t="s">
        <v>121</v>
      </c>
      <c r="E53" s="113" t="s">
        <v>122</v>
      </c>
      <c r="F53" s="142">
        <v>100</v>
      </c>
    </row>
    <row r="54" spans="1:6" ht="12.75">
      <c r="A54" s="140">
        <v>46</v>
      </c>
      <c r="B54" s="111">
        <v>43853</v>
      </c>
      <c r="C54" s="112">
        <v>33684</v>
      </c>
      <c r="D54" s="112" t="s">
        <v>121</v>
      </c>
      <c r="E54" s="113" t="s">
        <v>122</v>
      </c>
      <c r="F54" s="142">
        <v>150</v>
      </c>
    </row>
    <row r="55" spans="1:6" ht="12.75">
      <c r="A55" s="140">
        <v>47</v>
      </c>
      <c r="B55" s="111">
        <v>43853</v>
      </c>
      <c r="C55" s="112">
        <v>33685</v>
      </c>
      <c r="D55" s="112" t="s">
        <v>121</v>
      </c>
      <c r="E55" s="113" t="s">
        <v>122</v>
      </c>
      <c r="F55" s="142">
        <v>50</v>
      </c>
    </row>
    <row r="56" spans="1:6" ht="12.75">
      <c r="A56" s="140">
        <v>48</v>
      </c>
      <c r="B56" s="111">
        <v>43853</v>
      </c>
      <c r="C56" s="112">
        <v>33686</v>
      </c>
      <c r="D56" s="112" t="s">
        <v>69</v>
      </c>
      <c r="E56" s="113" t="s">
        <v>128</v>
      </c>
      <c r="F56" s="142">
        <v>6882.64</v>
      </c>
    </row>
    <row r="57" spans="1:6" ht="13.5" thickBot="1">
      <c r="A57" s="143"/>
      <c r="B57" s="129"/>
      <c r="C57" s="130"/>
      <c r="D57" s="130"/>
      <c r="E57" s="131"/>
      <c r="F57" s="144"/>
    </row>
    <row r="58" spans="1:6" s="6" customFormat="1" ht="13.5" thickBot="1">
      <c r="A58" s="132"/>
      <c r="B58" s="133"/>
      <c r="C58" s="133"/>
      <c r="D58" s="133"/>
      <c r="E58" s="134" t="s">
        <v>7</v>
      </c>
      <c r="F58" s="135">
        <f>SUM(F9:F57)</f>
        <v>86588.18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8"/>
  <sheetViews>
    <sheetView tabSelected="1" zoomScalePageLayoutView="0" workbookViewId="0" topLeftCell="A1">
      <selection activeCell="E22" sqref="E22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43.28125" style="10" bestFit="1" customWidth="1"/>
    <col min="6" max="6" width="15.00390625" style="10" customWidth="1"/>
    <col min="7" max="16384" width="10.421875" style="10" customWidth="1"/>
  </cols>
  <sheetData>
    <row r="1" spans="1:6" ht="12.75">
      <c r="A1" s="11" t="s">
        <v>15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1" t="s">
        <v>16</v>
      </c>
      <c r="B3" s="7"/>
      <c r="C3" s="5"/>
      <c r="D3" s="7"/>
      <c r="E3" s="8"/>
      <c r="F3" s="5"/>
    </row>
    <row r="4" spans="1:6" ht="12.75">
      <c r="A4" s="11" t="s">
        <v>21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13" t="s">
        <v>22</v>
      </c>
      <c r="D6" s="18" t="str">
        <f>personal!G6</f>
        <v>20-23 ianuarie 2020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23" t="s">
        <v>9</v>
      </c>
      <c r="B8" s="24" t="s">
        <v>10</v>
      </c>
      <c r="C8" s="25" t="s">
        <v>11</v>
      </c>
      <c r="D8" s="24" t="s">
        <v>18</v>
      </c>
      <c r="E8" s="24" t="s">
        <v>19</v>
      </c>
      <c r="F8" s="27" t="s">
        <v>20</v>
      </c>
    </row>
    <row r="9" spans="1:6" ht="14.25">
      <c r="A9" s="60">
        <v>1</v>
      </c>
      <c r="B9" s="51">
        <v>43851</v>
      </c>
      <c r="C9" s="50">
        <v>33659</v>
      </c>
      <c r="D9" s="50" t="s">
        <v>67</v>
      </c>
      <c r="E9" s="52" t="s">
        <v>68</v>
      </c>
      <c r="F9" s="61">
        <v>14336.4</v>
      </c>
    </row>
    <row r="10" spans="1:6" ht="14.25">
      <c r="A10" s="60">
        <v>2</v>
      </c>
      <c r="B10" s="51">
        <v>43851</v>
      </c>
      <c r="C10" s="50">
        <v>33660</v>
      </c>
      <c r="D10" s="50" t="s">
        <v>67</v>
      </c>
      <c r="E10" s="52" t="s">
        <v>68</v>
      </c>
      <c r="F10" s="61">
        <v>14336.4</v>
      </c>
    </row>
    <row r="11" spans="1:6" ht="14.25">
      <c r="A11" s="60">
        <v>3</v>
      </c>
      <c r="B11" s="51">
        <v>43851</v>
      </c>
      <c r="C11" s="50">
        <v>10059</v>
      </c>
      <c r="D11" s="50" t="s">
        <v>69</v>
      </c>
      <c r="E11" s="52" t="s">
        <v>70</v>
      </c>
      <c r="F11" s="61">
        <v>192843.36</v>
      </c>
    </row>
    <row r="12" spans="1:6" ht="14.25">
      <c r="A12" s="60">
        <v>4</v>
      </c>
      <c r="B12" s="51">
        <v>43882</v>
      </c>
      <c r="C12" s="50">
        <v>33657</v>
      </c>
      <c r="D12" s="50" t="s">
        <v>67</v>
      </c>
      <c r="E12" s="52" t="s">
        <v>71</v>
      </c>
      <c r="F12" s="61">
        <v>95576</v>
      </c>
    </row>
    <row r="13" spans="1:256" ht="14.25">
      <c r="A13" s="60">
        <v>5</v>
      </c>
      <c r="B13" s="51">
        <v>43883</v>
      </c>
      <c r="C13" s="50">
        <v>10067</v>
      </c>
      <c r="D13" s="50" t="s">
        <v>67</v>
      </c>
      <c r="E13" s="52" t="s">
        <v>72</v>
      </c>
      <c r="F13" s="61">
        <v>260541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60">
        <v>6</v>
      </c>
      <c r="B14" s="51">
        <v>43883</v>
      </c>
      <c r="C14" s="50">
        <v>10068</v>
      </c>
      <c r="D14" s="50" t="s">
        <v>67</v>
      </c>
      <c r="E14" s="52" t="s">
        <v>73</v>
      </c>
      <c r="F14" s="61">
        <v>280024</v>
      </c>
    </row>
    <row r="15" spans="1:6" ht="14.25">
      <c r="A15" s="60">
        <v>7</v>
      </c>
      <c r="B15" s="51">
        <v>43883</v>
      </c>
      <c r="C15" s="50">
        <v>33667</v>
      </c>
      <c r="D15" s="50" t="s">
        <v>67</v>
      </c>
      <c r="E15" s="52" t="s">
        <v>68</v>
      </c>
      <c r="F15" s="61">
        <v>167993.89</v>
      </c>
    </row>
    <row r="16" spans="1:6" ht="14.25">
      <c r="A16" s="60">
        <v>8</v>
      </c>
      <c r="B16" s="51">
        <v>43883</v>
      </c>
      <c r="C16" s="50">
        <v>33560</v>
      </c>
      <c r="D16" s="50" t="s">
        <v>67</v>
      </c>
      <c r="E16" s="52" t="s">
        <v>74</v>
      </c>
      <c r="F16" s="61">
        <v>1003.2</v>
      </c>
    </row>
    <row r="17" spans="1:6" ht="15" thickBot="1">
      <c r="A17" s="62">
        <v>9</v>
      </c>
      <c r="B17" s="54">
        <v>43883</v>
      </c>
      <c r="C17" s="53">
        <v>33561</v>
      </c>
      <c r="D17" s="53" t="s">
        <v>67</v>
      </c>
      <c r="E17" s="55" t="s">
        <v>75</v>
      </c>
      <c r="F17" s="63">
        <v>667.23</v>
      </c>
    </row>
    <row r="18" spans="1:6" ht="15.75" thickBot="1">
      <c r="A18" s="56" t="s">
        <v>7</v>
      </c>
      <c r="B18" s="57"/>
      <c r="C18" s="57"/>
      <c r="D18" s="57"/>
      <c r="E18" s="58"/>
      <c r="F18" s="59">
        <f>SUM(F9:F17)</f>
        <v>1027321.4799999999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2020-01-29T08:00:23Z</cp:lastPrinted>
  <dcterms:created xsi:type="dcterms:W3CDTF">2016-01-19T13:06:09Z</dcterms:created>
  <dcterms:modified xsi:type="dcterms:W3CDTF">2020-01-29T08:00:41Z</dcterms:modified>
  <cp:category/>
  <cp:version/>
  <cp:contentType/>
  <cp:contentStatus/>
</cp:coreProperties>
</file>