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<sst xmlns="http://schemas.openxmlformats.org/spreadsheetml/2006/main" count="478" uniqueCount="187">
  <si>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</si>
  <si>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</si>
  <si>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</si>
  <si>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</si>
  <si>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</si>
  <si>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</si>
  <si>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</si>
  <si>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</si>
  <si>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</si>
  <si>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</si>
  <si>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</si>
  <si>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</si>
  <si>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</si>
  <si>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</si>
  <si>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</si>
  <si>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</si>
  <si>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</si>
  <si>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</si>
  <si>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</si>
  <si>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</si>
  <si>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</si>
  <si>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</si>
  <si>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</si>
  <si>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</si>
  <si>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</si>
  <si>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</si>
  <si>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</si>
  <si>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</si>
  <si>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</si>
  <si>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</si>
  <si>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</si>
  <si>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</si>
  <si>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</si>
  <si>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Clasificatie bugetara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</si>
  <si>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</si>
  <si>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</si>
  <si>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</si>
  <si>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</si>
  <si>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</si>
  <si>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</si>
  <si>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</si>
  <si>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</si>
  <si>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</si>
  <si>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</si>
  <si>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</si>
  <si>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</si>
  <si>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</si>
  <si>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</si>
  <si>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</si>
  <si>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</si>
  <si>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</si>
  <si>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</si>
  <si>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</si>
  <si>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</si>
  <si>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</si>
  <si>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</si>
  <si>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</si>
  <si>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</si>
  <si>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</si>
  <si>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</si>
  <si>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</si>
  <si>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</si>
  <si>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</si>
  <si>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</si>
  <si>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</si>
  <si>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23-27 martie 2020</t>
  </si>
  <si>
    <t>23,03,2020</t>
  </si>
  <si>
    <t>cm termoenergetica</t>
  </si>
  <si>
    <t>en termica</t>
  </si>
  <si>
    <t>dgrfpb bucuresti</t>
  </si>
  <si>
    <t>en el</t>
  </si>
  <si>
    <t>salubritate</t>
  </si>
  <si>
    <t>mfp</t>
  </si>
  <si>
    <t>alimentare refinitiv</t>
  </si>
  <si>
    <t>bs</t>
  </si>
  <si>
    <t>tva refinitiv</t>
  </si>
  <si>
    <t>alimentare fti</t>
  </si>
  <si>
    <t>alimentare swift</t>
  </si>
  <si>
    <t>alimentare bloomberg</t>
  </si>
  <si>
    <t>tva swift</t>
  </si>
  <si>
    <t>tva bloomberg</t>
  </si>
  <si>
    <t>tva fti</t>
  </si>
  <si>
    <t>clean prest</t>
  </si>
  <si>
    <t>serv mentenanta</t>
  </si>
  <si>
    <t>alte venituri</t>
  </si>
  <si>
    <t>heliosoly</t>
  </si>
  <si>
    <t>servicii legatorie</t>
  </si>
  <si>
    <t>24,03,2020</t>
  </si>
  <si>
    <t>rompetrol</t>
  </si>
  <si>
    <t>serv carburanti</t>
  </si>
  <si>
    <t>penalitati</t>
  </si>
  <si>
    <t>cn posta romana</t>
  </si>
  <si>
    <t>servicii postale uir</t>
  </si>
  <si>
    <t>business information system</t>
  </si>
  <si>
    <t xml:space="preserve">serv suport </t>
  </si>
  <si>
    <t>rolf card</t>
  </si>
  <si>
    <t>cartele</t>
  </si>
  <si>
    <t>serv paza</t>
  </si>
  <si>
    <t>26,03,2020</t>
  </si>
  <si>
    <t>timar trading</t>
  </si>
  <si>
    <t>materiale</t>
  </si>
  <si>
    <t>compania termoenergetica</t>
  </si>
  <si>
    <t>truzo</t>
  </si>
  <si>
    <t>rosal</t>
  </si>
  <si>
    <t>servicii dezinsectie</t>
  </si>
  <si>
    <t>rsi profi</t>
  </si>
  <si>
    <t>serv intretinere</t>
  </si>
  <si>
    <t>farmec</t>
  </si>
  <si>
    <t xml:space="preserve">materiale </t>
  </si>
  <si>
    <t>sante international</t>
  </si>
  <si>
    <t>amis medical</t>
  </si>
  <si>
    <t>aquator</t>
  </si>
  <si>
    <t>dalgeco</t>
  </si>
  <si>
    <t>digisign</t>
  </si>
  <si>
    <t>kit semnatura</t>
  </si>
  <si>
    <t>raapps</t>
  </si>
  <si>
    <t>chirie</t>
  </si>
  <si>
    <t>med life</t>
  </si>
  <si>
    <t>servicii medicale</t>
  </si>
  <si>
    <t>27,03,2020</t>
  </si>
  <si>
    <t>dgrfpb brasov</t>
  </si>
  <si>
    <t>anaf</t>
  </si>
  <si>
    <t>dgrpfb brasov</t>
  </si>
  <si>
    <t>mmap</t>
  </si>
  <si>
    <t>apa rece</t>
  </si>
  <si>
    <t xml:space="preserve">dg salubritate </t>
  </si>
  <si>
    <t>telefonie fixa</t>
  </si>
  <si>
    <t>service ascensoare</t>
  </si>
  <si>
    <t>serv curatenie</t>
  </si>
  <si>
    <t>reparatii</t>
  </si>
  <si>
    <t>materiale sanitare</t>
  </si>
  <si>
    <t>cn unifarm</t>
  </si>
  <si>
    <t>tmau</t>
  </si>
  <si>
    <t>total</t>
  </si>
  <si>
    <t>ORDIN DE PLATA/ CEC</t>
  </si>
  <si>
    <t>ecogreen</t>
  </si>
  <si>
    <t>24.03.2020</t>
  </si>
  <si>
    <t>fact 4995/02.03.2020 licente</t>
  </si>
  <si>
    <t>MAGUAY COMPUTERS SRL</t>
  </si>
  <si>
    <t>26.03.2020</t>
  </si>
  <si>
    <t>SENT CIV 269/04.03.2020 DOS 2693/3/19 prod harware si software pt platforma MFP sist electronic de plati SEP</t>
  </si>
  <si>
    <t>SYSCO SRL</t>
  </si>
  <si>
    <t>BUGET DE STAT</t>
  </si>
  <si>
    <t xml:space="preserve">cheltuieli judiciare </t>
  </si>
  <si>
    <t>PERSOANA FIZICA</t>
  </si>
  <si>
    <t>cheltuieli judecata si executare</t>
  </si>
  <si>
    <t xml:space="preserve">cheltuieli judecata </t>
  </si>
  <si>
    <t>PERSOANA JURIDICA</t>
  </si>
  <si>
    <t>cheltuieli fotocopiere</t>
  </si>
  <si>
    <t xml:space="preserve"> plata TVA - fact servicii juridice</t>
  </si>
  <si>
    <t>plata fact. servicii juridice</t>
  </si>
  <si>
    <t>cheltuieli executare</t>
  </si>
  <si>
    <t>BIROU EXPERTIZE</t>
  </si>
  <si>
    <t>onorariu expert dosar 468/315/2018</t>
  </si>
  <si>
    <t>onorariu expert dosar 2717/227/2017</t>
  </si>
  <si>
    <t>poprire DE 135/2020</t>
  </si>
  <si>
    <t>poprire DE 140/2020</t>
  </si>
  <si>
    <t>poprire DE 196/E/2019</t>
  </si>
  <si>
    <t>despagubire dosar 45635//3/2017</t>
  </si>
  <si>
    <t>CEC BANK SA</t>
  </si>
  <si>
    <t>consemnari CEC LOT 47 LG.164/2014</t>
  </si>
  <si>
    <t>consemnari CEC LOT 84 LG.165/2013</t>
  </si>
  <si>
    <t>poprire DE 1/2020</t>
  </si>
  <si>
    <t>MFP</t>
  </si>
  <si>
    <t>reintregire cont BT – comisioane</t>
  </si>
  <si>
    <t>poprire DE 131/2020</t>
  </si>
  <si>
    <t>daune interese dosar 41076/3/2017</t>
  </si>
  <si>
    <t>dobanda legala penalizatoare dosar 41076/3/2017</t>
  </si>
  <si>
    <t>OP 2339</t>
  </si>
  <si>
    <t>DIGISIGN SA</t>
  </si>
  <si>
    <t>OP 2340</t>
  </si>
  <si>
    <t>OP 2341</t>
  </si>
  <si>
    <t>OP 2342</t>
  </si>
  <si>
    <t>ACHIZITIE HARTIE A4 - PROIECT ACP 1 - 58.14.01</t>
  </si>
  <si>
    <t>LECOM BIROTICA ARDEAL</t>
  </si>
  <si>
    <t>OP 2343</t>
  </si>
  <si>
    <t>ACHIZITIE HARTIE A4 - PROIECT ACP 1 - 58.14.02</t>
  </si>
  <si>
    <t>OP 2344</t>
  </si>
  <si>
    <t>ACHIZITIE HARTIE A4 - PROIECT ACP 1 - 58.14.03</t>
  </si>
  <si>
    <t>OP 2360</t>
  </si>
  <si>
    <t>PRESTARI SERVICII INCHIRIERE AUTO CU SOFER PT PERIOADA 03.02 - 28.02.2020 - PROIECT ACP 1 - 58.14.01</t>
  </si>
  <si>
    <t>SELECT DIPLOMATIC GROUP</t>
  </si>
  <si>
    <t>OP 2361</t>
  </si>
  <si>
    <t>PRESTARI SERVICII INCHIRIERE AUTO CU SOFER PT PERIOADA 03.02 - 28.02.2020 - PROIECT ACP 1 - 58.14.02</t>
  </si>
  <si>
    <t>REINNOIRE CERTIFICAT ELECTRONIC - PROIECT ACP 1 - 58.14.01</t>
  </si>
  <si>
    <t>REINNOIRE CERTIFICAT ELECTRONIC - PROIECT ACP 1 - 58.14.02</t>
  </si>
  <si>
    <t>REINNOIRE CERTIFICAT ELECTRONIC - PROIECT ACP 1 - 58.14.03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</si>
</sst>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68" fontId="0" fillId="0" borderId="25" xfId="0" applyNumberFormat="1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0" fontId="0" fillId="0" borderId="40" xfId="0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8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164" fontId="0" fillId="0" borderId="45" xfId="42" applyFont="1" applyFill="1" applyBorder="1" applyAlignment="1" applyProtection="1">
      <alignment/>
      <protection/>
    </xf>
    <xf numFmtId="164" fontId="0" fillId="0" borderId="46" xfId="42" applyFont="1" applyFill="1" applyBorder="1" applyAlignment="1" applyProtection="1">
      <alignment horizontal="left"/>
      <protection/>
    </xf>
    <xf numFmtId="164" fontId="0" fillId="0" borderId="46" xfId="42" applyFont="1" applyFill="1" applyBorder="1" applyAlignment="1" applyProtection="1">
      <alignment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9" fillId="0" borderId="48" xfId="0" applyFont="1" applyBorder="1" applyAlignment="1">
      <alignment horizontal="right"/>
    </xf>
    <xf numFmtId="164" fontId="19" fillId="0" borderId="49" xfId="0" applyNumberFormat="1" applyFont="1" applyBorder="1" applyAlignment="1">
      <alignment/>
    </xf>
    <xf numFmtId="0" fontId="0" fillId="0" borderId="50" xfId="0" applyBorder="1" applyAlignment="1">
      <alignment horizontal="center"/>
    </xf>
    <xf numFmtId="14" fontId="0" fillId="0" borderId="51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2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5" fillId="0" borderId="53" xfId="57" applyFont="1" applyFill="1" applyBorder="1" applyAlignment="1">
      <alignment horizontal="center"/>
      <protection/>
    </xf>
    <xf numFmtId="0" fontId="25" fillId="0" borderId="53" xfId="57" applyFont="1" applyFill="1" applyBorder="1" applyAlignment="1">
      <alignment horizontal="left"/>
      <protection/>
    </xf>
    <xf numFmtId="0" fontId="25" fillId="0" borderId="53" xfId="57" applyFont="1" applyFill="1" applyBorder="1" applyAlignment="1">
      <alignment horizontal="left" wrapText="1"/>
      <protection/>
    </xf>
    <xf numFmtId="0" fontId="25" fillId="0" borderId="53" xfId="57" applyFont="1" applyFill="1" applyBorder="1" applyAlignment="1">
      <alignment horizontal="center" wrapText="1"/>
      <protection/>
    </xf>
    <xf numFmtId="4" fontId="25" fillId="25" borderId="53" xfId="0" applyNumberFormat="1" applyFont="1" applyFill="1" applyBorder="1" applyAlignment="1">
      <alignment/>
    </xf>
    <xf numFmtId="14" fontId="26" fillId="0" borderId="54" xfId="0" applyNumberFormat="1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wrapText="1"/>
    </xf>
    <xf numFmtId="0" fontId="0" fillId="0" borderId="54" xfId="0" applyFont="1" applyBorder="1" applyAlignment="1">
      <alignment horizontal="center"/>
    </xf>
    <xf numFmtId="0" fontId="25" fillId="0" borderId="55" xfId="0" applyFont="1" applyBorder="1" applyAlignment="1">
      <alignment horizontal="center" vertical="center" wrapText="1"/>
    </xf>
    <xf numFmtId="43" fontId="26" fillId="0" borderId="40" xfId="0" applyNumberFormat="1" applyFont="1" applyBorder="1" applyAlignment="1">
      <alignment horizontal="right" vertical="center" wrapText="1"/>
    </xf>
    <xf numFmtId="0" fontId="25" fillId="0" borderId="56" xfId="0" applyFont="1" applyBorder="1" applyAlignment="1">
      <alignment horizontal="center" vertical="center" wrapText="1"/>
    </xf>
    <xf numFmtId="14" fontId="26" fillId="0" borderId="57" xfId="0" applyNumberFormat="1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left" vertical="center" wrapText="1"/>
    </xf>
    <xf numFmtId="43" fontId="26" fillId="0" borderId="58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0" fillId="0" borderId="5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54" xfId="0" applyFont="1" applyBorder="1" applyAlignment="1">
      <alignment horizontal="justify"/>
    </xf>
    <xf numFmtId="169" fontId="29" fillId="0" borderId="4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justify"/>
    </xf>
    <xf numFmtId="169" fontId="29" fillId="0" borderId="15" xfId="0" applyNumberFormat="1" applyFont="1" applyBorder="1" applyAlignment="1">
      <alignment/>
    </xf>
    <xf numFmtId="0" fontId="29" fillId="0" borderId="59" xfId="61" applyFont="1" applyFill="1" applyBorder="1" applyAlignment="1">
      <alignment/>
      <protection/>
    </xf>
    <xf numFmtId="14" fontId="14" fillId="0" borderId="20" xfId="0" applyNumberFormat="1" applyFont="1" applyBorder="1" applyAlignment="1">
      <alignment horizontal="center"/>
    </xf>
    <xf numFmtId="0" fontId="25" fillId="0" borderId="54" xfId="0" applyFont="1" applyBorder="1" applyAlignment="1">
      <alignment/>
    </xf>
    <xf numFmtId="0" fontId="25" fillId="0" borderId="54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/>
    </xf>
    <xf numFmtId="2" fontId="25" fillId="0" borderId="54" xfId="0" applyNumberFormat="1" applyFont="1" applyBorder="1" applyAlignment="1">
      <alignment vertical="center" wrapText="1"/>
    </xf>
    <xf numFmtId="14" fontId="14" fillId="0" borderId="38" xfId="0" applyNumberFormat="1" applyFont="1" applyBorder="1" applyAlignment="1">
      <alignment horizontal="center"/>
    </xf>
    <xf numFmtId="4" fontId="25" fillId="0" borderId="40" xfId="0" applyNumberFormat="1" applyFont="1" applyBorder="1" applyAlignment="1">
      <alignment/>
    </xf>
    <xf numFmtId="0" fontId="0" fillId="0" borderId="0" xfId="60" applyFont="1">
      <alignment/>
      <protection/>
    </xf>
    <xf numFmtId="0" fontId="29" fillId="0" borderId="60" xfId="59" applyFont="1" applyFill="1" applyBorder="1" applyAlignment="1">
      <alignment horizontal="center"/>
      <protection/>
    </xf>
    <xf numFmtId="167" fontId="29" fillId="0" borderId="53" xfId="59" applyNumberFormat="1" applyFont="1" applyFill="1" applyBorder="1" applyAlignment="1">
      <alignment horizontal="center"/>
      <protection/>
    </xf>
    <xf numFmtId="0" fontId="29" fillId="0" borderId="53" xfId="59" applyFont="1" applyFill="1" applyBorder="1" applyAlignment="1">
      <alignment horizontal="center"/>
      <protection/>
    </xf>
    <xf numFmtId="0" fontId="29" fillId="0" borderId="53" xfId="0" applyFont="1" applyBorder="1" applyAlignment="1">
      <alignment/>
    </xf>
    <xf numFmtId="169" fontId="25" fillId="0" borderId="61" xfId="0" applyNumberFormat="1" applyFont="1" applyBorder="1" applyAlignment="1">
      <alignment/>
    </xf>
    <xf numFmtId="0" fontId="29" fillId="0" borderId="62" xfId="59" applyFont="1" applyFill="1" applyBorder="1" applyAlignment="1">
      <alignment horizontal="center"/>
      <protection/>
    </xf>
    <xf numFmtId="167" fontId="29" fillId="0" borderId="63" xfId="59" applyNumberFormat="1" applyFont="1" applyFill="1" applyBorder="1" applyAlignment="1">
      <alignment horizontal="center"/>
      <protection/>
    </xf>
    <xf numFmtId="0" fontId="29" fillId="0" borderId="63" xfId="59" applyFont="1" applyFill="1" applyBorder="1" applyAlignment="1">
      <alignment horizontal="center"/>
      <protection/>
    </xf>
    <xf numFmtId="0" fontId="29" fillId="0" borderId="63" xfId="0" applyFont="1" applyBorder="1" applyAlignment="1">
      <alignment/>
    </xf>
    <xf numFmtId="169" fontId="25" fillId="0" borderId="64" xfId="0" applyNumberFormat="1" applyFont="1" applyBorder="1" applyAlignment="1">
      <alignment/>
    </xf>
    <xf numFmtId="0" fontId="30" fillId="0" borderId="65" xfId="61" applyFont="1" applyFill="1" applyBorder="1" applyAlignment="1">
      <alignment/>
      <protection/>
    </xf>
    <xf numFmtId="0" fontId="29" fillId="0" borderId="59" xfId="0" applyFont="1" applyBorder="1" applyAlignment="1">
      <alignment/>
    </xf>
    <xf numFmtId="169" fontId="27" fillId="0" borderId="66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3"/>
  <sheetViews>
    <sheetView zoomScalePageLayoutView="0" workbookViewId="0" topLeftCell="C1">
      <selection activeCell="K32" sqref="K32"/>
    </sheetView>
  </sheetViews>
  <sheetFormatPr defaultColWidth="9.140625" defaultRowHeight="12.75"/>
  <cols>
    <col min="1" max="2" width="0" style="0" hidden="1" customWidth="1"/>
    <col min="3" max="3" width="2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8.1406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8" t="s">
        <v>32</v>
      </c>
      <c r="G6" s="20" t="s">
        <v>65</v>
      </c>
      <c r="H6" s="2"/>
    </row>
    <row r="7" spans="4:6" ht="13.5" thickBot="1">
      <c r="D7" s="1"/>
      <c r="E7" s="1"/>
      <c r="F7" s="1"/>
    </row>
    <row r="8" spans="3:7" ht="12.75">
      <c r="C8" s="65" t="s">
        <v>33</v>
      </c>
      <c r="D8" s="66" t="s">
        <v>3</v>
      </c>
      <c r="E8" s="66" t="s">
        <v>4</v>
      </c>
      <c r="F8" s="66" t="s">
        <v>5</v>
      </c>
      <c r="G8" s="67" t="s">
        <v>6</v>
      </c>
    </row>
    <row r="9" spans="3:7" ht="12.75">
      <c r="C9" s="68" t="s">
        <v>34</v>
      </c>
      <c r="D9" s="43"/>
      <c r="E9" s="43"/>
      <c r="F9" s="44">
        <v>39556425</v>
      </c>
      <c r="G9" s="69"/>
    </row>
    <row r="10" spans="3:7" ht="12.75">
      <c r="C10" s="70" t="s">
        <v>35</v>
      </c>
      <c r="D10" s="45" t="s">
        <v>36</v>
      </c>
      <c r="E10" s="46">
        <v>16</v>
      </c>
      <c r="F10" s="47">
        <f>-4049</f>
        <v>-4049</v>
      </c>
      <c r="G10" s="71"/>
    </row>
    <row r="11" spans="3:7" ht="12.75">
      <c r="C11" s="70"/>
      <c r="D11" s="45"/>
      <c r="E11" s="46"/>
      <c r="F11" s="47"/>
      <c r="G11" s="71"/>
    </row>
    <row r="12" spans="3:7" ht="13.5" thickBot="1">
      <c r="C12" s="72" t="s">
        <v>37</v>
      </c>
      <c r="D12" s="49"/>
      <c r="E12" s="50"/>
      <c r="F12" s="51">
        <f>SUM(F9:F11)</f>
        <v>39552376</v>
      </c>
      <c r="G12" s="73"/>
    </row>
    <row r="13" spans="3:7" ht="12.75">
      <c r="C13" s="74" t="s">
        <v>38</v>
      </c>
      <c r="D13" s="52"/>
      <c r="E13" s="53"/>
      <c r="F13" s="54">
        <v>5250782</v>
      </c>
      <c r="G13" s="75"/>
    </row>
    <row r="14" spans="3:7" ht="12.75">
      <c r="C14" s="76" t="s">
        <v>39</v>
      </c>
      <c r="D14" s="45" t="s">
        <v>36</v>
      </c>
      <c r="E14" s="46"/>
      <c r="F14" s="47"/>
      <c r="G14" s="71"/>
    </row>
    <row r="15" spans="3:7" ht="12.75" hidden="1">
      <c r="C15" s="76"/>
      <c r="D15" s="46"/>
      <c r="E15" s="46"/>
      <c r="F15" s="47"/>
      <c r="G15" s="71"/>
    </row>
    <row r="16" spans="3:7" ht="12.75" hidden="1">
      <c r="C16" s="77"/>
      <c r="D16" s="55"/>
      <c r="E16" s="55"/>
      <c r="F16" s="56"/>
      <c r="G16" s="78"/>
    </row>
    <row r="17" spans="3:7" ht="12.75" hidden="1">
      <c r="C17" s="77"/>
      <c r="D17" s="55"/>
      <c r="E17" s="55"/>
      <c r="F17" s="56"/>
      <c r="G17" s="78"/>
    </row>
    <row r="18" spans="3:7" ht="13.5" hidden="1" thickBot="1">
      <c r="C18" s="72" t="s">
        <v>40</v>
      </c>
      <c r="D18" s="50"/>
      <c r="E18" s="50"/>
      <c r="F18" s="51">
        <f>SUM(F13:F17)</f>
        <v>5250782</v>
      </c>
      <c r="G18" s="73"/>
    </row>
    <row r="19" spans="3:7" ht="12.75" hidden="1">
      <c r="C19" s="74" t="s">
        <v>41</v>
      </c>
      <c r="D19" s="52"/>
      <c r="E19" s="53"/>
      <c r="F19" s="54">
        <v>119808</v>
      </c>
      <c r="G19" s="75"/>
    </row>
    <row r="20" spans="3:7" ht="12.75" hidden="1">
      <c r="C20" s="76" t="s">
        <v>42</v>
      </c>
      <c r="D20" s="45" t="s">
        <v>36</v>
      </c>
      <c r="E20" s="46">
        <v>18</v>
      </c>
      <c r="F20" s="47">
        <v>13312</v>
      </c>
      <c r="G20" s="71"/>
    </row>
    <row r="21" spans="3:7" ht="12.75" hidden="1">
      <c r="C21" s="76"/>
      <c r="D21" s="46"/>
      <c r="E21" s="46"/>
      <c r="F21" s="47"/>
      <c r="G21" s="71"/>
    </row>
    <row r="22" spans="3:7" ht="12.75" hidden="1">
      <c r="C22" s="77"/>
      <c r="D22" s="55"/>
      <c r="E22" s="55"/>
      <c r="F22" s="56"/>
      <c r="G22" s="78"/>
    </row>
    <row r="23" spans="3:7" ht="12.75">
      <c r="C23" s="77"/>
      <c r="D23" s="55"/>
      <c r="E23" s="55"/>
      <c r="F23" s="56"/>
      <c r="G23" s="78"/>
    </row>
    <row r="24" spans="3:7" ht="13.5" thickBot="1">
      <c r="C24" s="72" t="s">
        <v>43</v>
      </c>
      <c r="D24" s="50"/>
      <c r="E24" s="50"/>
      <c r="F24" s="51">
        <f>SUM(F19:F23)</f>
        <v>133120</v>
      </c>
      <c r="G24" s="73"/>
    </row>
    <row r="25" spans="3:7" ht="12.75">
      <c r="C25" s="79" t="s">
        <v>44</v>
      </c>
      <c r="D25" s="58"/>
      <c r="E25" s="58"/>
      <c r="F25" s="59">
        <v>440894</v>
      </c>
      <c r="G25" s="80"/>
    </row>
    <row r="26" spans="3:7" ht="12.75">
      <c r="C26" s="76" t="s">
        <v>45</v>
      </c>
      <c r="D26" s="45" t="s">
        <v>36</v>
      </c>
      <c r="E26" s="60"/>
      <c r="F26" s="61"/>
      <c r="G26" s="71"/>
    </row>
    <row r="27" spans="3:7" ht="12.75">
      <c r="C27" s="77"/>
      <c r="D27" s="57"/>
      <c r="E27" s="57"/>
      <c r="F27" s="56"/>
      <c r="G27" s="78"/>
    </row>
    <row r="28" spans="3:7" ht="13.5" thickBot="1">
      <c r="C28" s="72" t="s">
        <v>46</v>
      </c>
      <c r="D28" s="48"/>
      <c r="E28" s="48"/>
      <c r="F28" s="51">
        <f>SUM(F25:F27)</f>
        <v>440894</v>
      </c>
      <c r="G28" s="73"/>
    </row>
    <row r="29" spans="3:7" ht="12.75">
      <c r="C29" s="79" t="s">
        <v>47</v>
      </c>
      <c r="D29" s="57"/>
      <c r="E29" s="57"/>
      <c r="F29" s="56">
        <v>73216</v>
      </c>
      <c r="G29" s="78"/>
    </row>
    <row r="30" spans="3:7" ht="12.75">
      <c r="C30" s="77" t="s">
        <v>48</v>
      </c>
      <c r="D30" s="45" t="s">
        <v>36</v>
      </c>
      <c r="E30" s="46">
        <v>18</v>
      </c>
      <c r="F30" s="47">
        <v>26624</v>
      </c>
      <c r="G30" s="71"/>
    </row>
    <row r="31" spans="3:7" ht="12.75">
      <c r="C31" s="77"/>
      <c r="D31" s="57"/>
      <c r="E31" s="57"/>
      <c r="F31" s="56"/>
      <c r="G31" s="78"/>
    </row>
    <row r="32" spans="3:7" ht="13.5" thickBot="1">
      <c r="C32" s="72" t="s">
        <v>49</v>
      </c>
      <c r="D32" s="48"/>
      <c r="E32" s="48"/>
      <c r="F32" s="51">
        <f>SUM(F29:F31)</f>
        <v>99840</v>
      </c>
      <c r="G32" s="73"/>
    </row>
    <row r="33" spans="3:7" ht="12.75">
      <c r="C33" s="81" t="s">
        <v>50</v>
      </c>
      <c r="D33" s="58"/>
      <c r="E33" s="58"/>
      <c r="F33" s="59">
        <v>282868.68</v>
      </c>
      <c r="G33" s="82"/>
    </row>
    <row r="34" spans="3:7" ht="12.75">
      <c r="C34" s="76" t="s">
        <v>51</v>
      </c>
      <c r="D34" s="45" t="s">
        <v>36</v>
      </c>
      <c r="E34" s="57">
        <v>19</v>
      </c>
      <c r="F34" s="47">
        <v>500</v>
      </c>
      <c r="G34" s="71"/>
    </row>
    <row r="35" spans="3:7" ht="12.75">
      <c r="C35" s="83"/>
      <c r="D35" s="46"/>
      <c r="E35" s="46">
        <v>30</v>
      </c>
      <c r="F35" s="62">
        <f>-2779.71</f>
        <v>-2779.71</v>
      </c>
      <c r="G35" s="71"/>
    </row>
    <row r="36" spans="3:7" ht="12.75">
      <c r="C36" s="83"/>
      <c r="D36" s="46"/>
      <c r="E36" s="63"/>
      <c r="F36" s="47"/>
      <c r="G36" s="71"/>
    </row>
    <row r="37" spans="3:7" ht="13.5" thickBot="1">
      <c r="C37" s="84" t="s">
        <v>52</v>
      </c>
      <c r="D37" s="48"/>
      <c r="E37" s="48"/>
      <c r="F37" s="51">
        <f>SUM(F33:F36)</f>
        <v>280588.97</v>
      </c>
      <c r="G37" s="85"/>
    </row>
    <row r="38" spans="3:7" ht="12.75">
      <c r="C38" s="79" t="s">
        <v>53</v>
      </c>
      <c r="D38" s="58"/>
      <c r="E38" s="58"/>
      <c r="F38" s="59">
        <v>1452340</v>
      </c>
      <c r="G38" s="80"/>
    </row>
    <row r="39" spans="3:7" ht="12.75">
      <c r="C39" s="86" t="s">
        <v>54</v>
      </c>
      <c r="D39" s="45" t="s">
        <v>36</v>
      </c>
      <c r="E39" s="60"/>
      <c r="F39" s="61"/>
      <c r="G39" s="71"/>
    </row>
    <row r="40" spans="3:7" ht="12.75">
      <c r="C40" s="77"/>
      <c r="D40" s="57"/>
      <c r="E40" s="57"/>
      <c r="F40" s="56"/>
      <c r="G40" s="78"/>
    </row>
    <row r="41" spans="3:7" ht="13.5" thickBot="1">
      <c r="C41" s="72" t="s">
        <v>55</v>
      </c>
      <c r="D41" s="48"/>
      <c r="E41" s="48"/>
      <c r="F41" s="51">
        <f>SUM(F38:F40)</f>
        <v>1452340</v>
      </c>
      <c r="G41" s="73"/>
    </row>
    <row r="42" spans="3:7" ht="12.75">
      <c r="C42" s="81" t="s">
        <v>56</v>
      </c>
      <c r="D42" s="58"/>
      <c r="E42" s="58"/>
      <c r="F42" s="59">
        <v>410551</v>
      </c>
      <c r="G42" s="82"/>
    </row>
    <row r="43" spans="3:7" ht="12.75">
      <c r="C43" s="87" t="s">
        <v>57</v>
      </c>
      <c r="D43" s="45" t="s">
        <v>36</v>
      </c>
      <c r="E43" s="45"/>
      <c r="F43" s="47"/>
      <c r="G43" s="71"/>
    </row>
    <row r="44" spans="3:7" ht="12.75">
      <c r="C44" s="76"/>
      <c r="D44" s="57"/>
      <c r="E44" s="57"/>
      <c r="F44" s="56"/>
      <c r="G44" s="71"/>
    </row>
    <row r="45" spans="3:7" ht="13.5" thickBot="1">
      <c r="C45" s="72" t="s">
        <v>58</v>
      </c>
      <c r="D45" s="48"/>
      <c r="E45" s="48"/>
      <c r="F45" s="51">
        <f>SUM(F42:F44)</f>
        <v>410551</v>
      </c>
      <c r="G45" s="71"/>
    </row>
    <row r="46" spans="3:7" ht="12.75">
      <c r="C46" s="81" t="s">
        <v>59</v>
      </c>
      <c r="D46" s="58"/>
      <c r="E46" s="58"/>
      <c r="F46" s="64">
        <v>1051711</v>
      </c>
      <c r="G46" s="88"/>
    </row>
    <row r="47" spans="3:7" ht="12.75">
      <c r="C47" s="89" t="s">
        <v>60</v>
      </c>
      <c r="D47" s="45" t="s">
        <v>36</v>
      </c>
      <c r="E47" s="45">
        <v>18</v>
      </c>
      <c r="F47" s="56">
        <v>899</v>
      </c>
      <c r="G47" s="90"/>
    </row>
    <row r="48" spans="3:7" ht="12.75">
      <c r="C48" s="77"/>
      <c r="D48" s="57"/>
      <c r="E48" s="57"/>
      <c r="F48" s="56"/>
      <c r="G48" s="71"/>
    </row>
    <row r="49" spans="3:7" ht="13.5" thickBot="1">
      <c r="C49" s="72" t="s">
        <v>61</v>
      </c>
      <c r="D49" s="48"/>
      <c r="E49" s="48"/>
      <c r="F49" s="51">
        <f>SUM(F46:F48)</f>
        <v>1052610</v>
      </c>
      <c r="G49" s="85"/>
    </row>
    <row r="50" spans="3:7" ht="12.75">
      <c r="C50" s="81" t="s">
        <v>62</v>
      </c>
      <c r="D50" s="58"/>
      <c r="E50" s="58"/>
      <c r="F50" s="59">
        <v>336713</v>
      </c>
      <c r="G50" s="82"/>
    </row>
    <row r="51" spans="3:7" ht="12.75">
      <c r="C51" s="89" t="s">
        <v>63</v>
      </c>
      <c r="D51" s="45" t="s">
        <v>36</v>
      </c>
      <c r="E51" s="45"/>
      <c r="F51" s="56"/>
      <c r="G51" s="71"/>
    </row>
    <row r="52" spans="3:7" ht="12.75">
      <c r="C52" s="77"/>
      <c r="D52" s="57"/>
      <c r="E52" s="57"/>
      <c r="F52" s="56"/>
      <c r="G52" s="71"/>
    </row>
    <row r="53" spans="3:7" ht="13.5" thickBot="1">
      <c r="C53" s="91" t="s">
        <v>64</v>
      </c>
      <c r="D53" s="92"/>
      <c r="E53" s="92"/>
      <c r="F53" s="93">
        <f>SUM(F50:F52)</f>
        <v>336713</v>
      </c>
      <c r="G53" s="9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8.8515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9" t="s">
        <v>32</v>
      </c>
      <c r="E5" s="20" t="str">
        <f>personal!G6</f>
        <v>23-27 martie 2020</v>
      </c>
    </row>
    <row r="6" ht="13.5" thickBot="1"/>
    <row r="7" spans="1:6" ht="26.25" thickBot="1">
      <c r="A7" s="22" t="s">
        <v>9</v>
      </c>
      <c r="B7" s="23" t="s">
        <v>10</v>
      </c>
      <c r="C7" s="24" t="s">
        <v>134</v>
      </c>
      <c r="D7" s="23" t="s">
        <v>12</v>
      </c>
      <c r="E7" s="23" t="s">
        <v>13</v>
      </c>
      <c r="F7" s="25" t="s">
        <v>14</v>
      </c>
    </row>
    <row r="8" spans="1:6" ht="12.75">
      <c r="A8" s="103">
        <v>1</v>
      </c>
      <c r="B8" s="104" t="s">
        <v>66</v>
      </c>
      <c r="C8" s="105">
        <v>2334</v>
      </c>
      <c r="D8" s="95" t="s">
        <v>67</v>
      </c>
      <c r="E8" s="95" t="s">
        <v>68</v>
      </c>
      <c r="F8" s="96">
        <v>20007.43</v>
      </c>
    </row>
    <row r="9" spans="1:6" ht="12.75">
      <c r="A9" s="106">
        <f>A8+1</f>
        <v>2</v>
      </c>
      <c r="B9" s="107" t="s">
        <v>66</v>
      </c>
      <c r="C9" s="108">
        <v>2335</v>
      </c>
      <c r="D9" s="46" t="s">
        <v>69</v>
      </c>
      <c r="E9" s="46" t="s">
        <v>70</v>
      </c>
      <c r="F9" s="97">
        <v>1304.31</v>
      </c>
    </row>
    <row r="10" spans="1:6" ht="12.75">
      <c r="A10" s="106">
        <v>3</v>
      </c>
      <c r="B10" s="107" t="s">
        <v>66</v>
      </c>
      <c r="C10" s="108">
        <v>2336</v>
      </c>
      <c r="D10" s="46" t="s">
        <v>135</v>
      </c>
      <c r="E10" s="46" t="s">
        <v>71</v>
      </c>
      <c r="F10" s="98">
        <v>9896.04</v>
      </c>
    </row>
    <row r="11" spans="1:6" ht="12.75">
      <c r="A11" s="106">
        <v>4</v>
      </c>
      <c r="B11" s="107" t="s">
        <v>66</v>
      </c>
      <c r="C11" s="108">
        <v>2329</v>
      </c>
      <c r="D11" s="46" t="s">
        <v>72</v>
      </c>
      <c r="E11" s="46" t="s">
        <v>73</v>
      </c>
      <c r="F11" s="98">
        <v>60750.2</v>
      </c>
    </row>
    <row r="12" spans="1:6" ht="12.75">
      <c r="A12" s="106">
        <v>5</v>
      </c>
      <c r="B12" s="107" t="s">
        <v>66</v>
      </c>
      <c r="C12" s="108">
        <v>2330</v>
      </c>
      <c r="D12" s="46" t="s">
        <v>74</v>
      </c>
      <c r="E12" s="46" t="s">
        <v>75</v>
      </c>
      <c r="F12" s="98">
        <v>11255</v>
      </c>
    </row>
    <row r="13" spans="1:6" ht="12.75">
      <c r="A13" s="106">
        <v>6</v>
      </c>
      <c r="B13" s="107" t="s">
        <v>66</v>
      </c>
      <c r="C13" s="108">
        <v>2327</v>
      </c>
      <c r="D13" s="46" t="s">
        <v>72</v>
      </c>
      <c r="E13" s="46" t="s">
        <v>76</v>
      </c>
      <c r="F13" s="98">
        <v>17566.5</v>
      </c>
    </row>
    <row r="14" spans="1:6" ht="12.75">
      <c r="A14" s="106">
        <v>7</v>
      </c>
      <c r="B14" s="107" t="s">
        <v>66</v>
      </c>
      <c r="C14" s="108">
        <v>2325</v>
      </c>
      <c r="D14" s="46" t="s">
        <v>72</v>
      </c>
      <c r="E14" s="46" t="s">
        <v>77</v>
      </c>
      <c r="F14" s="98">
        <v>35563.22</v>
      </c>
    </row>
    <row r="15" spans="1:6" ht="12.75">
      <c r="A15" s="106">
        <v>8</v>
      </c>
      <c r="B15" s="107" t="s">
        <v>66</v>
      </c>
      <c r="C15" s="108">
        <v>2331</v>
      </c>
      <c r="D15" s="46" t="s">
        <v>72</v>
      </c>
      <c r="E15" s="46" t="s">
        <v>78</v>
      </c>
      <c r="F15" s="98">
        <v>42187.5</v>
      </c>
    </row>
    <row r="16" spans="1:6" ht="12.75">
      <c r="A16" s="106">
        <v>9</v>
      </c>
      <c r="B16" s="107" t="s">
        <v>66</v>
      </c>
      <c r="C16" s="108">
        <v>2326</v>
      </c>
      <c r="D16" s="46" t="s">
        <v>74</v>
      </c>
      <c r="E16" s="46" t="s">
        <v>79</v>
      </c>
      <c r="F16" s="98">
        <v>6636</v>
      </c>
    </row>
    <row r="17" spans="1:6" ht="12.75">
      <c r="A17" s="106">
        <v>10</v>
      </c>
      <c r="B17" s="107" t="s">
        <v>66</v>
      </c>
      <c r="C17" s="108">
        <v>2332</v>
      </c>
      <c r="D17" s="46" t="s">
        <v>74</v>
      </c>
      <c r="E17" s="46" t="s">
        <v>80</v>
      </c>
      <c r="F17" s="98">
        <v>7576</v>
      </c>
    </row>
    <row r="18" spans="1:6" ht="12.75">
      <c r="A18" s="106">
        <v>11</v>
      </c>
      <c r="B18" s="107" t="s">
        <v>66</v>
      </c>
      <c r="C18" s="108">
        <v>2328</v>
      </c>
      <c r="D18" s="46" t="s">
        <v>74</v>
      </c>
      <c r="E18" s="46" t="s">
        <v>81</v>
      </c>
      <c r="F18" s="98">
        <v>3278</v>
      </c>
    </row>
    <row r="19" spans="1:6" ht="12.75">
      <c r="A19" s="106">
        <v>12</v>
      </c>
      <c r="B19" s="107" t="s">
        <v>66</v>
      </c>
      <c r="C19" s="108">
        <v>2338</v>
      </c>
      <c r="D19" s="46" t="s">
        <v>82</v>
      </c>
      <c r="E19" s="46" t="s">
        <v>83</v>
      </c>
      <c r="F19" s="98">
        <v>23827.31</v>
      </c>
    </row>
    <row r="20" spans="1:6" ht="12.75">
      <c r="A20" s="106">
        <v>13</v>
      </c>
      <c r="B20" s="107" t="s">
        <v>66</v>
      </c>
      <c r="C20" s="108">
        <v>2333</v>
      </c>
      <c r="D20" s="46" t="s">
        <v>74</v>
      </c>
      <c r="E20" s="46" t="s">
        <v>84</v>
      </c>
      <c r="F20" s="98">
        <v>10547.81</v>
      </c>
    </row>
    <row r="21" spans="1:6" ht="12.75">
      <c r="A21" s="106">
        <v>14</v>
      </c>
      <c r="B21" s="107" t="s">
        <v>66</v>
      </c>
      <c r="C21" s="108">
        <v>2337</v>
      </c>
      <c r="D21" s="46" t="s">
        <v>85</v>
      </c>
      <c r="E21" s="46" t="s">
        <v>86</v>
      </c>
      <c r="F21" s="98">
        <v>1087.28</v>
      </c>
    </row>
    <row r="22" spans="1:6" ht="12.75">
      <c r="A22" s="106">
        <v>15</v>
      </c>
      <c r="B22" s="107" t="s">
        <v>87</v>
      </c>
      <c r="C22" s="108">
        <v>2310</v>
      </c>
      <c r="D22" s="46" t="s">
        <v>88</v>
      </c>
      <c r="E22" s="46" t="s">
        <v>89</v>
      </c>
      <c r="F22" s="98">
        <v>9879.05</v>
      </c>
    </row>
    <row r="23" spans="1:6" ht="12.75">
      <c r="A23" s="106">
        <v>16</v>
      </c>
      <c r="B23" s="107" t="s">
        <v>87</v>
      </c>
      <c r="C23" s="108">
        <v>2348</v>
      </c>
      <c r="D23" s="46" t="s">
        <v>74</v>
      </c>
      <c r="E23" s="46" t="s">
        <v>90</v>
      </c>
      <c r="F23" s="98">
        <v>1936.07</v>
      </c>
    </row>
    <row r="24" spans="1:6" ht="12.75">
      <c r="A24" s="106">
        <v>17</v>
      </c>
      <c r="B24" s="107" t="s">
        <v>87</v>
      </c>
      <c r="C24" s="108">
        <v>2347</v>
      </c>
      <c r="D24" s="46" t="s">
        <v>91</v>
      </c>
      <c r="E24" s="46" t="s">
        <v>92</v>
      </c>
      <c r="F24" s="98">
        <v>1448997.38</v>
      </c>
    </row>
    <row r="25" spans="1:6" ht="12.75">
      <c r="A25" s="106">
        <v>18</v>
      </c>
      <c r="B25" s="107" t="s">
        <v>87</v>
      </c>
      <c r="C25" s="108">
        <v>2346</v>
      </c>
      <c r="D25" s="46" t="s">
        <v>93</v>
      </c>
      <c r="E25" s="46" t="s">
        <v>94</v>
      </c>
      <c r="F25" s="98">
        <v>106662.55</v>
      </c>
    </row>
    <row r="26" spans="1:6" ht="12.75">
      <c r="A26" s="106">
        <v>19</v>
      </c>
      <c r="B26" s="107" t="s">
        <v>87</v>
      </c>
      <c r="C26" s="108">
        <v>2349</v>
      </c>
      <c r="D26" s="46" t="s">
        <v>95</v>
      </c>
      <c r="E26" s="46" t="s">
        <v>96</v>
      </c>
      <c r="F26" s="98">
        <v>14.04</v>
      </c>
    </row>
    <row r="27" spans="1:6" ht="12.75">
      <c r="A27" s="106">
        <v>20</v>
      </c>
      <c r="B27" s="107" t="s">
        <v>87</v>
      </c>
      <c r="C27" s="108">
        <v>2350</v>
      </c>
      <c r="D27" s="46" t="s">
        <v>69</v>
      </c>
      <c r="E27" s="46" t="s">
        <v>97</v>
      </c>
      <c r="F27" s="98">
        <v>1870.31</v>
      </c>
    </row>
    <row r="28" spans="1:6" ht="12.75">
      <c r="A28" s="106">
        <v>21</v>
      </c>
      <c r="B28" s="107" t="s">
        <v>98</v>
      </c>
      <c r="C28" s="108">
        <v>2370</v>
      </c>
      <c r="D28" s="46" t="s">
        <v>99</v>
      </c>
      <c r="E28" s="46" t="s">
        <v>100</v>
      </c>
      <c r="F28" s="98">
        <v>8508.5</v>
      </c>
    </row>
    <row r="29" spans="1:6" ht="12.75">
      <c r="A29" s="106">
        <v>22</v>
      </c>
      <c r="B29" s="107" t="s">
        <v>98</v>
      </c>
      <c r="C29" s="108">
        <v>2366</v>
      </c>
      <c r="D29" s="46" t="s">
        <v>101</v>
      </c>
      <c r="E29" s="46" t="s">
        <v>68</v>
      </c>
      <c r="F29" s="98">
        <v>249838.8</v>
      </c>
    </row>
    <row r="30" spans="1:6" ht="12.75">
      <c r="A30" s="106">
        <v>23</v>
      </c>
      <c r="B30" s="107" t="s">
        <v>98</v>
      </c>
      <c r="C30" s="108">
        <v>2369</v>
      </c>
      <c r="D30" s="46" t="s">
        <v>102</v>
      </c>
      <c r="E30" s="46" t="s">
        <v>100</v>
      </c>
      <c r="F30" s="98">
        <v>6906.76</v>
      </c>
    </row>
    <row r="31" spans="1:6" ht="12.75">
      <c r="A31" s="106">
        <v>24</v>
      </c>
      <c r="B31" s="107" t="s">
        <v>98</v>
      </c>
      <c r="C31" s="108">
        <v>2368</v>
      </c>
      <c r="D31" s="46" t="s">
        <v>103</v>
      </c>
      <c r="E31" s="46" t="s">
        <v>104</v>
      </c>
      <c r="F31" s="98">
        <v>1520.45</v>
      </c>
    </row>
    <row r="32" spans="1:6" ht="12.75">
      <c r="A32" s="106">
        <v>25</v>
      </c>
      <c r="B32" s="107" t="s">
        <v>98</v>
      </c>
      <c r="C32" s="108">
        <v>2318</v>
      </c>
      <c r="D32" s="46" t="s">
        <v>105</v>
      </c>
      <c r="E32" s="46" t="s">
        <v>106</v>
      </c>
      <c r="F32" s="98">
        <v>952</v>
      </c>
    </row>
    <row r="33" spans="1:6" ht="12.75">
      <c r="A33" s="106">
        <v>26</v>
      </c>
      <c r="B33" s="107" t="s">
        <v>98</v>
      </c>
      <c r="C33" s="108">
        <v>2319</v>
      </c>
      <c r="D33" s="46" t="s">
        <v>85</v>
      </c>
      <c r="E33" s="46" t="s">
        <v>86</v>
      </c>
      <c r="F33" s="98">
        <v>2708.13</v>
      </c>
    </row>
    <row r="34" spans="1:6" ht="12.75">
      <c r="A34" s="106">
        <v>27</v>
      </c>
      <c r="B34" s="107" t="s">
        <v>98</v>
      </c>
      <c r="C34" s="108">
        <v>2373</v>
      </c>
      <c r="D34" s="46" t="s">
        <v>107</v>
      </c>
      <c r="E34" s="46" t="s">
        <v>108</v>
      </c>
      <c r="F34" s="98">
        <v>1366.12</v>
      </c>
    </row>
    <row r="35" spans="1:6" ht="12.75">
      <c r="A35" s="106">
        <f aca="true" t="shared" si="0" ref="A35:A55">A34+1</f>
        <v>28</v>
      </c>
      <c r="B35" s="107" t="s">
        <v>98</v>
      </c>
      <c r="C35" s="108">
        <v>2374</v>
      </c>
      <c r="D35" s="46" t="s">
        <v>109</v>
      </c>
      <c r="E35" s="46" t="s">
        <v>100</v>
      </c>
      <c r="F35" s="98">
        <v>1761.2</v>
      </c>
    </row>
    <row r="36" spans="1:6" ht="12.75">
      <c r="A36" s="106">
        <f t="shared" si="0"/>
        <v>29</v>
      </c>
      <c r="B36" s="107" t="s">
        <v>98</v>
      </c>
      <c r="C36" s="108">
        <v>2375</v>
      </c>
      <c r="D36" s="46" t="s">
        <v>110</v>
      </c>
      <c r="E36" s="46" t="s">
        <v>100</v>
      </c>
      <c r="F36" s="98">
        <v>9000</v>
      </c>
    </row>
    <row r="37" spans="1:6" ht="12.75">
      <c r="A37" s="106">
        <f t="shared" si="0"/>
        <v>30</v>
      </c>
      <c r="B37" s="107" t="s">
        <v>98</v>
      </c>
      <c r="C37" s="108">
        <v>2376</v>
      </c>
      <c r="D37" s="46" t="s">
        <v>111</v>
      </c>
      <c r="E37" s="46" t="s">
        <v>100</v>
      </c>
      <c r="F37" s="98">
        <v>1577.67</v>
      </c>
    </row>
    <row r="38" spans="1:6" ht="12.75">
      <c r="A38" s="106">
        <f t="shared" si="0"/>
        <v>31</v>
      </c>
      <c r="B38" s="107" t="s">
        <v>98</v>
      </c>
      <c r="C38" s="108">
        <v>2383</v>
      </c>
      <c r="D38" s="46" t="s">
        <v>112</v>
      </c>
      <c r="E38" s="46" t="s">
        <v>100</v>
      </c>
      <c r="F38" s="98">
        <v>6366.5</v>
      </c>
    </row>
    <row r="39" spans="1:6" ht="12.75">
      <c r="A39" s="106">
        <f t="shared" si="0"/>
        <v>32</v>
      </c>
      <c r="B39" s="107" t="s">
        <v>98</v>
      </c>
      <c r="C39" s="108">
        <v>2384</v>
      </c>
      <c r="D39" s="46" t="s">
        <v>110</v>
      </c>
      <c r="E39" s="46" t="s">
        <v>100</v>
      </c>
      <c r="F39" s="98">
        <v>28560</v>
      </c>
    </row>
    <row r="40" spans="1:6" ht="12.75">
      <c r="A40" s="106">
        <f t="shared" si="0"/>
        <v>33</v>
      </c>
      <c r="B40" s="107" t="s">
        <v>98</v>
      </c>
      <c r="C40" s="108">
        <v>2365</v>
      </c>
      <c r="D40" s="46" t="s">
        <v>113</v>
      </c>
      <c r="E40" s="46" t="s">
        <v>114</v>
      </c>
      <c r="F40" s="98">
        <v>952</v>
      </c>
    </row>
    <row r="41" spans="1:6" ht="12.75">
      <c r="A41" s="106">
        <f t="shared" si="0"/>
        <v>34</v>
      </c>
      <c r="B41" s="107" t="s">
        <v>98</v>
      </c>
      <c r="C41" s="108">
        <v>2364</v>
      </c>
      <c r="D41" s="46" t="s">
        <v>115</v>
      </c>
      <c r="E41" s="46" t="s">
        <v>116</v>
      </c>
      <c r="F41" s="98">
        <v>1167.87</v>
      </c>
    </row>
    <row r="42" spans="1:6" ht="12.75">
      <c r="A42" s="106">
        <f t="shared" si="0"/>
        <v>35</v>
      </c>
      <c r="B42" s="107" t="s">
        <v>98</v>
      </c>
      <c r="C42" s="108">
        <v>2367</v>
      </c>
      <c r="D42" s="46" t="s">
        <v>117</v>
      </c>
      <c r="E42" s="46" t="s">
        <v>118</v>
      </c>
      <c r="F42" s="98">
        <v>235</v>
      </c>
    </row>
    <row r="43" spans="1:6" ht="12.75">
      <c r="A43" s="106">
        <f t="shared" si="0"/>
        <v>36</v>
      </c>
      <c r="B43" s="107" t="s">
        <v>119</v>
      </c>
      <c r="C43" s="108">
        <v>2276</v>
      </c>
      <c r="D43" s="46" t="s">
        <v>120</v>
      </c>
      <c r="E43" s="46" t="s">
        <v>70</v>
      </c>
      <c r="F43" s="98">
        <v>79093.92</v>
      </c>
    </row>
    <row r="44" spans="1:6" ht="12.75">
      <c r="A44" s="106">
        <f t="shared" si="0"/>
        <v>37</v>
      </c>
      <c r="B44" s="107" t="s">
        <v>119</v>
      </c>
      <c r="C44" s="108">
        <v>2271</v>
      </c>
      <c r="D44" s="46" t="s">
        <v>121</v>
      </c>
      <c r="E44" s="46" t="s">
        <v>70</v>
      </c>
      <c r="F44" s="98">
        <v>8720.51</v>
      </c>
    </row>
    <row r="45" spans="1:6" ht="12.75">
      <c r="A45" s="106">
        <f t="shared" si="0"/>
        <v>38</v>
      </c>
      <c r="B45" s="107" t="s">
        <v>119</v>
      </c>
      <c r="C45" s="108">
        <v>2275</v>
      </c>
      <c r="D45" s="46" t="s">
        <v>122</v>
      </c>
      <c r="E45" s="46" t="s">
        <v>71</v>
      </c>
      <c r="F45" s="98">
        <v>94.86</v>
      </c>
    </row>
    <row r="46" spans="1:6" ht="12.75">
      <c r="A46" s="106">
        <f t="shared" si="0"/>
        <v>39</v>
      </c>
      <c r="B46" s="107" t="s">
        <v>119</v>
      </c>
      <c r="C46" s="108">
        <v>2248</v>
      </c>
      <c r="D46" s="46" t="s">
        <v>123</v>
      </c>
      <c r="E46" s="46" t="s">
        <v>124</v>
      </c>
      <c r="F46" s="98">
        <v>365.94</v>
      </c>
    </row>
    <row r="47" spans="1:6" ht="12.75">
      <c r="A47" s="106">
        <f t="shared" si="0"/>
        <v>40</v>
      </c>
      <c r="B47" s="107" t="s">
        <v>119</v>
      </c>
      <c r="C47" s="108">
        <v>2270</v>
      </c>
      <c r="D47" s="46" t="s">
        <v>125</v>
      </c>
      <c r="E47" s="46" t="s">
        <v>71</v>
      </c>
      <c r="F47" s="98">
        <v>2872.49</v>
      </c>
    </row>
    <row r="48" spans="1:6" ht="12.75">
      <c r="A48" s="106">
        <f t="shared" si="0"/>
        <v>41</v>
      </c>
      <c r="B48" s="107" t="s">
        <v>119</v>
      </c>
      <c r="C48" s="108">
        <v>2272</v>
      </c>
      <c r="D48" s="46" t="s">
        <v>120</v>
      </c>
      <c r="E48" s="46" t="s">
        <v>126</v>
      </c>
      <c r="F48" s="98">
        <v>202.2</v>
      </c>
    </row>
    <row r="49" spans="1:6" ht="12.75">
      <c r="A49" s="106">
        <f t="shared" si="0"/>
        <v>42</v>
      </c>
      <c r="B49" s="107" t="s">
        <v>119</v>
      </c>
      <c r="C49" s="108">
        <v>2273</v>
      </c>
      <c r="D49" s="46" t="s">
        <v>69</v>
      </c>
      <c r="E49" s="46" t="s">
        <v>127</v>
      </c>
      <c r="F49" s="98">
        <v>19.57</v>
      </c>
    </row>
    <row r="50" spans="1:6" ht="12.75">
      <c r="A50" s="106">
        <f t="shared" si="0"/>
        <v>43</v>
      </c>
      <c r="B50" s="107" t="s">
        <v>119</v>
      </c>
      <c r="C50" s="108">
        <v>2274</v>
      </c>
      <c r="D50" s="46" t="s">
        <v>120</v>
      </c>
      <c r="E50" s="46" t="s">
        <v>128</v>
      </c>
      <c r="F50" s="98">
        <v>2632.23</v>
      </c>
    </row>
    <row r="51" spans="1:6" ht="12.75">
      <c r="A51" s="106">
        <f t="shared" si="0"/>
        <v>44</v>
      </c>
      <c r="B51" s="107" t="s">
        <v>119</v>
      </c>
      <c r="C51" s="108">
        <v>2387</v>
      </c>
      <c r="D51" s="46" t="s">
        <v>105</v>
      </c>
      <c r="E51" s="46" t="s">
        <v>129</v>
      </c>
      <c r="F51" s="98">
        <v>129.71</v>
      </c>
    </row>
    <row r="52" spans="1:6" ht="12.75">
      <c r="A52" s="106">
        <f t="shared" si="0"/>
        <v>45</v>
      </c>
      <c r="B52" s="107" t="s">
        <v>119</v>
      </c>
      <c r="C52" s="108">
        <v>2386</v>
      </c>
      <c r="D52" s="46" t="s">
        <v>107</v>
      </c>
      <c r="E52" s="46" t="s">
        <v>130</v>
      </c>
      <c r="F52" s="98">
        <v>16972.97</v>
      </c>
    </row>
    <row r="53" spans="1:6" ht="12.75">
      <c r="A53" s="106">
        <f t="shared" si="0"/>
        <v>46</v>
      </c>
      <c r="B53" s="107" t="s">
        <v>119</v>
      </c>
      <c r="C53" s="108">
        <v>2389</v>
      </c>
      <c r="D53" s="46" t="s">
        <v>131</v>
      </c>
      <c r="E53" s="46" t="s">
        <v>130</v>
      </c>
      <c r="F53" s="98">
        <v>2969.05</v>
      </c>
    </row>
    <row r="54" spans="1:6" ht="12.75">
      <c r="A54" s="106">
        <f t="shared" si="0"/>
        <v>47</v>
      </c>
      <c r="B54" s="107" t="s">
        <v>119</v>
      </c>
      <c r="C54" s="108">
        <v>2388</v>
      </c>
      <c r="D54" s="46" t="s">
        <v>131</v>
      </c>
      <c r="E54" s="46" t="s">
        <v>130</v>
      </c>
      <c r="F54" s="98">
        <v>1904</v>
      </c>
    </row>
    <row r="55" spans="1:6" ht="13.5" thickBot="1">
      <c r="A55" s="106">
        <f t="shared" si="0"/>
        <v>48</v>
      </c>
      <c r="B55" s="107" t="s">
        <v>119</v>
      </c>
      <c r="C55" s="108">
        <v>2249</v>
      </c>
      <c r="D55" s="46" t="s">
        <v>123</v>
      </c>
      <c r="E55" s="46" t="s">
        <v>132</v>
      </c>
      <c r="F55" s="98">
        <v>10.81</v>
      </c>
    </row>
    <row r="56" spans="1:6" ht="13.5" thickBot="1">
      <c r="A56" s="99"/>
      <c r="B56" s="100"/>
      <c r="C56" s="100"/>
      <c r="D56" s="100"/>
      <c r="E56" s="101" t="s">
        <v>133</v>
      </c>
      <c r="F56" s="102">
        <f>SUM(F8:F55)</f>
        <v>2258251.26</v>
      </c>
    </row>
  </sheetData>
  <sheetProtection selectLockedCells="1" selectUnlockedCells="1"/>
  <printOptions horizontalCentered="1"/>
  <pageMargins left="0.35433070866141736" right="0.35433070866141736" top="0.1968503937007874" bottom="0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32" sqref="B31:C32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60.421875" style="11" bestFit="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41" t="s">
        <v>21</v>
      </c>
      <c r="B3" s="41"/>
      <c r="C3" s="41"/>
      <c r="D3" s="12"/>
    </row>
    <row r="4" spans="1:10" ht="30" customHeight="1">
      <c r="A4" s="42" t="s">
        <v>31</v>
      </c>
      <c r="B4" s="42"/>
      <c r="C4" s="42"/>
      <c r="D4" s="42"/>
      <c r="E4" s="42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32</v>
      </c>
      <c r="C6" s="9" t="str">
        <f>personal!G6</f>
        <v>23-27 martie 2020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26" t="s">
        <v>16</v>
      </c>
      <c r="B8" s="27" t="s">
        <v>17</v>
      </c>
      <c r="C8" s="27" t="s">
        <v>18</v>
      </c>
      <c r="D8" s="27" t="s">
        <v>22</v>
      </c>
      <c r="E8" s="28" t="s">
        <v>19</v>
      </c>
    </row>
    <row r="9" spans="1:5" s="17" customFormat="1" ht="12.75">
      <c r="A9" s="149" t="s">
        <v>136</v>
      </c>
      <c r="B9" s="144" t="s">
        <v>168</v>
      </c>
      <c r="C9" s="145" t="s">
        <v>184</v>
      </c>
      <c r="D9" s="146" t="s">
        <v>169</v>
      </c>
      <c r="E9" s="150">
        <v>10.66</v>
      </c>
    </row>
    <row r="10" spans="1:5" s="17" customFormat="1" ht="12.75">
      <c r="A10" s="149" t="s">
        <v>136</v>
      </c>
      <c r="B10" s="118" t="s">
        <v>170</v>
      </c>
      <c r="C10" s="145" t="s">
        <v>185</v>
      </c>
      <c r="D10" s="146" t="s">
        <v>169</v>
      </c>
      <c r="E10" s="150">
        <v>58.96</v>
      </c>
    </row>
    <row r="11" spans="1:5" s="17" customFormat="1" ht="12.75">
      <c r="A11" s="149" t="s">
        <v>136</v>
      </c>
      <c r="B11" s="118" t="s">
        <v>171</v>
      </c>
      <c r="C11" s="145" t="s">
        <v>186</v>
      </c>
      <c r="D11" s="146" t="s">
        <v>169</v>
      </c>
      <c r="E11" s="150">
        <v>7.73</v>
      </c>
    </row>
    <row r="12" spans="1:5" s="17" customFormat="1" ht="12.75">
      <c r="A12" s="149" t="s">
        <v>136</v>
      </c>
      <c r="B12" s="118" t="s">
        <v>172</v>
      </c>
      <c r="C12" s="145" t="s">
        <v>173</v>
      </c>
      <c r="D12" s="146" t="s">
        <v>174</v>
      </c>
      <c r="E12" s="150">
        <v>446.68</v>
      </c>
    </row>
    <row r="13" spans="1:5" s="17" customFormat="1" ht="12.75">
      <c r="A13" s="149" t="s">
        <v>136</v>
      </c>
      <c r="B13" s="118" t="s">
        <v>175</v>
      </c>
      <c r="C13" s="145" t="s">
        <v>176</v>
      </c>
      <c r="D13" s="146" t="s">
        <v>174</v>
      </c>
      <c r="E13" s="150">
        <v>2471.82</v>
      </c>
    </row>
    <row r="14" spans="1:5" s="17" customFormat="1" ht="12.75">
      <c r="A14" s="149" t="s">
        <v>136</v>
      </c>
      <c r="B14" s="147" t="s">
        <v>177</v>
      </c>
      <c r="C14" s="145" t="s">
        <v>178</v>
      </c>
      <c r="D14" s="146" t="s">
        <v>174</v>
      </c>
      <c r="E14" s="150">
        <v>594.38</v>
      </c>
    </row>
    <row r="15" spans="1:5" s="17" customFormat="1" ht="25.5">
      <c r="A15" s="149" t="s">
        <v>139</v>
      </c>
      <c r="B15" s="147" t="s">
        <v>179</v>
      </c>
      <c r="C15" s="148" t="s">
        <v>180</v>
      </c>
      <c r="D15" s="146" t="s">
        <v>181</v>
      </c>
      <c r="E15" s="150">
        <v>1547.35</v>
      </c>
    </row>
    <row r="16" spans="1:5" s="17" customFormat="1" ht="25.5">
      <c r="A16" s="149" t="s">
        <v>139</v>
      </c>
      <c r="B16" s="147" t="s">
        <v>182</v>
      </c>
      <c r="C16" s="148" t="s">
        <v>183</v>
      </c>
      <c r="D16" s="146" t="s">
        <v>181</v>
      </c>
      <c r="E16" s="150">
        <v>8562.75</v>
      </c>
    </row>
    <row r="17" spans="1:5" s="17" customFormat="1" ht="13.5" thickBot="1">
      <c r="A17" s="32"/>
      <c r="B17" s="33"/>
      <c r="C17" s="34"/>
      <c r="D17" s="34"/>
      <c r="E17" s="35"/>
    </row>
    <row r="18" spans="1:5" ht="13.5" thickBot="1">
      <c r="A18" s="29" t="s">
        <v>20</v>
      </c>
      <c r="B18" s="30"/>
      <c r="C18" s="30"/>
      <c r="D18" s="30"/>
      <c r="E18" s="31">
        <f>SUM(E9:E17)</f>
        <v>13700.33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41" t="s">
        <v>21</v>
      </c>
      <c r="B3" s="41"/>
      <c r="C3" s="41"/>
      <c r="D3" s="12"/>
    </row>
    <row r="4" spans="1:10" ht="19.5" customHeight="1">
      <c r="A4" s="42" t="s">
        <v>23</v>
      </c>
      <c r="B4" s="42"/>
      <c r="C4" s="42"/>
      <c r="D4" s="42"/>
      <c r="E4" s="42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32</v>
      </c>
      <c r="C6" s="9" t="str">
        <f>personal!G6</f>
        <v>23-27 martie 2020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26" t="s">
        <v>16</v>
      </c>
      <c r="B8" s="27" t="s">
        <v>17</v>
      </c>
      <c r="C8" s="27" t="s">
        <v>18</v>
      </c>
      <c r="D8" s="27" t="s">
        <v>22</v>
      </c>
      <c r="E8" s="28" t="s">
        <v>19</v>
      </c>
    </row>
    <row r="9" spans="1:5" s="17" customFormat="1" ht="12.75">
      <c r="A9" s="109" t="s">
        <v>136</v>
      </c>
      <c r="B9" s="110">
        <v>2345</v>
      </c>
      <c r="C9" s="111" t="s">
        <v>137</v>
      </c>
      <c r="D9" s="112" t="s">
        <v>138</v>
      </c>
      <c r="E9" s="113">
        <v>5039102.6</v>
      </c>
    </row>
    <row r="10" spans="1:5" s="17" customFormat="1" ht="38.25">
      <c r="A10" s="109" t="s">
        <v>139</v>
      </c>
      <c r="B10" s="110">
        <v>2385</v>
      </c>
      <c r="C10" s="111" t="s">
        <v>140</v>
      </c>
      <c r="D10" s="112" t="s">
        <v>141</v>
      </c>
      <c r="E10" s="113">
        <v>3857980</v>
      </c>
    </row>
    <row r="11" spans="1:5" s="17" customFormat="1" ht="13.5" thickBot="1">
      <c r="A11" s="32"/>
      <c r="B11" s="33"/>
      <c r="C11" s="34"/>
      <c r="D11" s="34"/>
      <c r="E11" s="35"/>
    </row>
    <row r="12" spans="1:5" ht="13.5" thickBot="1">
      <c r="A12" s="29" t="s">
        <v>20</v>
      </c>
      <c r="B12" s="30"/>
      <c r="C12" s="30"/>
      <c r="D12" s="30"/>
      <c r="E12" s="31">
        <f>SUM(E9:E11)</f>
        <v>8897082.6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3"/>
  <sheetViews>
    <sheetView zoomScalePageLayoutView="0" workbookViewId="0" topLeftCell="A73">
      <selection activeCell="F93" sqref="F93"/>
    </sheetView>
  </sheetViews>
  <sheetFormatPr defaultColWidth="10.421875" defaultRowHeight="12.75"/>
  <cols>
    <col min="1" max="1" width="9.421875" style="132" customWidth="1"/>
    <col min="2" max="2" width="17.28125" style="132" customWidth="1"/>
    <col min="3" max="3" width="19.7109375" style="132" customWidth="1"/>
    <col min="4" max="4" width="24.7109375" style="132" customWidth="1"/>
    <col min="5" max="5" width="39.421875" style="132" customWidth="1"/>
    <col min="6" max="6" width="15.00390625" style="132" customWidth="1"/>
    <col min="7" max="16384" width="10.421875" style="132" customWidth="1"/>
  </cols>
  <sheetData>
    <row r="1" spans="1:6" ht="12.75">
      <c r="A1" s="5" t="s">
        <v>24</v>
      </c>
      <c r="B1" s="131"/>
      <c r="C1" s="6"/>
      <c r="D1" s="6"/>
      <c r="E1" s="131"/>
      <c r="F1" s="131"/>
    </row>
    <row r="2" spans="2:6" ht="12.75">
      <c r="B2" s="131"/>
      <c r="C2" s="131"/>
      <c r="D2" s="131"/>
      <c r="E2" s="131"/>
      <c r="F2" s="131"/>
    </row>
    <row r="3" spans="1:6" ht="12.75">
      <c r="A3" s="5" t="s">
        <v>25</v>
      </c>
      <c r="B3" s="6"/>
      <c r="C3" s="131"/>
      <c r="D3" s="6"/>
      <c r="E3" s="133"/>
      <c r="F3" s="131"/>
    </row>
    <row r="4" spans="1:6" ht="12.75">
      <c r="A4" s="5" t="s">
        <v>26</v>
      </c>
      <c r="B4" s="6"/>
      <c r="C4" s="131"/>
      <c r="D4" s="6"/>
      <c r="E4" s="131"/>
      <c r="F4" s="6"/>
    </row>
    <row r="5" spans="1:6" ht="12.75">
      <c r="A5" s="131"/>
      <c r="B5" s="6"/>
      <c r="C5" s="131"/>
      <c r="D5" s="19" t="s">
        <v>32</v>
      </c>
      <c r="E5" s="21" t="str">
        <f>personal!G6</f>
        <v>23-27 martie 2020</v>
      </c>
      <c r="F5" s="131"/>
    </row>
    <row r="6" spans="1:6" ht="13.5" thickBot="1">
      <c r="A6" s="131"/>
      <c r="B6" s="131"/>
      <c r="C6" s="131"/>
      <c r="D6" s="131"/>
      <c r="E6" s="131"/>
      <c r="F6" s="131"/>
    </row>
    <row r="7" spans="1:6" ht="39" thickBot="1">
      <c r="A7" s="36" t="s">
        <v>9</v>
      </c>
      <c r="B7" s="37" t="s">
        <v>10</v>
      </c>
      <c r="C7" s="38" t="s">
        <v>11</v>
      </c>
      <c r="D7" s="37" t="s">
        <v>27</v>
      </c>
      <c r="E7" s="37" t="s">
        <v>28</v>
      </c>
      <c r="F7" s="39" t="s">
        <v>29</v>
      </c>
    </row>
    <row r="8" spans="1:6" ht="12.75">
      <c r="A8" s="121">
        <v>1</v>
      </c>
      <c r="B8" s="122">
        <v>43913</v>
      </c>
      <c r="C8" s="123">
        <v>34474</v>
      </c>
      <c r="D8" s="123" t="s">
        <v>142</v>
      </c>
      <c r="E8" s="124" t="s">
        <v>143</v>
      </c>
      <c r="F8" s="125">
        <v>50</v>
      </c>
    </row>
    <row r="9" spans="1:6" ht="12.75">
      <c r="A9" s="119">
        <v>2</v>
      </c>
      <c r="B9" s="114">
        <v>43913</v>
      </c>
      <c r="C9" s="115">
        <v>34480</v>
      </c>
      <c r="D9" s="115" t="s">
        <v>142</v>
      </c>
      <c r="E9" s="116" t="s">
        <v>143</v>
      </c>
      <c r="F9" s="120">
        <v>100</v>
      </c>
    </row>
    <row r="10" spans="1:6" ht="12.75">
      <c r="A10" s="119">
        <v>3</v>
      </c>
      <c r="B10" s="114">
        <v>43913</v>
      </c>
      <c r="C10" s="117">
        <v>34476</v>
      </c>
      <c r="D10" s="115" t="s">
        <v>142</v>
      </c>
      <c r="E10" s="116" t="s">
        <v>143</v>
      </c>
      <c r="F10" s="120">
        <v>100</v>
      </c>
    </row>
    <row r="11" spans="1:6" ht="12.75">
      <c r="A11" s="119">
        <v>4</v>
      </c>
      <c r="B11" s="114">
        <v>43913</v>
      </c>
      <c r="C11" s="115">
        <v>34475</v>
      </c>
      <c r="D11" s="115" t="s">
        <v>142</v>
      </c>
      <c r="E11" s="116" t="s">
        <v>143</v>
      </c>
      <c r="F11" s="120">
        <v>150</v>
      </c>
    </row>
    <row r="12" spans="1:256" ht="12.75">
      <c r="A12" s="119">
        <v>5</v>
      </c>
      <c r="B12" s="114">
        <v>43913</v>
      </c>
      <c r="C12" s="115">
        <v>34478</v>
      </c>
      <c r="D12" s="115" t="s">
        <v>142</v>
      </c>
      <c r="E12" s="116" t="s">
        <v>143</v>
      </c>
      <c r="F12" s="120">
        <v>100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</row>
    <row r="13" spans="1:6" ht="12.75">
      <c r="A13" s="119">
        <v>6</v>
      </c>
      <c r="B13" s="114">
        <v>43913</v>
      </c>
      <c r="C13" s="115">
        <v>34482</v>
      </c>
      <c r="D13" s="115" t="s">
        <v>142</v>
      </c>
      <c r="E13" s="116" t="s">
        <v>143</v>
      </c>
      <c r="F13" s="120">
        <v>200</v>
      </c>
    </row>
    <row r="14" spans="1:6" ht="12.75">
      <c r="A14" s="119">
        <v>7</v>
      </c>
      <c r="B14" s="114">
        <v>43913</v>
      </c>
      <c r="C14" s="115">
        <v>34469</v>
      </c>
      <c r="D14" s="115" t="s">
        <v>142</v>
      </c>
      <c r="E14" s="116" t="s">
        <v>143</v>
      </c>
      <c r="F14" s="120">
        <v>100</v>
      </c>
    </row>
    <row r="15" spans="1:6" ht="12.75">
      <c r="A15" s="119">
        <v>8</v>
      </c>
      <c r="B15" s="114">
        <v>43913</v>
      </c>
      <c r="C15" s="115">
        <v>34473</v>
      </c>
      <c r="D15" s="115" t="s">
        <v>142</v>
      </c>
      <c r="E15" s="116" t="s">
        <v>143</v>
      </c>
      <c r="F15" s="120">
        <v>100</v>
      </c>
    </row>
    <row r="16" spans="1:6" ht="12.75">
      <c r="A16" s="119">
        <v>9</v>
      </c>
      <c r="B16" s="114">
        <v>43913</v>
      </c>
      <c r="C16" s="115">
        <v>34483</v>
      </c>
      <c r="D16" s="115" t="s">
        <v>142</v>
      </c>
      <c r="E16" s="116" t="s">
        <v>143</v>
      </c>
      <c r="F16" s="120">
        <v>100</v>
      </c>
    </row>
    <row r="17" spans="1:6" ht="12.75">
      <c r="A17" s="119">
        <v>10</v>
      </c>
      <c r="B17" s="114">
        <v>43913</v>
      </c>
      <c r="C17" s="115">
        <v>34470</v>
      </c>
      <c r="D17" s="115" t="s">
        <v>142</v>
      </c>
      <c r="E17" s="116" t="s">
        <v>143</v>
      </c>
      <c r="F17" s="120">
        <v>100</v>
      </c>
    </row>
    <row r="18" spans="1:6" ht="12.75">
      <c r="A18" s="119">
        <v>11</v>
      </c>
      <c r="B18" s="114">
        <v>43913</v>
      </c>
      <c r="C18" s="115">
        <v>34471</v>
      </c>
      <c r="D18" s="115" t="s">
        <v>142</v>
      </c>
      <c r="E18" s="116" t="s">
        <v>143</v>
      </c>
      <c r="F18" s="120">
        <v>100</v>
      </c>
    </row>
    <row r="19" spans="1:6" ht="12.75">
      <c r="A19" s="119">
        <v>12</v>
      </c>
      <c r="B19" s="114">
        <v>43913</v>
      </c>
      <c r="C19" s="115">
        <v>34481</v>
      </c>
      <c r="D19" s="115" t="s">
        <v>142</v>
      </c>
      <c r="E19" s="116" t="s">
        <v>143</v>
      </c>
      <c r="F19" s="120">
        <v>100</v>
      </c>
    </row>
    <row r="20" spans="1:6" ht="12.75">
      <c r="A20" s="119">
        <v>13</v>
      </c>
      <c r="B20" s="114">
        <v>43913</v>
      </c>
      <c r="C20" s="115">
        <v>34477</v>
      </c>
      <c r="D20" s="115" t="s">
        <v>142</v>
      </c>
      <c r="E20" s="116" t="s">
        <v>143</v>
      </c>
      <c r="F20" s="120">
        <v>50</v>
      </c>
    </row>
    <row r="21" spans="1:6" ht="12.75">
      <c r="A21" s="119">
        <v>14</v>
      </c>
      <c r="B21" s="114">
        <v>43913</v>
      </c>
      <c r="C21" s="115">
        <v>34479</v>
      </c>
      <c r="D21" s="115" t="s">
        <v>142</v>
      </c>
      <c r="E21" s="116" t="s">
        <v>143</v>
      </c>
      <c r="F21" s="120">
        <v>110</v>
      </c>
    </row>
    <row r="22" spans="1:6" ht="12.75">
      <c r="A22" s="119">
        <v>15</v>
      </c>
      <c r="B22" s="114">
        <v>43913</v>
      </c>
      <c r="C22" s="115">
        <v>34472</v>
      </c>
      <c r="D22" s="115" t="s">
        <v>142</v>
      </c>
      <c r="E22" s="116" t="s">
        <v>143</v>
      </c>
      <c r="F22" s="120">
        <v>200</v>
      </c>
    </row>
    <row r="23" spans="1:6" ht="12.75">
      <c r="A23" s="119">
        <v>16</v>
      </c>
      <c r="B23" s="114">
        <v>43913</v>
      </c>
      <c r="C23" s="115">
        <v>34484</v>
      </c>
      <c r="D23" s="115" t="s">
        <v>142</v>
      </c>
      <c r="E23" s="116" t="s">
        <v>143</v>
      </c>
      <c r="F23" s="120">
        <v>110</v>
      </c>
    </row>
    <row r="24" spans="1:6" ht="12.75">
      <c r="A24" s="119">
        <v>17</v>
      </c>
      <c r="B24" s="114">
        <v>43913</v>
      </c>
      <c r="C24" s="115">
        <v>34485</v>
      </c>
      <c r="D24" s="115" t="s">
        <v>144</v>
      </c>
      <c r="E24" s="116" t="s">
        <v>145</v>
      </c>
      <c r="F24" s="120">
        <v>2135.2</v>
      </c>
    </row>
    <row r="25" spans="1:6" ht="12.75">
      <c r="A25" s="119">
        <v>18</v>
      </c>
      <c r="B25" s="114">
        <v>43913</v>
      </c>
      <c r="C25" s="115">
        <v>34487</v>
      </c>
      <c r="D25" s="115" t="s">
        <v>144</v>
      </c>
      <c r="E25" s="116" t="s">
        <v>146</v>
      </c>
      <c r="F25" s="120">
        <v>8300</v>
      </c>
    </row>
    <row r="26" spans="1:6" ht="12.75">
      <c r="A26" s="119">
        <v>19</v>
      </c>
      <c r="B26" s="114">
        <v>43913</v>
      </c>
      <c r="C26" s="115">
        <v>34486</v>
      </c>
      <c r="D26" s="115" t="s">
        <v>147</v>
      </c>
      <c r="E26" s="116" t="s">
        <v>146</v>
      </c>
      <c r="F26" s="120">
        <v>6168</v>
      </c>
    </row>
    <row r="27" spans="1:6" ht="12.75">
      <c r="A27" s="119">
        <v>20</v>
      </c>
      <c r="B27" s="114">
        <v>43914</v>
      </c>
      <c r="C27" s="115">
        <v>34494</v>
      </c>
      <c r="D27" s="115" t="s">
        <v>142</v>
      </c>
      <c r="E27" s="116" t="s">
        <v>143</v>
      </c>
      <c r="F27" s="120">
        <v>50</v>
      </c>
    </row>
    <row r="28" spans="1:6" ht="12.75">
      <c r="A28" s="119">
        <v>21</v>
      </c>
      <c r="B28" s="114">
        <v>43914</v>
      </c>
      <c r="C28" s="115">
        <v>34495</v>
      </c>
      <c r="D28" s="115" t="s">
        <v>142</v>
      </c>
      <c r="E28" s="116" t="s">
        <v>143</v>
      </c>
      <c r="F28" s="120">
        <v>100</v>
      </c>
    </row>
    <row r="29" spans="1:6" ht="12.75">
      <c r="A29" s="119">
        <v>22</v>
      </c>
      <c r="B29" s="114">
        <v>43914</v>
      </c>
      <c r="C29" s="115">
        <v>34503</v>
      </c>
      <c r="D29" s="115" t="s">
        <v>142</v>
      </c>
      <c r="E29" s="116" t="s">
        <v>143</v>
      </c>
      <c r="F29" s="120">
        <v>400</v>
      </c>
    </row>
    <row r="30" spans="1:6" ht="12.75">
      <c r="A30" s="119">
        <v>23</v>
      </c>
      <c r="B30" s="114">
        <v>43914</v>
      </c>
      <c r="C30" s="115">
        <v>34505</v>
      </c>
      <c r="D30" s="115" t="s">
        <v>142</v>
      </c>
      <c r="E30" s="116" t="s">
        <v>143</v>
      </c>
      <c r="F30" s="120">
        <v>200</v>
      </c>
    </row>
    <row r="31" spans="1:6" ht="12.75">
      <c r="A31" s="119">
        <v>24</v>
      </c>
      <c r="B31" s="114">
        <v>43914</v>
      </c>
      <c r="C31" s="115">
        <v>34504</v>
      </c>
      <c r="D31" s="115" t="s">
        <v>142</v>
      </c>
      <c r="E31" s="116" t="s">
        <v>143</v>
      </c>
      <c r="F31" s="120">
        <v>100</v>
      </c>
    </row>
    <row r="32" spans="1:6" ht="12.75">
      <c r="A32" s="119">
        <v>25</v>
      </c>
      <c r="B32" s="114">
        <v>43914</v>
      </c>
      <c r="C32" s="117">
        <v>34488</v>
      </c>
      <c r="D32" s="115" t="s">
        <v>147</v>
      </c>
      <c r="E32" s="116" t="s">
        <v>146</v>
      </c>
      <c r="F32" s="120">
        <v>10350</v>
      </c>
    </row>
    <row r="33" spans="1:6" ht="12.75">
      <c r="A33" s="119">
        <v>26</v>
      </c>
      <c r="B33" s="114">
        <v>43914</v>
      </c>
      <c r="C33" s="117">
        <v>34498</v>
      </c>
      <c r="D33" s="115" t="s">
        <v>144</v>
      </c>
      <c r="E33" s="116" t="s">
        <v>146</v>
      </c>
      <c r="F33" s="120">
        <v>1550</v>
      </c>
    </row>
    <row r="34" spans="1:6" ht="12.75">
      <c r="A34" s="119">
        <v>27</v>
      </c>
      <c r="B34" s="114">
        <v>43914</v>
      </c>
      <c r="C34" s="117">
        <v>34491</v>
      </c>
      <c r="D34" s="115" t="s">
        <v>147</v>
      </c>
      <c r="E34" s="116" t="s">
        <v>146</v>
      </c>
      <c r="F34" s="120">
        <v>11120</v>
      </c>
    </row>
    <row r="35" spans="1:6" ht="12.75">
      <c r="A35" s="119">
        <v>28</v>
      </c>
      <c r="B35" s="114">
        <v>43914</v>
      </c>
      <c r="C35" s="117">
        <v>34500</v>
      </c>
      <c r="D35" s="115" t="s">
        <v>144</v>
      </c>
      <c r="E35" s="116" t="s">
        <v>146</v>
      </c>
      <c r="F35" s="120">
        <v>2085</v>
      </c>
    </row>
    <row r="36" spans="1:6" ht="12.75">
      <c r="A36" s="119">
        <v>29</v>
      </c>
      <c r="B36" s="114">
        <v>43914</v>
      </c>
      <c r="C36" s="117">
        <v>34493</v>
      </c>
      <c r="D36" s="115" t="s">
        <v>147</v>
      </c>
      <c r="E36" s="116" t="s">
        <v>146</v>
      </c>
      <c r="F36" s="120">
        <v>10400</v>
      </c>
    </row>
    <row r="37" spans="1:6" ht="12.75">
      <c r="A37" s="119">
        <v>30</v>
      </c>
      <c r="B37" s="114">
        <v>43914</v>
      </c>
      <c r="C37" s="117">
        <v>34497</v>
      </c>
      <c r="D37" s="115" t="s">
        <v>147</v>
      </c>
      <c r="E37" s="116" t="s">
        <v>146</v>
      </c>
      <c r="F37" s="120">
        <v>5000</v>
      </c>
    </row>
    <row r="38" spans="1:6" ht="12.75">
      <c r="A38" s="119">
        <v>31</v>
      </c>
      <c r="B38" s="114">
        <v>43914</v>
      </c>
      <c r="C38" s="115">
        <v>34502</v>
      </c>
      <c r="D38" s="115" t="s">
        <v>144</v>
      </c>
      <c r="E38" s="116" t="s">
        <v>146</v>
      </c>
      <c r="F38" s="120">
        <v>2500</v>
      </c>
    </row>
    <row r="39" spans="1:6" ht="12.75">
      <c r="A39" s="119">
        <v>32</v>
      </c>
      <c r="B39" s="114">
        <v>43914</v>
      </c>
      <c r="C39" s="115">
        <v>34507</v>
      </c>
      <c r="D39" s="115" t="s">
        <v>144</v>
      </c>
      <c r="E39" s="116" t="s">
        <v>146</v>
      </c>
      <c r="F39" s="120">
        <v>200</v>
      </c>
    </row>
    <row r="40" spans="1:6" ht="12.75">
      <c r="A40" s="119">
        <v>33</v>
      </c>
      <c r="B40" s="114">
        <v>43914</v>
      </c>
      <c r="C40" s="115">
        <v>34501</v>
      </c>
      <c r="D40" s="115" t="s">
        <v>147</v>
      </c>
      <c r="E40" s="116" t="s">
        <v>145</v>
      </c>
      <c r="F40" s="120">
        <v>2086.55</v>
      </c>
    </row>
    <row r="41" spans="1:6" ht="12.75">
      <c r="A41" s="119">
        <v>34</v>
      </c>
      <c r="B41" s="114">
        <v>43914</v>
      </c>
      <c r="C41" s="115">
        <v>34499</v>
      </c>
      <c r="D41" s="115" t="s">
        <v>144</v>
      </c>
      <c r="E41" s="116" t="s">
        <v>146</v>
      </c>
      <c r="F41" s="120">
        <v>614</v>
      </c>
    </row>
    <row r="42" spans="1:6" ht="12.75">
      <c r="A42" s="119">
        <v>35</v>
      </c>
      <c r="B42" s="114">
        <v>43914</v>
      </c>
      <c r="C42" s="115">
        <v>34496</v>
      </c>
      <c r="D42" s="115" t="s">
        <v>144</v>
      </c>
      <c r="E42" s="116" t="s">
        <v>145</v>
      </c>
      <c r="F42" s="120">
        <v>491.5</v>
      </c>
    </row>
    <row r="43" spans="1:6" ht="12.75">
      <c r="A43" s="119">
        <v>36</v>
      </c>
      <c r="B43" s="114">
        <v>43914</v>
      </c>
      <c r="C43" s="115">
        <v>34492</v>
      </c>
      <c r="D43" s="115" t="s">
        <v>144</v>
      </c>
      <c r="E43" s="116" t="s">
        <v>146</v>
      </c>
      <c r="F43" s="120">
        <v>996</v>
      </c>
    </row>
    <row r="44" spans="1:6" ht="12.75">
      <c r="A44" s="119">
        <v>37</v>
      </c>
      <c r="B44" s="114">
        <v>43914</v>
      </c>
      <c r="C44" s="115">
        <v>34489</v>
      </c>
      <c r="D44" s="115" t="s">
        <v>147</v>
      </c>
      <c r="E44" s="116" t="s">
        <v>146</v>
      </c>
      <c r="F44" s="120">
        <v>55</v>
      </c>
    </row>
    <row r="45" spans="1:6" ht="12.75">
      <c r="A45" s="119">
        <v>38</v>
      </c>
      <c r="B45" s="114">
        <v>43914</v>
      </c>
      <c r="C45" s="115">
        <v>34490</v>
      </c>
      <c r="D45" s="115" t="s">
        <v>147</v>
      </c>
      <c r="E45" s="116" t="s">
        <v>148</v>
      </c>
      <c r="F45" s="120">
        <v>57.12</v>
      </c>
    </row>
    <row r="46" spans="1:6" ht="12.75">
      <c r="A46" s="119">
        <v>39</v>
      </c>
      <c r="B46" s="114">
        <v>43914</v>
      </c>
      <c r="C46" s="115">
        <v>2357</v>
      </c>
      <c r="D46" s="115" t="s">
        <v>142</v>
      </c>
      <c r="E46" s="116" t="s">
        <v>149</v>
      </c>
      <c r="F46" s="120">
        <v>664</v>
      </c>
    </row>
    <row r="47" spans="1:6" ht="12.75">
      <c r="A47" s="119">
        <v>40</v>
      </c>
      <c r="B47" s="114">
        <v>43914</v>
      </c>
      <c r="C47" s="115">
        <v>2358</v>
      </c>
      <c r="D47" s="115" t="s">
        <v>142</v>
      </c>
      <c r="E47" s="116" t="s">
        <v>149</v>
      </c>
      <c r="F47" s="120">
        <v>39802</v>
      </c>
    </row>
    <row r="48" spans="1:6" ht="12.75">
      <c r="A48" s="119">
        <v>41</v>
      </c>
      <c r="B48" s="114">
        <v>43914</v>
      </c>
      <c r="C48" s="115">
        <v>2354</v>
      </c>
      <c r="D48" s="115" t="s">
        <v>142</v>
      </c>
      <c r="E48" s="116" t="s">
        <v>149</v>
      </c>
      <c r="F48" s="120">
        <v>961</v>
      </c>
    </row>
    <row r="49" spans="1:6" ht="12.75">
      <c r="A49" s="119">
        <v>42</v>
      </c>
      <c r="B49" s="114">
        <v>43914</v>
      </c>
      <c r="C49" s="115">
        <v>2355</v>
      </c>
      <c r="D49" s="115" t="s">
        <v>142</v>
      </c>
      <c r="E49" s="116" t="s">
        <v>149</v>
      </c>
      <c r="F49" s="120">
        <v>196</v>
      </c>
    </row>
    <row r="50" spans="1:6" ht="12.75">
      <c r="A50" s="119">
        <v>43</v>
      </c>
      <c r="B50" s="114">
        <v>43914</v>
      </c>
      <c r="C50" s="115">
        <v>2351</v>
      </c>
      <c r="D50" s="115" t="s">
        <v>142</v>
      </c>
      <c r="E50" s="116" t="s">
        <v>149</v>
      </c>
      <c r="F50" s="120">
        <v>75161</v>
      </c>
    </row>
    <row r="51" spans="1:6" ht="12.75">
      <c r="A51" s="119">
        <v>44</v>
      </c>
      <c r="B51" s="114">
        <v>43914</v>
      </c>
      <c r="C51" s="115">
        <v>2352</v>
      </c>
      <c r="D51" s="115" t="s">
        <v>142</v>
      </c>
      <c r="E51" s="116" t="s">
        <v>149</v>
      </c>
      <c r="F51" s="120">
        <v>161080</v>
      </c>
    </row>
    <row r="52" spans="1:6" ht="12.75">
      <c r="A52" s="119">
        <v>45</v>
      </c>
      <c r="B52" s="114">
        <v>43914</v>
      </c>
      <c r="C52" s="115">
        <v>2353</v>
      </c>
      <c r="D52" s="115" t="s">
        <v>142</v>
      </c>
      <c r="E52" s="116" t="s">
        <v>149</v>
      </c>
      <c r="F52" s="120">
        <v>132120</v>
      </c>
    </row>
    <row r="53" spans="1:6" ht="12.75">
      <c r="A53" s="119">
        <v>46</v>
      </c>
      <c r="B53" s="114">
        <v>43914</v>
      </c>
      <c r="C53" s="115">
        <v>2356</v>
      </c>
      <c r="D53" s="115" t="s">
        <v>142</v>
      </c>
      <c r="E53" s="116" t="s">
        <v>149</v>
      </c>
      <c r="F53" s="120">
        <v>159940</v>
      </c>
    </row>
    <row r="54" spans="1:6" ht="12.75">
      <c r="A54" s="119">
        <v>47</v>
      </c>
      <c r="B54" s="114">
        <v>43915</v>
      </c>
      <c r="C54" s="115">
        <v>34516</v>
      </c>
      <c r="D54" s="115" t="s">
        <v>142</v>
      </c>
      <c r="E54" s="116" t="s">
        <v>143</v>
      </c>
      <c r="F54" s="120">
        <v>70</v>
      </c>
    </row>
    <row r="55" spans="1:6" ht="12.75">
      <c r="A55" s="119">
        <v>48</v>
      </c>
      <c r="B55" s="114">
        <v>43915</v>
      </c>
      <c r="C55" s="115">
        <v>34510</v>
      </c>
      <c r="D55" s="115" t="s">
        <v>142</v>
      </c>
      <c r="E55" s="116" t="s">
        <v>143</v>
      </c>
      <c r="F55" s="120">
        <v>200</v>
      </c>
    </row>
    <row r="56" spans="1:6" ht="12.75">
      <c r="A56" s="119">
        <v>49</v>
      </c>
      <c r="B56" s="114">
        <v>43915</v>
      </c>
      <c r="C56" s="115">
        <v>34509</v>
      </c>
      <c r="D56" s="115" t="s">
        <v>142</v>
      </c>
      <c r="E56" s="116" t="s">
        <v>143</v>
      </c>
      <c r="F56" s="120">
        <v>50</v>
      </c>
    </row>
    <row r="57" spans="1:6" ht="12.75">
      <c r="A57" s="119">
        <v>50</v>
      </c>
      <c r="B57" s="114">
        <v>43915</v>
      </c>
      <c r="C57" s="115">
        <v>34508</v>
      </c>
      <c r="D57" s="115" t="s">
        <v>142</v>
      </c>
      <c r="E57" s="116" t="s">
        <v>143</v>
      </c>
      <c r="F57" s="120">
        <v>150</v>
      </c>
    </row>
    <row r="58" spans="1:6" ht="12.75">
      <c r="A58" s="119">
        <v>51</v>
      </c>
      <c r="B58" s="114">
        <v>43915</v>
      </c>
      <c r="C58" s="115">
        <v>34515</v>
      </c>
      <c r="D58" s="115" t="s">
        <v>144</v>
      </c>
      <c r="E58" s="116" t="s">
        <v>145</v>
      </c>
      <c r="F58" s="120">
        <v>2453.4</v>
      </c>
    </row>
    <row r="59" spans="1:6" ht="12.75">
      <c r="A59" s="119">
        <v>52</v>
      </c>
      <c r="B59" s="114">
        <v>43915</v>
      </c>
      <c r="C59" s="115">
        <v>34514</v>
      </c>
      <c r="D59" s="115" t="s">
        <v>144</v>
      </c>
      <c r="E59" s="116" t="s">
        <v>146</v>
      </c>
      <c r="F59" s="120">
        <v>2700</v>
      </c>
    </row>
    <row r="60" spans="1:6" ht="12.75">
      <c r="A60" s="119">
        <v>53</v>
      </c>
      <c r="B60" s="114">
        <v>43915</v>
      </c>
      <c r="C60" s="115">
        <v>34513</v>
      </c>
      <c r="D60" s="115" t="s">
        <v>147</v>
      </c>
      <c r="E60" s="116" t="s">
        <v>148</v>
      </c>
      <c r="F60" s="120">
        <v>64.26</v>
      </c>
    </row>
    <row r="61" spans="1:6" ht="12.75">
      <c r="A61" s="119">
        <v>54</v>
      </c>
      <c r="B61" s="114">
        <v>43915</v>
      </c>
      <c r="C61" s="115">
        <v>34512</v>
      </c>
      <c r="D61" s="115" t="s">
        <v>147</v>
      </c>
      <c r="E61" s="116" t="s">
        <v>146</v>
      </c>
      <c r="F61" s="120">
        <v>50000</v>
      </c>
    </row>
    <row r="62" spans="1:6" ht="12.75">
      <c r="A62" s="119">
        <v>55</v>
      </c>
      <c r="B62" s="114">
        <v>43915</v>
      </c>
      <c r="C62" s="115">
        <v>34511</v>
      </c>
      <c r="D62" s="115" t="s">
        <v>147</v>
      </c>
      <c r="E62" s="116" t="s">
        <v>146</v>
      </c>
      <c r="F62" s="120">
        <v>65450</v>
      </c>
    </row>
    <row r="63" spans="1:6" ht="12.75">
      <c r="A63" s="119">
        <v>56</v>
      </c>
      <c r="B63" s="114">
        <v>43915</v>
      </c>
      <c r="C63" s="115">
        <v>2359</v>
      </c>
      <c r="D63" s="115" t="s">
        <v>147</v>
      </c>
      <c r="E63" s="116" t="s">
        <v>150</v>
      </c>
      <c r="F63" s="120">
        <v>157256.76</v>
      </c>
    </row>
    <row r="64" spans="1:6" ht="12.75">
      <c r="A64" s="119">
        <v>57</v>
      </c>
      <c r="B64" s="114">
        <v>43916</v>
      </c>
      <c r="C64" s="115">
        <v>34535</v>
      </c>
      <c r="D64" s="115" t="s">
        <v>147</v>
      </c>
      <c r="E64" s="116" t="s">
        <v>146</v>
      </c>
      <c r="F64" s="120">
        <v>7922</v>
      </c>
    </row>
    <row r="65" spans="1:6" ht="12.75">
      <c r="A65" s="119">
        <v>58</v>
      </c>
      <c r="B65" s="114">
        <v>43916</v>
      </c>
      <c r="C65" s="115">
        <v>34529</v>
      </c>
      <c r="D65" s="115" t="s">
        <v>142</v>
      </c>
      <c r="E65" s="116" t="s">
        <v>143</v>
      </c>
      <c r="F65" s="120">
        <v>200</v>
      </c>
    </row>
    <row r="66" spans="1:6" ht="12.75">
      <c r="A66" s="119">
        <v>59</v>
      </c>
      <c r="B66" s="114">
        <v>43916</v>
      </c>
      <c r="C66" s="115">
        <v>34532</v>
      </c>
      <c r="D66" s="115" t="s">
        <v>142</v>
      </c>
      <c r="E66" s="116" t="s">
        <v>143</v>
      </c>
      <c r="F66" s="120">
        <v>150</v>
      </c>
    </row>
    <row r="67" spans="1:6" ht="12.75">
      <c r="A67" s="119">
        <v>60</v>
      </c>
      <c r="B67" s="114">
        <v>43916</v>
      </c>
      <c r="C67" s="115">
        <v>34524</v>
      </c>
      <c r="D67" s="115" t="s">
        <v>142</v>
      </c>
      <c r="E67" s="116" t="s">
        <v>143</v>
      </c>
      <c r="F67" s="120">
        <v>270</v>
      </c>
    </row>
    <row r="68" spans="1:6" ht="12.75">
      <c r="A68" s="119">
        <v>61</v>
      </c>
      <c r="B68" s="114">
        <v>43916</v>
      </c>
      <c r="C68" s="115">
        <v>34530</v>
      </c>
      <c r="D68" s="115" t="s">
        <v>142</v>
      </c>
      <c r="E68" s="116" t="s">
        <v>143</v>
      </c>
      <c r="F68" s="120">
        <v>330</v>
      </c>
    </row>
    <row r="69" spans="1:6" ht="12.75">
      <c r="A69" s="119">
        <v>62</v>
      </c>
      <c r="B69" s="114">
        <v>43916</v>
      </c>
      <c r="C69" s="115">
        <v>34531</v>
      </c>
      <c r="D69" s="115" t="s">
        <v>142</v>
      </c>
      <c r="E69" s="116" t="s">
        <v>143</v>
      </c>
      <c r="F69" s="120">
        <v>150</v>
      </c>
    </row>
    <row r="70" spans="1:6" ht="12.75">
      <c r="A70" s="119">
        <v>63</v>
      </c>
      <c r="B70" s="114">
        <v>43916</v>
      </c>
      <c r="C70" s="115">
        <v>34533</v>
      </c>
      <c r="D70" s="115" t="s">
        <v>142</v>
      </c>
      <c r="E70" s="116" t="s">
        <v>143</v>
      </c>
      <c r="F70" s="120">
        <v>60</v>
      </c>
    </row>
    <row r="71" spans="1:6" ht="12.75">
      <c r="A71" s="119">
        <v>64</v>
      </c>
      <c r="B71" s="114">
        <v>43916</v>
      </c>
      <c r="C71" s="115">
        <v>34523</v>
      </c>
      <c r="D71" s="115" t="s">
        <v>142</v>
      </c>
      <c r="E71" s="116" t="s">
        <v>143</v>
      </c>
      <c r="F71" s="120">
        <v>100</v>
      </c>
    </row>
    <row r="72" spans="1:6" ht="12.75">
      <c r="A72" s="119">
        <v>65</v>
      </c>
      <c r="B72" s="114">
        <v>43916</v>
      </c>
      <c r="C72" s="115">
        <v>34528</v>
      </c>
      <c r="D72" s="115" t="s">
        <v>142</v>
      </c>
      <c r="E72" s="116" t="s">
        <v>143</v>
      </c>
      <c r="F72" s="120">
        <v>500</v>
      </c>
    </row>
    <row r="73" spans="1:6" ht="12.75">
      <c r="A73" s="119">
        <v>66</v>
      </c>
      <c r="B73" s="114">
        <v>43916</v>
      </c>
      <c r="C73" s="115">
        <v>34526</v>
      </c>
      <c r="D73" s="115" t="s">
        <v>144</v>
      </c>
      <c r="E73" s="116" t="s">
        <v>146</v>
      </c>
      <c r="F73" s="120">
        <v>2380</v>
      </c>
    </row>
    <row r="74" spans="1:6" ht="12.75">
      <c r="A74" s="119">
        <v>67</v>
      </c>
      <c r="B74" s="114">
        <v>43916</v>
      </c>
      <c r="C74" s="115">
        <v>34517</v>
      </c>
      <c r="D74" s="115" t="s">
        <v>144</v>
      </c>
      <c r="E74" s="116" t="s">
        <v>146</v>
      </c>
      <c r="F74" s="120">
        <v>800</v>
      </c>
    </row>
    <row r="75" spans="1:6" ht="12.75">
      <c r="A75" s="119">
        <v>68</v>
      </c>
      <c r="B75" s="114">
        <v>43916</v>
      </c>
      <c r="C75" s="115">
        <v>34520</v>
      </c>
      <c r="D75" s="115" t="s">
        <v>144</v>
      </c>
      <c r="E75" s="116" t="s">
        <v>145</v>
      </c>
      <c r="F75" s="120">
        <v>789.3</v>
      </c>
    </row>
    <row r="76" spans="1:6" ht="12.75">
      <c r="A76" s="119">
        <v>69</v>
      </c>
      <c r="B76" s="114">
        <v>43916</v>
      </c>
      <c r="C76" s="115">
        <v>34521</v>
      </c>
      <c r="D76" s="115" t="s">
        <v>144</v>
      </c>
      <c r="E76" s="116" t="s">
        <v>146</v>
      </c>
      <c r="F76" s="120">
        <v>2500</v>
      </c>
    </row>
    <row r="77" spans="1:6" ht="12.75">
      <c r="A77" s="119">
        <v>70</v>
      </c>
      <c r="B77" s="114">
        <v>43916</v>
      </c>
      <c r="C77" s="115">
        <v>34522</v>
      </c>
      <c r="D77" s="115" t="s">
        <v>144</v>
      </c>
      <c r="E77" s="116" t="s">
        <v>146</v>
      </c>
      <c r="F77" s="120">
        <v>2500</v>
      </c>
    </row>
    <row r="78" spans="1:6" ht="12.75">
      <c r="A78" s="119">
        <v>71</v>
      </c>
      <c r="B78" s="114">
        <v>43916</v>
      </c>
      <c r="C78" s="115">
        <v>34518</v>
      </c>
      <c r="D78" s="115" t="s">
        <v>144</v>
      </c>
      <c r="E78" s="116" t="s">
        <v>151</v>
      </c>
      <c r="F78" s="120">
        <v>467.8</v>
      </c>
    </row>
    <row r="79" spans="1:6" ht="12.75">
      <c r="A79" s="119">
        <v>72</v>
      </c>
      <c r="B79" s="114">
        <v>43916</v>
      </c>
      <c r="C79" s="115">
        <v>34527</v>
      </c>
      <c r="D79" s="115" t="s">
        <v>144</v>
      </c>
      <c r="E79" s="116" t="s">
        <v>146</v>
      </c>
      <c r="F79" s="120">
        <v>2000</v>
      </c>
    </row>
    <row r="80" spans="1:6" ht="12.75">
      <c r="A80" s="119">
        <v>73</v>
      </c>
      <c r="B80" s="114">
        <v>43916</v>
      </c>
      <c r="C80" s="115">
        <v>2371</v>
      </c>
      <c r="D80" s="115" t="s">
        <v>147</v>
      </c>
      <c r="E80" s="116" t="s">
        <v>150</v>
      </c>
      <c r="F80" s="120">
        <v>10200</v>
      </c>
    </row>
    <row r="81" spans="1:6" ht="12.75">
      <c r="A81" s="119">
        <v>74</v>
      </c>
      <c r="B81" s="114">
        <v>43917</v>
      </c>
      <c r="C81" s="115">
        <v>34537</v>
      </c>
      <c r="D81" s="115" t="s">
        <v>142</v>
      </c>
      <c r="E81" s="116" t="s">
        <v>143</v>
      </c>
      <c r="F81" s="120">
        <v>100</v>
      </c>
    </row>
    <row r="82" spans="1:6" ht="12.75">
      <c r="A82" s="119">
        <v>75</v>
      </c>
      <c r="B82" s="114">
        <v>43917</v>
      </c>
      <c r="C82" s="115">
        <v>34538</v>
      </c>
      <c r="D82" s="115" t="s">
        <v>142</v>
      </c>
      <c r="E82" s="116" t="s">
        <v>143</v>
      </c>
      <c r="F82" s="120">
        <v>450</v>
      </c>
    </row>
    <row r="83" spans="1:6" ht="12.75">
      <c r="A83" s="119">
        <v>76</v>
      </c>
      <c r="B83" s="114">
        <v>43917</v>
      </c>
      <c r="C83" s="115">
        <v>34539</v>
      </c>
      <c r="D83" s="115" t="s">
        <v>142</v>
      </c>
      <c r="E83" s="116" t="s">
        <v>143</v>
      </c>
      <c r="F83" s="120">
        <v>100</v>
      </c>
    </row>
    <row r="84" spans="1:6" ht="12.75">
      <c r="A84" s="119">
        <v>77</v>
      </c>
      <c r="B84" s="114">
        <v>43917</v>
      </c>
      <c r="C84" s="115">
        <v>34540</v>
      </c>
      <c r="D84" s="115" t="s">
        <v>142</v>
      </c>
      <c r="E84" s="116" t="s">
        <v>143</v>
      </c>
      <c r="F84" s="120">
        <v>100</v>
      </c>
    </row>
    <row r="85" spans="1:6" ht="12.75">
      <c r="A85" s="119">
        <v>78</v>
      </c>
      <c r="B85" s="114">
        <v>43917</v>
      </c>
      <c r="C85" s="115">
        <v>34541</v>
      </c>
      <c r="D85" s="115" t="s">
        <v>142</v>
      </c>
      <c r="E85" s="116" t="s">
        <v>143</v>
      </c>
      <c r="F85" s="120">
        <v>30</v>
      </c>
    </row>
    <row r="86" spans="1:6" ht="12.75">
      <c r="A86" s="119">
        <v>79</v>
      </c>
      <c r="B86" s="114">
        <v>43917</v>
      </c>
      <c r="C86" s="115">
        <v>34543</v>
      </c>
      <c r="D86" s="115" t="s">
        <v>144</v>
      </c>
      <c r="E86" s="116" t="s">
        <v>146</v>
      </c>
      <c r="F86" s="120">
        <v>1000</v>
      </c>
    </row>
    <row r="87" spans="1:6" ht="12.75">
      <c r="A87" s="119">
        <v>80</v>
      </c>
      <c r="B87" s="114">
        <v>43917</v>
      </c>
      <c r="C87" s="115">
        <v>34542</v>
      </c>
      <c r="D87" s="115" t="s">
        <v>144</v>
      </c>
      <c r="E87" s="116" t="s">
        <v>146</v>
      </c>
      <c r="F87" s="120">
        <v>2500</v>
      </c>
    </row>
    <row r="88" spans="1:6" ht="12.75">
      <c r="A88" s="119">
        <v>81</v>
      </c>
      <c r="B88" s="114">
        <v>43917</v>
      </c>
      <c r="C88" s="115">
        <v>34544</v>
      </c>
      <c r="D88" s="115" t="s">
        <v>147</v>
      </c>
      <c r="E88" s="116" t="s">
        <v>146</v>
      </c>
      <c r="F88" s="120">
        <v>6000</v>
      </c>
    </row>
    <row r="89" spans="1:6" ht="12.75">
      <c r="A89" s="119">
        <v>82</v>
      </c>
      <c r="B89" s="114">
        <v>43917</v>
      </c>
      <c r="C89" s="115">
        <v>34545</v>
      </c>
      <c r="D89" s="115" t="s">
        <v>147</v>
      </c>
      <c r="E89" s="116" t="s">
        <v>146</v>
      </c>
      <c r="F89" s="120">
        <v>24330</v>
      </c>
    </row>
    <row r="90" spans="1:6" ht="12.75">
      <c r="A90" s="119">
        <v>83</v>
      </c>
      <c r="B90" s="114">
        <v>43917</v>
      </c>
      <c r="C90" s="115">
        <v>34546</v>
      </c>
      <c r="D90" s="115" t="s">
        <v>147</v>
      </c>
      <c r="E90" s="116" t="s">
        <v>146</v>
      </c>
      <c r="F90" s="120">
        <v>89445</v>
      </c>
    </row>
    <row r="91" spans="1:6" ht="12.75">
      <c r="A91" s="119">
        <v>84</v>
      </c>
      <c r="B91" s="135" t="s">
        <v>139</v>
      </c>
      <c r="C91" s="135">
        <v>34519</v>
      </c>
      <c r="D91" s="136" t="s">
        <v>152</v>
      </c>
      <c r="E91" s="137" t="s">
        <v>153</v>
      </c>
      <c r="F91" s="138">
        <v>1000</v>
      </c>
    </row>
    <row r="92" spans="1:6" ht="13.5" thickBot="1">
      <c r="A92" s="126">
        <v>85</v>
      </c>
      <c r="B92" s="139" t="s">
        <v>139</v>
      </c>
      <c r="C92" s="139">
        <v>34525</v>
      </c>
      <c r="D92" s="140" t="s">
        <v>152</v>
      </c>
      <c r="E92" s="141" t="s">
        <v>154</v>
      </c>
      <c r="F92" s="142">
        <v>1000</v>
      </c>
    </row>
    <row r="93" spans="1:6" ht="13.5" thickBot="1">
      <c r="A93" s="128"/>
      <c r="B93" s="129"/>
      <c r="C93" s="129"/>
      <c r="D93" s="129"/>
      <c r="E93" s="130" t="s">
        <v>7</v>
      </c>
      <c r="F93" s="127">
        <f>SUM(F8:F92)</f>
        <v>1072420.8900000001</v>
      </c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E28" sqref="E28"/>
    </sheetView>
  </sheetViews>
  <sheetFormatPr defaultColWidth="10.421875" defaultRowHeight="12.75"/>
  <cols>
    <col min="1" max="1" width="9.421875" style="151" customWidth="1"/>
    <col min="2" max="2" width="17.28125" style="151" customWidth="1"/>
    <col min="3" max="3" width="14.7109375" style="151" customWidth="1"/>
    <col min="4" max="4" width="24.7109375" style="151" customWidth="1"/>
    <col min="5" max="5" width="39.421875" style="151" customWidth="1"/>
    <col min="6" max="6" width="15.00390625" style="151" customWidth="1"/>
    <col min="7" max="16384" width="10.421875" style="151" customWidth="1"/>
  </cols>
  <sheetData>
    <row r="1" spans="1:6" ht="12.75">
      <c r="A1" s="8" t="s">
        <v>24</v>
      </c>
      <c r="B1" s="131"/>
      <c r="C1" s="6"/>
      <c r="D1" s="6"/>
      <c r="E1" s="131"/>
      <c r="F1" s="131"/>
    </row>
    <row r="2" spans="2:6" ht="12.75">
      <c r="B2" s="131"/>
      <c r="C2" s="131"/>
      <c r="D2" s="131"/>
      <c r="E2" s="131"/>
      <c r="F2" s="131"/>
    </row>
    <row r="3" spans="1:6" ht="12.75">
      <c r="A3" s="8" t="s">
        <v>25</v>
      </c>
      <c r="B3" s="6"/>
      <c r="C3" s="131"/>
      <c r="D3" s="6"/>
      <c r="E3" s="133"/>
      <c r="F3" s="131"/>
    </row>
    <row r="4" spans="1:6" ht="12.75">
      <c r="A4" s="8" t="s">
        <v>30</v>
      </c>
      <c r="B4" s="6"/>
      <c r="C4" s="131"/>
      <c r="D4" s="6"/>
      <c r="E4" s="131"/>
      <c r="F4" s="6"/>
    </row>
    <row r="5" spans="1:6" ht="12.75">
      <c r="A5" s="131"/>
      <c r="B5" s="6"/>
      <c r="C5" s="131"/>
      <c r="D5" s="131"/>
      <c r="E5" s="131"/>
      <c r="F5" s="131"/>
    </row>
    <row r="6" spans="1:6" ht="12.75">
      <c r="A6" s="131"/>
      <c r="B6" s="7"/>
      <c r="C6" s="19" t="s">
        <v>32</v>
      </c>
      <c r="D6" s="21" t="str">
        <f>personal!G6</f>
        <v>23-27 martie 2020</v>
      </c>
      <c r="E6" s="131"/>
      <c r="F6" s="131"/>
    </row>
    <row r="7" spans="1:6" ht="13.5" thickBot="1">
      <c r="A7" s="131"/>
      <c r="B7" s="131"/>
      <c r="C7" s="131"/>
      <c r="D7" s="131"/>
      <c r="E7" s="131"/>
      <c r="F7" s="131"/>
    </row>
    <row r="8" spans="1:6" ht="51.75" thickBot="1">
      <c r="A8" s="36" t="s">
        <v>9</v>
      </c>
      <c r="B8" s="37" t="s">
        <v>10</v>
      </c>
      <c r="C8" s="38" t="s">
        <v>11</v>
      </c>
      <c r="D8" s="37" t="s">
        <v>27</v>
      </c>
      <c r="E8" s="37" t="s">
        <v>28</v>
      </c>
      <c r="F8" s="40" t="s">
        <v>29</v>
      </c>
    </row>
    <row r="9" spans="1:6" ht="12.75">
      <c r="A9" s="152">
        <v>1</v>
      </c>
      <c r="B9" s="153">
        <v>43913</v>
      </c>
      <c r="C9" s="154">
        <v>10291</v>
      </c>
      <c r="D9" s="154" t="s">
        <v>147</v>
      </c>
      <c r="E9" s="155" t="s">
        <v>155</v>
      </c>
      <c r="F9" s="156">
        <v>140103.99</v>
      </c>
    </row>
    <row r="10" spans="1:6" ht="12.75">
      <c r="A10" s="152">
        <v>2</v>
      </c>
      <c r="B10" s="153">
        <v>43913</v>
      </c>
      <c r="C10" s="154">
        <v>10292</v>
      </c>
      <c r="D10" s="154" t="s">
        <v>147</v>
      </c>
      <c r="E10" s="155" t="s">
        <v>156</v>
      </c>
      <c r="F10" s="156">
        <v>60092.92</v>
      </c>
    </row>
    <row r="11" spans="1:6" ht="12.75">
      <c r="A11" s="152">
        <v>3</v>
      </c>
      <c r="B11" s="153">
        <v>43914</v>
      </c>
      <c r="C11" s="154">
        <v>10293</v>
      </c>
      <c r="D11" s="154" t="s">
        <v>147</v>
      </c>
      <c r="E11" s="155" t="s">
        <v>157</v>
      </c>
      <c r="F11" s="156">
        <v>202474</v>
      </c>
    </row>
    <row r="12" spans="1:6" ht="12.75">
      <c r="A12" s="152">
        <v>4</v>
      </c>
      <c r="B12" s="153">
        <v>43914</v>
      </c>
      <c r="C12" s="154">
        <v>34506</v>
      </c>
      <c r="D12" s="154" t="s">
        <v>144</v>
      </c>
      <c r="E12" s="155" t="s">
        <v>158</v>
      </c>
      <c r="F12" s="156">
        <v>24221.5</v>
      </c>
    </row>
    <row r="13" spans="1:256" ht="12.75">
      <c r="A13" s="152">
        <v>5</v>
      </c>
      <c r="B13" s="153">
        <v>43914</v>
      </c>
      <c r="C13" s="154">
        <v>2237</v>
      </c>
      <c r="D13" s="154" t="s">
        <v>159</v>
      </c>
      <c r="E13" s="155" t="s">
        <v>160</v>
      </c>
      <c r="F13" s="156">
        <v>4023592.71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</row>
    <row r="14" spans="1:6" ht="12.75">
      <c r="A14" s="152">
        <v>6</v>
      </c>
      <c r="B14" s="153">
        <v>43914</v>
      </c>
      <c r="C14" s="154">
        <v>2236</v>
      </c>
      <c r="D14" s="154" t="s">
        <v>159</v>
      </c>
      <c r="E14" s="155" t="s">
        <v>161</v>
      </c>
      <c r="F14" s="156">
        <v>55920316.6</v>
      </c>
    </row>
    <row r="15" spans="1:6" ht="12.75">
      <c r="A15" s="152">
        <v>7</v>
      </c>
      <c r="B15" s="153">
        <v>43915</v>
      </c>
      <c r="C15" s="154">
        <v>10302</v>
      </c>
      <c r="D15" s="154" t="s">
        <v>147</v>
      </c>
      <c r="E15" s="155" t="s">
        <v>162</v>
      </c>
      <c r="F15" s="156">
        <v>5721.45</v>
      </c>
    </row>
    <row r="16" spans="1:6" ht="12.75">
      <c r="A16" s="152">
        <v>8</v>
      </c>
      <c r="B16" s="153">
        <v>43915</v>
      </c>
      <c r="C16" s="154">
        <v>2362</v>
      </c>
      <c r="D16" s="154" t="s">
        <v>163</v>
      </c>
      <c r="E16" s="155" t="s">
        <v>164</v>
      </c>
      <c r="F16" s="156">
        <v>135</v>
      </c>
    </row>
    <row r="17" spans="1:6" ht="12.75">
      <c r="A17" s="152">
        <v>9</v>
      </c>
      <c r="B17" s="153">
        <v>43915</v>
      </c>
      <c r="C17" s="154">
        <v>10301</v>
      </c>
      <c r="D17" s="154" t="s">
        <v>147</v>
      </c>
      <c r="E17" s="155" t="s">
        <v>165</v>
      </c>
      <c r="F17" s="156">
        <v>134037.2</v>
      </c>
    </row>
    <row r="18" spans="1:6" ht="12.75">
      <c r="A18" s="152">
        <v>10</v>
      </c>
      <c r="B18" s="153">
        <v>43916</v>
      </c>
      <c r="C18" s="154">
        <v>34534</v>
      </c>
      <c r="D18" s="154" t="s">
        <v>147</v>
      </c>
      <c r="E18" s="155" t="s">
        <v>166</v>
      </c>
      <c r="F18" s="156">
        <v>96120</v>
      </c>
    </row>
    <row r="19" spans="1:6" ht="13.5" thickBot="1">
      <c r="A19" s="157">
        <v>11</v>
      </c>
      <c r="B19" s="158">
        <v>43916</v>
      </c>
      <c r="C19" s="159">
        <v>34536</v>
      </c>
      <c r="D19" s="159" t="s">
        <v>147</v>
      </c>
      <c r="E19" s="160" t="s">
        <v>167</v>
      </c>
      <c r="F19" s="161">
        <v>22782.28</v>
      </c>
    </row>
    <row r="20" spans="1:6" ht="13.5" thickBot="1">
      <c r="A20" s="162" t="s">
        <v>7</v>
      </c>
      <c r="B20" s="143"/>
      <c r="C20" s="143"/>
      <c r="D20" s="143"/>
      <c r="E20" s="163"/>
      <c r="F20" s="164">
        <f>SUM(F9:F19)</f>
        <v>60629597.650000006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2020-04-02T12:14:35Z</cp:lastPrinted>
  <dcterms:created xsi:type="dcterms:W3CDTF">2016-01-19T13:06:09Z</dcterms:created>
  <dcterms:modified xsi:type="dcterms:W3CDTF">2020-04-02T12:15:11Z</dcterms:modified>
  <cp:category/>
  <cp:version/>
  <cp:contentType/>
  <cp:contentStatus/>
</cp:coreProperties>
</file>