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</sheets>
  <definedNames>
    <definedName name="_xlnm.Print_Area" localSheetId="2">'juridice'!$A$1:$F$78</definedName>
  </definedNames>
  <calcPr fullCalcOnLoad="1"/>
</workbook>
</file>

<file path=xl/sharedStrings.xml><?xml version="1.0" encoding="utf-8"?>
<sst xmlns="http://schemas.openxmlformats.org/spreadsheetml/2006/main" count="320" uniqueCount="134">
  <si>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</si>
  <si>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</si>
  <si>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</si>
  <si>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</si>
  <si>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</si>
  <si>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</si>
  <si>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</si>
  <si>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</si>
  <si>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</si>
  <si>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</si>
  <si>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</si>
  <si>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</si>
  <si>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</si>
  <si>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</si>
  <si>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</si>
  <si>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</si>
  <si>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</si>
  <si>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</si>
  <si>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</si>
  <si>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</si>
  <si>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</si>
  <si>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perioada:</t>
  </si>
  <si>
    <t>23,11,2020</t>
  </si>
  <si>
    <t>mfp</t>
  </si>
  <si>
    <t>tva swift</t>
  </si>
  <si>
    <t>alimentare swift</t>
  </si>
  <si>
    <t>ecdl</t>
  </si>
  <si>
    <t>preg profesionala</t>
  </si>
  <si>
    <t>24,11,2020</t>
  </si>
  <si>
    <t>engie romania</t>
  </si>
  <si>
    <t>gaze naturale</t>
  </si>
  <si>
    <t>termoenergetica</t>
  </si>
  <si>
    <t>termica</t>
  </si>
  <si>
    <t>dgrfb brasov</t>
  </si>
  <si>
    <t>gaze si en el</t>
  </si>
  <si>
    <t>mmap</t>
  </si>
  <si>
    <t>en el</t>
  </si>
  <si>
    <t>anaf</t>
  </si>
  <si>
    <t>apa rece</t>
  </si>
  <si>
    <t>clean prest</t>
  </si>
  <si>
    <t>mentenanta</t>
  </si>
  <si>
    <t>biamar impex</t>
  </si>
  <si>
    <t>servicii curatenie</t>
  </si>
  <si>
    <t>serv ascensoare</t>
  </si>
  <si>
    <t>digisign</t>
  </si>
  <si>
    <t>reinnoire kit</t>
  </si>
  <si>
    <t>materiale consumabile</t>
  </si>
  <si>
    <t>service auto serus</t>
  </si>
  <si>
    <t>reparatii auto</t>
  </si>
  <si>
    <t>25,11,2020</t>
  </si>
  <si>
    <t>sts</t>
  </si>
  <si>
    <t>omnitech</t>
  </si>
  <si>
    <t>serv</t>
  </si>
  <si>
    <t>fabi total</t>
  </si>
  <si>
    <t>serv curatenie</t>
  </si>
  <si>
    <t>ddd constance perfect</t>
  </si>
  <si>
    <t>servicii dezinsectie</t>
  </si>
  <si>
    <t>serv dezinsectie</t>
  </si>
  <si>
    <t>26,11,2020</t>
  </si>
  <si>
    <t>apa nova</t>
  </si>
  <si>
    <t>orange romania</t>
  </si>
  <si>
    <t>servicii</t>
  </si>
  <si>
    <t>dnet communication</t>
  </si>
  <si>
    <t xml:space="preserve">serv </t>
  </si>
  <si>
    <t>pras consulting</t>
  </si>
  <si>
    <t>chirie+utilitati</t>
  </si>
  <si>
    <t>tmau</t>
  </si>
  <si>
    <t>27,11,2020</t>
  </si>
  <si>
    <t>aniversarii imob consult</t>
  </si>
  <si>
    <t>pf</t>
  </si>
  <si>
    <t>ch deplasari</t>
  </si>
  <si>
    <t>comision</t>
  </si>
  <si>
    <t>total</t>
  </si>
  <si>
    <t>raapps</t>
  </si>
  <si>
    <t>Subtotal 10.01.01</t>
  </si>
  <si>
    <t>10.01.01</t>
  </si>
  <si>
    <t>noiembrie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</si>
  <si>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</si>
  <si>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</si>
  <si>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</si>
  <si>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</si>
  <si>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</si>
  <si>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</si>
  <si>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</si>
  <si>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</si>
  <si>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</si>
  <si>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</si>
  <si>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</si>
  <si>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</si>
  <si>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</si>
  <si>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</si>
  <si>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</si>
  <si>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</si>
  <si>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</si>
  <si>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</si>
  <si>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</si>
  <si>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</si>
  <si>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</si>
  <si>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</si>
  <si>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</si>
  <si>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</si>
  <si>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</si>
  <si>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</si>
  <si>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</si>
  <si>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</si>
  <si>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</si>
  <si>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</si>
  <si>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</si>
  <si>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</si>
  <si>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</si>
  <si>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</si>
  <si>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</si>
  <si>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</si>
  <si>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</si>
  <si>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</si>
  <si>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</si>
  <si>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</si>
  <si>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</si>
  <si>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</si>
  <si>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</si>
  <si>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</si>
  <si>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23-27 noiembrie 2020</t>
  </si>
  <si>
    <t>BUGET DE STAT</t>
  </si>
  <si>
    <t xml:space="preserve">cheltuieli judiciare </t>
  </si>
  <si>
    <t>PERSOANA FIZICA</t>
  </si>
  <si>
    <t xml:space="preserve">cheltuieli judecata </t>
  </si>
  <si>
    <t>onorariu curator</t>
  </si>
  <si>
    <t>PERSOANA JURIDICA</t>
  </si>
  <si>
    <t xml:space="preserve">cheltuieli executare </t>
  </si>
  <si>
    <t>TVA pt servicii juridice</t>
  </si>
  <si>
    <t>MFP</t>
  </si>
  <si>
    <t>alim BT -plati servicii juridice</t>
  </si>
  <si>
    <t xml:space="preserve">cheltuieli  judecata si executare </t>
  </si>
  <si>
    <t>reintregire cont BT -plati servicii juridice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</si>
</sst>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0.00_ ;\-#,##0.00\ "/>
    <numFmt numFmtId="169" formatCode="#,###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0"/>
      <color indexed="8"/>
      <name val="Liberation Sans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Border="1" applyAlignment="1">
      <alignment horizontal="right"/>
    </xf>
    <xf numFmtId="168" fontId="19" fillId="0" borderId="15" xfId="42" applyNumberFormat="1" applyFont="1" applyFill="1" applyBorder="1" applyAlignment="1" applyProtection="1">
      <alignment horizontal="right"/>
      <protection/>
    </xf>
    <xf numFmtId="0" fontId="0" fillId="0" borderId="21" xfId="0" applyBorder="1" applyAlignment="1">
      <alignment horizontal="center"/>
    </xf>
    <xf numFmtId="168" fontId="0" fillId="0" borderId="22" xfId="42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horizontal="center"/>
    </xf>
    <xf numFmtId="168" fontId="0" fillId="0" borderId="24" xfId="42" applyNumberFormat="1" applyFont="1" applyFill="1" applyBorder="1" applyAlignment="1" applyProtection="1">
      <alignment horizontal="right"/>
      <protection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8" fontId="0" fillId="0" borderId="26" xfId="42" applyNumberFormat="1" applyFont="1" applyFill="1" applyBorder="1" applyAlignment="1" applyProtection="1">
      <alignment horizontal="right"/>
      <protection/>
    </xf>
    <xf numFmtId="0" fontId="19" fillId="0" borderId="16" xfId="0" applyFont="1" applyBorder="1" applyAlignment="1">
      <alignment horizontal="center"/>
    </xf>
    <xf numFmtId="169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6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26" xfId="0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Border="1" applyAlignment="1">
      <alignment/>
    </xf>
    <xf numFmtId="14" fontId="23" fillId="24" borderId="50" xfId="0" applyNumberFormat="1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left" vertical="center" wrapText="1"/>
    </xf>
    <xf numFmtId="14" fontId="23" fillId="24" borderId="51" xfId="0" applyNumberFormat="1" applyFont="1" applyFill="1" applyBorder="1" applyAlignment="1">
      <alignment horizontal="center" vertical="center" wrapText="1"/>
    </xf>
    <xf numFmtId="0" fontId="19" fillId="24" borderId="0" xfId="59" applyFont="1" applyFill="1">
      <alignment/>
      <protection/>
    </xf>
    <xf numFmtId="0" fontId="0" fillId="24" borderId="0" xfId="60" applyFill="1">
      <alignment/>
      <protection/>
    </xf>
    <xf numFmtId="0" fontId="19" fillId="24" borderId="0" xfId="60" applyFont="1" applyFill="1">
      <alignment/>
      <protection/>
    </xf>
    <xf numFmtId="0" fontId="0" fillId="24" borderId="0" xfId="59" applyFill="1">
      <alignment/>
      <protection/>
    </xf>
    <xf numFmtId="0" fontId="0" fillId="24" borderId="0" xfId="60" applyFill="1" applyBorder="1">
      <alignment/>
      <protection/>
    </xf>
    <xf numFmtId="49" fontId="19" fillId="24" borderId="0" xfId="60" applyNumberFormat="1" applyFont="1" applyFill="1">
      <alignment/>
      <protection/>
    </xf>
    <xf numFmtId="0" fontId="19" fillId="24" borderId="0" xfId="0" applyFont="1" applyFill="1" applyAlignment="1">
      <alignment horizontal="right"/>
    </xf>
    <xf numFmtId="0" fontId="19" fillId="24" borderId="0" xfId="60" applyFont="1" applyFill="1" applyAlignment="1">
      <alignment horizontal="left"/>
      <protection/>
    </xf>
    <xf numFmtId="0" fontId="19" fillId="24" borderId="13" xfId="60" applyFont="1" applyFill="1" applyBorder="1" applyAlignment="1">
      <alignment horizontal="center" vertical="center"/>
      <protection/>
    </xf>
    <xf numFmtId="0" fontId="19" fillId="24" borderId="14" xfId="60" applyFont="1" applyFill="1" applyBorder="1" applyAlignment="1">
      <alignment horizontal="center" vertical="center"/>
      <protection/>
    </xf>
    <xf numFmtId="0" fontId="19" fillId="24" borderId="14" xfId="60" applyFont="1" applyFill="1" applyBorder="1" applyAlignment="1">
      <alignment horizontal="center" vertical="center" wrapText="1"/>
      <protection/>
    </xf>
    <xf numFmtId="0" fontId="19" fillId="24" borderId="15" xfId="59" applyFont="1" applyFill="1" applyBorder="1" applyAlignment="1">
      <alignment horizontal="center" vertical="center"/>
      <protection/>
    </xf>
    <xf numFmtId="0" fontId="24" fillId="24" borderId="52" xfId="0" applyFont="1" applyFill="1" applyBorder="1" applyAlignment="1">
      <alignment horizontal="center" vertical="center" wrapText="1"/>
    </xf>
    <xf numFmtId="14" fontId="23" fillId="24" borderId="53" xfId="0" applyNumberFormat="1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left" vertical="center" wrapText="1"/>
    </xf>
    <xf numFmtId="43" fontId="23" fillId="24" borderId="48" xfId="0" applyNumberFormat="1" applyFont="1" applyFill="1" applyBorder="1" applyAlignment="1">
      <alignment horizontal="right" vertical="center" wrapText="1"/>
    </xf>
    <xf numFmtId="0" fontId="24" fillId="24" borderId="54" xfId="0" applyFont="1" applyFill="1" applyBorder="1" applyAlignment="1">
      <alignment horizontal="center" vertical="center" wrapText="1"/>
    </xf>
    <xf numFmtId="43" fontId="23" fillId="24" borderId="44" xfId="0" applyNumberFormat="1" applyFont="1" applyFill="1" applyBorder="1" applyAlignment="1">
      <alignment horizontal="right" vertical="center" wrapText="1"/>
    </xf>
    <xf numFmtId="0" fontId="23" fillId="24" borderId="50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24" fillId="24" borderId="55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left" vertical="center" wrapText="1"/>
    </xf>
    <xf numFmtId="43" fontId="23" fillId="24" borderId="56" xfId="0" applyNumberFormat="1" applyFont="1" applyFill="1" applyBorder="1" applyAlignment="1">
      <alignment horizontal="right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left" vertical="center" wrapText="1"/>
    </xf>
    <xf numFmtId="4" fontId="25" fillId="24" borderId="15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6"/>
  <sheetViews>
    <sheetView tabSelected="1" zoomScalePageLayoutView="0" workbookViewId="0" topLeftCell="C1">
      <selection activeCell="J13" sqref="J13"/>
    </sheetView>
  </sheetViews>
  <sheetFormatPr defaultColWidth="9.140625" defaultRowHeight="12.75"/>
  <cols>
    <col min="1" max="2" width="0" style="0" hidden="1" customWidth="1"/>
    <col min="3" max="3" width="18.140625" style="0" customWidth="1"/>
    <col min="4" max="4" width="11.28125" style="0" customWidth="1"/>
    <col min="5" max="5" width="8.28125" style="0" customWidth="1"/>
    <col min="6" max="6" width="20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5" t="s">
        <v>21</v>
      </c>
      <c r="G6" s="10" t="s">
        <v>121</v>
      </c>
      <c r="H6" s="2"/>
    </row>
    <row r="7" spans="4:6" ht="13.5" thickBot="1">
      <c r="D7" s="1"/>
      <c r="E7" s="1"/>
      <c r="F7" s="1"/>
    </row>
    <row r="8" spans="3:7" ht="12.75">
      <c r="C8" s="7"/>
      <c r="D8" s="8" t="s">
        <v>3</v>
      </c>
      <c r="E8" s="8" t="s">
        <v>4</v>
      </c>
      <c r="F8" s="8" t="s">
        <v>5</v>
      </c>
      <c r="G8" s="9" t="s">
        <v>6</v>
      </c>
    </row>
    <row r="9" spans="3:7" ht="12.75">
      <c r="C9" s="59" t="s">
        <v>74</v>
      </c>
      <c r="D9" s="38"/>
      <c r="E9" s="38"/>
      <c r="F9" s="39">
        <v>145985443</v>
      </c>
      <c r="G9" s="60"/>
    </row>
    <row r="10" spans="3:7" ht="12.75">
      <c r="C10" s="61" t="s">
        <v>75</v>
      </c>
      <c r="D10" s="40" t="s">
        <v>76</v>
      </c>
      <c r="E10" s="16">
        <v>24</v>
      </c>
      <c r="F10" s="41">
        <f>-1045.36</f>
        <v>-1045.36</v>
      </c>
      <c r="G10" s="62"/>
    </row>
    <row r="11" spans="3:7" ht="12.75">
      <c r="C11" s="61"/>
      <c r="D11" s="40"/>
      <c r="E11" s="16"/>
      <c r="F11" s="41"/>
      <c r="G11" s="62"/>
    </row>
    <row r="12" spans="3:7" ht="13.5" thickBot="1">
      <c r="C12" s="63" t="s">
        <v>77</v>
      </c>
      <c r="D12" s="43"/>
      <c r="E12" s="44"/>
      <c r="F12" s="45">
        <f>SUM(F9:F11)</f>
        <v>145984397.64</v>
      </c>
      <c r="G12" s="64"/>
    </row>
    <row r="13" spans="3:7" ht="12.75">
      <c r="C13" s="65" t="s">
        <v>78</v>
      </c>
      <c r="D13" s="46"/>
      <c r="E13" s="47"/>
      <c r="F13" s="48">
        <v>14360368</v>
      </c>
      <c r="G13" s="66"/>
    </row>
    <row r="14" spans="3:7" ht="12.75">
      <c r="C14" s="67" t="s">
        <v>79</v>
      </c>
      <c r="D14" s="40"/>
      <c r="E14" s="16"/>
      <c r="F14" s="41"/>
      <c r="G14" s="62"/>
    </row>
    <row r="15" spans="3:7" ht="12.75" hidden="1">
      <c r="C15" s="67"/>
      <c r="D15" s="16"/>
      <c r="E15" s="16"/>
      <c r="F15" s="41"/>
      <c r="G15" s="62"/>
    </row>
    <row r="16" spans="3:7" ht="12.75" hidden="1">
      <c r="C16" s="68"/>
      <c r="D16" s="25"/>
      <c r="E16" s="25"/>
      <c r="F16" s="49"/>
      <c r="G16" s="69"/>
    </row>
    <row r="17" spans="3:7" ht="12.75" hidden="1">
      <c r="C17" s="68"/>
      <c r="D17" s="25"/>
      <c r="E17" s="25"/>
      <c r="F17" s="49"/>
      <c r="G17" s="69"/>
    </row>
    <row r="18" spans="3:7" ht="13.5" hidden="1" thickBot="1">
      <c r="C18" s="63" t="s">
        <v>80</v>
      </c>
      <c r="D18" s="44"/>
      <c r="E18" s="44"/>
      <c r="F18" s="45">
        <f>SUM(F13:F17)</f>
        <v>14360368</v>
      </c>
      <c r="G18" s="64"/>
    </row>
    <row r="19" spans="3:7" ht="12.75" hidden="1">
      <c r="C19" s="65" t="s">
        <v>81</v>
      </c>
      <c r="D19" s="46"/>
      <c r="E19" s="47"/>
      <c r="F19" s="48">
        <v>543579</v>
      </c>
      <c r="G19" s="66"/>
    </row>
    <row r="20" spans="3:7" ht="12.75" hidden="1">
      <c r="C20" s="67" t="s">
        <v>82</v>
      </c>
      <c r="D20" s="40" t="s">
        <v>76</v>
      </c>
      <c r="E20" s="16">
        <v>27</v>
      </c>
      <c r="F20" s="41">
        <v>49920</v>
      </c>
      <c r="G20" s="62"/>
    </row>
    <row r="21" spans="3:7" ht="12.75" hidden="1">
      <c r="C21" s="67"/>
      <c r="D21" s="16"/>
      <c r="E21" s="16"/>
      <c r="F21" s="41"/>
      <c r="G21" s="62"/>
    </row>
    <row r="22" spans="3:7" ht="12.75" hidden="1">
      <c r="C22" s="68"/>
      <c r="D22" s="25"/>
      <c r="E22" s="25"/>
      <c r="F22" s="49"/>
      <c r="G22" s="69"/>
    </row>
    <row r="23" spans="3:7" ht="12.75">
      <c r="C23" s="68"/>
      <c r="D23" s="25"/>
      <c r="E23" s="25"/>
      <c r="F23" s="49"/>
      <c r="G23" s="69"/>
    </row>
    <row r="24" spans="3:7" ht="13.5" thickBot="1">
      <c r="C24" s="63" t="s">
        <v>83</v>
      </c>
      <c r="D24" s="44"/>
      <c r="E24" s="44"/>
      <c r="F24" s="45">
        <f>SUM(F19:F23)</f>
        <v>593499</v>
      </c>
      <c r="G24" s="64"/>
    </row>
    <row r="25" spans="3:7" ht="12.75">
      <c r="C25" s="70" t="s">
        <v>84</v>
      </c>
      <c r="D25" s="51"/>
      <c r="E25" s="51"/>
      <c r="F25" s="52">
        <v>1580600</v>
      </c>
      <c r="G25" s="71"/>
    </row>
    <row r="26" spans="3:7" ht="12.75">
      <c r="C26" s="67" t="s">
        <v>85</v>
      </c>
      <c r="D26" s="40"/>
      <c r="E26" s="53"/>
      <c r="F26" s="54"/>
      <c r="G26" s="62"/>
    </row>
    <row r="27" spans="3:7" ht="12.75">
      <c r="C27" s="68"/>
      <c r="D27" s="50"/>
      <c r="E27" s="50"/>
      <c r="F27" s="49"/>
      <c r="G27" s="69"/>
    </row>
    <row r="28" spans="3:7" ht="13.5" thickBot="1">
      <c r="C28" s="63" t="s">
        <v>86</v>
      </c>
      <c r="D28" s="42"/>
      <c r="E28" s="42"/>
      <c r="F28" s="45">
        <f>SUM(F25:F27)</f>
        <v>1580600</v>
      </c>
      <c r="G28" s="64"/>
    </row>
    <row r="29" spans="3:7" ht="12.75">
      <c r="C29" s="70" t="s">
        <v>87</v>
      </c>
      <c r="D29" s="50"/>
      <c r="E29" s="50"/>
      <c r="F29" s="49">
        <v>316383</v>
      </c>
      <c r="G29" s="69"/>
    </row>
    <row r="30" spans="3:7" ht="12.75">
      <c r="C30" s="68" t="s">
        <v>88</v>
      </c>
      <c r="D30" s="40" t="s">
        <v>76</v>
      </c>
      <c r="E30" s="16">
        <v>27</v>
      </c>
      <c r="F30" s="41">
        <v>16640</v>
      </c>
      <c r="G30" s="62"/>
    </row>
    <row r="31" spans="3:7" ht="12.75">
      <c r="C31" s="68"/>
      <c r="D31" s="50"/>
      <c r="E31" s="50"/>
      <c r="F31" s="49"/>
      <c r="G31" s="69"/>
    </row>
    <row r="32" spans="3:7" ht="13.5" thickBot="1">
      <c r="C32" s="63" t="s">
        <v>89</v>
      </c>
      <c r="D32" s="42"/>
      <c r="E32" s="42"/>
      <c r="F32" s="45">
        <f>SUM(F29:F31)</f>
        <v>333023</v>
      </c>
      <c r="G32" s="64"/>
    </row>
    <row r="33" spans="3:7" ht="12.75">
      <c r="C33" s="72" t="s">
        <v>90</v>
      </c>
      <c r="D33" s="51"/>
      <c r="E33" s="51"/>
      <c r="F33" s="52">
        <v>111179.19</v>
      </c>
      <c r="G33" s="73"/>
    </row>
    <row r="34" spans="3:7" ht="12.75">
      <c r="C34" s="67" t="s">
        <v>91</v>
      </c>
      <c r="D34" s="40" t="s">
        <v>76</v>
      </c>
      <c r="E34" s="50">
        <v>20</v>
      </c>
      <c r="F34" s="41">
        <v>500</v>
      </c>
      <c r="G34" s="62"/>
    </row>
    <row r="35" spans="3:7" ht="12.75">
      <c r="C35" s="74"/>
      <c r="D35" s="16"/>
      <c r="E35" s="55"/>
      <c r="F35" s="41"/>
      <c r="G35" s="62"/>
    </row>
    <row r="36" spans="3:7" ht="13.5" thickBot="1">
      <c r="C36" s="75" t="s">
        <v>92</v>
      </c>
      <c r="D36" s="42"/>
      <c r="E36" s="42"/>
      <c r="F36" s="45">
        <f>SUM(F33:F35)</f>
        <v>111679.19</v>
      </c>
      <c r="G36" s="76"/>
    </row>
    <row r="37" spans="3:7" ht="12.75">
      <c r="C37" s="70" t="s">
        <v>93</v>
      </c>
      <c r="D37" s="51"/>
      <c r="E37" s="51"/>
      <c r="F37" s="52">
        <v>5252812</v>
      </c>
      <c r="G37" s="71"/>
    </row>
    <row r="38" spans="3:7" ht="12.75">
      <c r="C38" s="77" t="s">
        <v>94</v>
      </c>
      <c r="D38" s="40"/>
      <c r="E38" s="53"/>
      <c r="F38" s="54"/>
      <c r="G38" s="62"/>
    </row>
    <row r="39" spans="3:7" ht="12.75">
      <c r="C39" s="68"/>
      <c r="D39" s="50"/>
      <c r="E39" s="50"/>
      <c r="F39" s="49"/>
      <c r="G39" s="69"/>
    </row>
    <row r="40" spans="3:7" ht="13.5" thickBot="1">
      <c r="C40" s="63" t="s">
        <v>95</v>
      </c>
      <c r="D40" s="42"/>
      <c r="E40" s="42"/>
      <c r="F40" s="45">
        <f>SUM(F37:F39)</f>
        <v>5252812</v>
      </c>
      <c r="G40" s="64"/>
    </row>
    <row r="41" spans="3:7" ht="12.75">
      <c r="C41" s="72" t="s">
        <v>96</v>
      </c>
      <c r="D41" s="51"/>
      <c r="E41" s="51"/>
      <c r="F41" s="52">
        <v>1440730</v>
      </c>
      <c r="G41" s="73"/>
    </row>
    <row r="42" spans="3:7" ht="12.75">
      <c r="C42" s="78" t="s">
        <v>97</v>
      </c>
      <c r="D42" s="40"/>
      <c r="E42" s="40"/>
      <c r="F42" s="41"/>
      <c r="G42" s="62"/>
    </row>
    <row r="43" spans="3:7" ht="12.75">
      <c r="C43" s="67"/>
      <c r="D43" s="50"/>
      <c r="E43" s="50"/>
      <c r="F43" s="49"/>
      <c r="G43" s="62"/>
    </row>
    <row r="44" spans="3:7" ht="13.5" thickBot="1">
      <c r="C44" s="63" t="s">
        <v>98</v>
      </c>
      <c r="D44" s="42"/>
      <c r="E44" s="42"/>
      <c r="F44" s="45">
        <f>SUM(F41:F43)</f>
        <v>1440730</v>
      </c>
      <c r="G44" s="86"/>
    </row>
    <row r="45" spans="3:7" ht="12.75">
      <c r="C45" s="72" t="s">
        <v>103</v>
      </c>
      <c r="D45" s="51"/>
      <c r="E45" s="51"/>
      <c r="F45" s="52">
        <v>2195045.5</v>
      </c>
      <c r="G45" s="73" t="s">
        <v>104</v>
      </c>
    </row>
    <row r="46" spans="3:7" ht="12.75">
      <c r="C46" s="78" t="s">
        <v>105</v>
      </c>
      <c r="D46" s="40"/>
      <c r="E46" s="40"/>
      <c r="F46" s="49"/>
      <c r="G46" s="62"/>
    </row>
    <row r="47" spans="3:7" ht="12.75">
      <c r="C47" s="78"/>
      <c r="D47" s="40"/>
      <c r="E47" s="40"/>
      <c r="F47" s="49"/>
      <c r="G47" s="62"/>
    </row>
    <row r="48" spans="3:7" ht="13.5" thickBot="1">
      <c r="C48" s="63" t="s">
        <v>106</v>
      </c>
      <c r="D48" s="42"/>
      <c r="E48" s="42"/>
      <c r="F48" s="45">
        <f>SUM(F45:F47)</f>
        <v>2195045.5</v>
      </c>
      <c r="G48" s="85"/>
    </row>
    <row r="49" spans="3:7" ht="12.75">
      <c r="C49" s="72" t="s">
        <v>99</v>
      </c>
      <c r="D49" s="51"/>
      <c r="E49" s="51"/>
      <c r="F49" s="56">
        <v>23222</v>
      </c>
      <c r="G49" s="87"/>
    </row>
    <row r="50" spans="3:7" ht="12.75">
      <c r="C50" s="80" t="s">
        <v>107</v>
      </c>
      <c r="D50" s="40"/>
      <c r="E50" s="40"/>
      <c r="F50" s="57"/>
      <c r="G50" s="79"/>
    </row>
    <row r="51" spans="3:7" ht="12.75">
      <c r="C51" s="68"/>
      <c r="D51" s="50"/>
      <c r="E51" s="50"/>
      <c r="F51" s="57"/>
      <c r="G51" s="79"/>
    </row>
    <row r="52" spans="3:7" ht="13.5" thickBot="1">
      <c r="C52" s="63" t="s">
        <v>108</v>
      </c>
      <c r="D52" s="42"/>
      <c r="E52" s="42"/>
      <c r="F52" s="58">
        <f>SUM(F49:F51)</f>
        <v>23222</v>
      </c>
      <c r="G52" s="88"/>
    </row>
    <row r="53" spans="3:7" ht="12.75">
      <c r="C53" s="72" t="s">
        <v>100</v>
      </c>
      <c r="D53" s="51"/>
      <c r="E53" s="51"/>
      <c r="F53" s="56">
        <v>734</v>
      </c>
      <c r="G53" s="87"/>
    </row>
    <row r="54" spans="3:7" ht="12.75">
      <c r="C54" s="80" t="s">
        <v>109</v>
      </c>
      <c r="D54" s="40"/>
      <c r="E54" s="40"/>
      <c r="F54" s="57"/>
      <c r="G54" s="79"/>
    </row>
    <row r="55" spans="3:7" ht="12.75">
      <c r="C55" s="68"/>
      <c r="D55" s="50"/>
      <c r="E55" s="50"/>
      <c r="F55" s="57"/>
      <c r="G55" s="79"/>
    </row>
    <row r="56" spans="3:7" ht="13.5" thickBot="1">
      <c r="C56" s="63" t="s">
        <v>110</v>
      </c>
      <c r="D56" s="42"/>
      <c r="E56" s="42"/>
      <c r="F56" s="58">
        <f>SUM(F53:F55)</f>
        <v>734</v>
      </c>
      <c r="G56" s="88"/>
    </row>
    <row r="57" spans="3:7" ht="12.75">
      <c r="C57" s="72" t="s">
        <v>101</v>
      </c>
      <c r="D57" s="51"/>
      <c r="E57" s="51"/>
      <c r="F57" s="56">
        <v>7643</v>
      </c>
      <c r="G57" s="87"/>
    </row>
    <row r="58" spans="3:7" ht="12.75">
      <c r="C58" s="80" t="s">
        <v>111</v>
      </c>
      <c r="D58" s="40"/>
      <c r="E58" s="40"/>
      <c r="F58" s="57"/>
      <c r="G58" s="79"/>
    </row>
    <row r="59" spans="3:7" ht="12.75">
      <c r="C59" s="68"/>
      <c r="D59" s="50"/>
      <c r="E59" s="50"/>
      <c r="F59" s="57"/>
      <c r="G59" s="79"/>
    </row>
    <row r="60" spans="3:7" ht="13.5" thickBot="1">
      <c r="C60" s="63" t="s">
        <v>110</v>
      </c>
      <c r="D60" s="42"/>
      <c r="E60" s="42"/>
      <c r="F60" s="58">
        <f>SUM(F57:F59)</f>
        <v>7643</v>
      </c>
      <c r="G60" s="88"/>
    </row>
    <row r="61" spans="3:7" ht="12.75">
      <c r="C61" s="72" t="s">
        <v>102</v>
      </c>
      <c r="D61" s="51"/>
      <c r="E61" s="51"/>
      <c r="F61" s="56">
        <v>221</v>
      </c>
      <c r="G61" s="87"/>
    </row>
    <row r="62" spans="3:7" ht="12.75">
      <c r="C62" s="80" t="s">
        <v>112</v>
      </c>
      <c r="D62" s="40"/>
      <c r="E62" s="40"/>
      <c r="F62" s="57"/>
      <c r="G62" s="79"/>
    </row>
    <row r="63" spans="3:7" ht="12.75">
      <c r="C63" s="68"/>
      <c r="D63" s="50"/>
      <c r="E63" s="50"/>
      <c r="F63" s="57"/>
      <c r="G63" s="79"/>
    </row>
    <row r="64" spans="3:7" ht="13.5" thickBot="1">
      <c r="C64" s="63"/>
      <c r="D64" s="42"/>
      <c r="E64" s="42"/>
      <c r="F64" s="58">
        <f>SUM(F61:F63)</f>
        <v>221</v>
      </c>
      <c r="G64" s="88"/>
    </row>
    <row r="65" spans="3:7" ht="12.75">
      <c r="C65" s="72" t="s">
        <v>113</v>
      </c>
      <c r="D65" s="51"/>
      <c r="E65" s="51"/>
      <c r="F65" s="56">
        <v>1250</v>
      </c>
      <c r="G65" s="87"/>
    </row>
    <row r="66" spans="3:7" ht="12.75">
      <c r="C66" s="80" t="s">
        <v>114</v>
      </c>
      <c r="D66" s="40"/>
      <c r="E66" s="40"/>
      <c r="F66" s="57"/>
      <c r="G66" s="79"/>
    </row>
    <row r="67" spans="3:7" ht="12.75">
      <c r="C67" s="68"/>
      <c r="D67" s="50"/>
      <c r="E67" s="50"/>
      <c r="F67" s="57"/>
      <c r="G67" s="79"/>
    </row>
    <row r="68" spans="3:7" ht="13.5" thickBot="1">
      <c r="C68" s="63" t="s">
        <v>110</v>
      </c>
      <c r="D68" s="42"/>
      <c r="E68" s="42"/>
      <c r="F68" s="58">
        <f>SUM(F65:F67)</f>
        <v>1250</v>
      </c>
      <c r="G68" s="88"/>
    </row>
    <row r="69" spans="3:7" ht="12.75">
      <c r="C69" s="72" t="s">
        <v>115</v>
      </c>
      <c r="D69" s="51"/>
      <c r="E69" s="51"/>
      <c r="F69" s="56">
        <v>3764053</v>
      </c>
      <c r="G69" s="89"/>
    </row>
    <row r="70" spans="3:7" ht="12.75">
      <c r="C70" s="80" t="s">
        <v>116</v>
      </c>
      <c r="D70" s="40" t="s">
        <v>76</v>
      </c>
      <c r="E70" s="40">
        <v>28</v>
      </c>
      <c r="F70" s="49">
        <v>1498</v>
      </c>
      <c r="G70" s="81"/>
    </row>
    <row r="71" spans="3:7" ht="12.75">
      <c r="C71" s="68"/>
      <c r="D71" s="50"/>
      <c r="E71" s="50"/>
      <c r="F71" s="49"/>
      <c r="G71" s="62"/>
    </row>
    <row r="72" spans="3:7" ht="13.5" thickBot="1">
      <c r="C72" s="63" t="s">
        <v>117</v>
      </c>
      <c r="D72" s="42"/>
      <c r="E72" s="42"/>
      <c r="F72" s="45">
        <f>SUM(F69:F71)</f>
        <v>3765551</v>
      </c>
      <c r="G72" s="76"/>
    </row>
    <row r="73" spans="3:7" ht="12.75">
      <c r="C73" s="72" t="s">
        <v>118</v>
      </c>
      <c r="D73" s="51"/>
      <c r="E73" s="51"/>
      <c r="F73" s="52">
        <v>1228913</v>
      </c>
      <c r="G73" s="73"/>
    </row>
    <row r="74" spans="3:7" ht="12.75">
      <c r="C74" s="80" t="s">
        <v>119</v>
      </c>
      <c r="D74" s="40"/>
      <c r="E74" s="40"/>
      <c r="F74" s="49"/>
      <c r="G74" s="62"/>
    </row>
    <row r="75" spans="3:7" ht="12.75">
      <c r="C75" s="68"/>
      <c r="D75" s="50"/>
      <c r="E75" s="50"/>
      <c r="F75" s="49"/>
      <c r="G75" s="62"/>
    </row>
    <row r="76" spans="3:7" ht="13.5" thickBot="1">
      <c r="C76" s="82" t="s">
        <v>120</v>
      </c>
      <c r="D76" s="83"/>
      <c r="E76" s="83"/>
      <c r="F76" s="84">
        <f>SUM(F73:F75)</f>
        <v>1228913</v>
      </c>
      <c r="G76" s="8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6" t="s">
        <v>21</v>
      </c>
      <c r="E5" s="10" t="str">
        <f>personal!G6</f>
        <v>23-27 noiembrie 2020</v>
      </c>
    </row>
    <row r="6" ht="13.5" thickBot="1"/>
    <row r="7" spans="1:6" ht="68.25" customHeight="1" thickBot="1">
      <c r="A7" s="11" t="s">
        <v>9</v>
      </c>
      <c r="B7" s="12" t="s">
        <v>10</v>
      </c>
      <c r="C7" s="13" t="s">
        <v>11</v>
      </c>
      <c r="D7" s="12" t="s">
        <v>12</v>
      </c>
      <c r="E7" s="12" t="s">
        <v>13</v>
      </c>
      <c r="F7" s="14" t="s">
        <v>14</v>
      </c>
    </row>
    <row r="8" spans="1:6" ht="12.75">
      <c r="A8" s="31">
        <v>1</v>
      </c>
      <c r="B8" s="18" t="s">
        <v>22</v>
      </c>
      <c r="C8" s="19">
        <v>9445</v>
      </c>
      <c r="D8" s="16" t="s">
        <v>23</v>
      </c>
      <c r="E8" s="16" t="s">
        <v>24</v>
      </c>
      <c r="F8" s="32">
        <v>8757</v>
      </c>
    </row>
    <row r="9" spans="1:6" ht="12.75">
      <c r="A9" s="33">
        <v>2</v>
      </c>
      <c r="B9" s="20" t="s">
        <v>22</v>
      </c>
      <c r="C9" s="21">
        <v>9446</v>
      </c>
      <c r="D9" s="17" t="s">
        <v>23</v>
      </c>
      <c r="E9" s="17" t="s">
        <v>25</v>
      </c>
      <c r="F9" s="34">
        <v>46330</v>
      </c>
    </row>
    <row r="10" spans="1:6" ht="12.75">
      <c r="A10" s="35">
        <v>3</v>
      </c>
      <c r="B10" s="20" t="s">
        <v>22</v>
      </c>
      <c r="C10" s="22">
        <v>9460</v>
      </c>
      <c r="D10" s="16" t="s">
        <v>26</v>
      </c>
      <c r="E10" s="16" t="s">
        <v>27</v>
      </c>
      <c r="F10" s="34">
        <v>99.96</v>
      </c>
    </row>
    <row r="11" spans="1:6" ht="12.75">
      <c r="A11" s="35">
        <f>A10+1</f>
        <v>4</v>
      </c>
      <c r="B11" s="20" t="s">
        <v>28</v>
      </c>
      <c r="C11" s="22">
        <v>9465</v>
      </c>
      <c r="D11" s="16" t="s">
        <v>29</v>
      </c>
      <c r="E11" s="16" t="s">
        <v>30</v>
      </c>
      <c r="F11" s="34">
        <v>3366.83</v>
      </c>
    </row>
    <row r="12" spans="1:6" ht="12.75">
      <c r="A12" s="35">
        <f aca="true" t="shared" si="0" ref="A12:A40">A11+1</f>
        <v>5</v>
      </c>
      <c r="B12" s="20" t="s">
        <v>28</v>
      </c>
      <c r="C12" s="22">
        <v>9467</v>
      </c>
      <c r="D12" s="16" t="s">
        <v>31</v>
      </c>
      <c r="E12" s="16" t="s">
        <v>32</v>
      </c>
      <c r="F12" s="34">
        <v>7731.47</v>
      </c>
    </row>
    <row r="13" spans="1:6" ht="12.75">
      <c r="A13" s="35">
        <f t="shared" si="0"/>
        <v>6</v>
      </c>
      <c r="B13" s="20" t="s">
        <v>28</v>
      </c>
      <c r="C13" s="22">
        <v>9469</v>
      </c>
      <c r="D13" s="16" t="s">
        <v>33</v>
      </c>
      <c r="E13" s="16" t="s">
        <v>34</v>
      </c>
      <c r="F13" s="34">
        <v>84379.22</v>
      </c>
    </row>
    <row r="14" spans="1:6" ht="12.75">
      <c r="A14" s="35">
        <f t="shared" si="0"/>
        <v>7</v>
      </c>
      <c r="B14" s="20" t="s">
        <v>28</v>
      </c>
      <c r="C14" s="22">
        <v>9470</v>
      </c>
      <c r="D14" s="16" t="s">
        <v>31</v>
      </c>
      <c r="E14" s="16" t="s">
        <v>32</v>
      </c>
      <c r="F14" s="34">
        <v>3328.53</v>
      </c>
    </row>
    <row r="15" spans="1:6" ht="12.75">
      <c r="A15" s="35">
        <f t="shared" si="0"/>
        <v>8</v>
      </c>
      <c r="B15" s="20" t="s">
        <v>28</v>
      </c>
      <c r="C15" s="22">
        <v>9471</v>
      </c>
      <c r="D15" s="16" t="s">
        <v>35</v>
      </c>
      <c r="E15" s="16" t="s">
        <v>36</v>
      </c>
      <c r="F15" s="34">
        <v>3009.87</v>
      </c>
    </row>
    <row r="16" spans="1:6" ht="12.75">
      <c r="A16" s="35">
        <f t="shared" si="0"/>
        <v>9</v>
      </c>
      <c r="B16" s="20" t="s">
        <v>28</v>
      </c>
      <c r="C16" s="22">
        <v>9468</v>
      </c>
      <c r="D16" s="16" t="s">
        <v>37</v>
      </c>
      <c r="E16" s="16" t="s">
        <v>38</v>
      </c>
      <c r="F16" s="34">
        <v>42.4</v>
      </c>
    </row>
    <row r="17" spans="1:6" ht="12.75">
      <c r="A17" s="35">
        <f t="shared" si="0"/>
        <v>10</v>
      </c>
      <c r="B17" s="20" t="s">
        <v>28</v>
      </c>
      <c r="C17" s="22">
        <v>9501</v>
      </c>
      <c r="D17" s="16" t="s">
        <v>39</v>
      </c>
      <c r="E17" s="16" t="s">
        <v>40</v>
      </c>
      <c r="F17" s="34">
        <v>22788.5</v>
      </c>
    </row>
    <row r="18" spans="1:6" ht="12.75">
      <c r="A18" s="35">
        <f t="shared" si="0"/>
        <v>11</v>
      </c>
      <c r="B18" s="20" t="s">
        <v>28</v>
      </c>
      <c r="C18" s="22">
        <v>9464</v>
      </c>
      <c r="D18" s="16" t="s">
        <v>41</v>
      </c>
      <c r="E18" s="16" t="s">
        <v>42</v>
      </c>
      <c r="F18" s="34">
        <v>15063.02</v>
      </c>
    </row>
    <row r="19" spans="1:6" ht="12.75">
      <c r="A19" s="35">
        <f t="shared" si="0"/>
        <v>12</v>
      </c>
      <c r="B19" s="20" t="s">
        <v>28</v>
      </c>
      <c r="C19" s="22">
        <v>9466</v>
      </c>
      <c r="D19" s="16" t="s">
        <v>41</v>
      </c>
      <c r="E19" s="16" t="s">
        <v>42</v>
      </c>
      <c r="F19" s="34">
        <v>23033.53</v>
      </c>
    </row>
    <row r="20" spans="1:6" ht="12.75">
      <c r="A20" s="35">
        <f t="shared" si="0"/>
        <v>13</v>
      </c>
      <c r="B20" s="20" t="s">
        <v>28</v>
      </c>
      <c r="C20" s="22">
        <v>9472</v>
      </c>
      <c r="D20" s="16" t="s">
        <v>35</v>
      </c>
      <c r="E20" s="16" t="s">
        <v>43</v>
      </c>
      <c r="F20" s="34">
        <v>157.3</v>
      </c>
    </row>
    <row r="21" spans="1:6" ht="12.75">
      <c r="A21" s="35">
        <f t="shared" si="0"/>
        <v>14</v>
      </c>
      <c r="B21" s="20" t="s">
        <v>28</v>
      </c>
      <c r="C21" s="22">
        <v>9498</v>
      </c>
      <c r="D21" s="16" t="s">
        <v>44</v>
      </c>
      <c r="E21" s="16" t="s">
        <v>45</v>
      </c>
      <c r="F21" s="34">
        <v>309.4</v>
      </c>
    </row>
    <row r="22" spans="1:6" ht="12.75">
      <c r="A22" s="35">
        <f t="shared" si="0"/>
        <v>15</v>
      </c>
      <c r="B22" s="20" t="s">
        <v>28</v>
      </c>
      <c r="C22" s="22">
        <v>9502</v>
      </c>
      <c r="D22" s="16" t="s">
        <v>39</v>
      </c>
      <c r="E22" s="16" t="s">
        <v>46</v>
      </c>
      <c r="F22" s="34">
        <v>2626.88</v>
      </c>
    </row>
    <row r="23" spans="1:6" ht="12.75">
      <c r="A23" s="35">
        <f t="shared" si="0"/>
        <v>16</v>
      </c>
      <c r="B23" s="20" t="s">
        <v>28</v>
      </c>
      <c r="C23" s="22">
        <v>9499</v>
      </c>
      <c r="D23" s="16" t="s">
        <v>47</v>
      </c>
      <c r="E23" s="16" t="s">
        <v>48</v>
      </c>
      <c r="F23" s="34">
        <v>1392.94</v>
      </c>
    </row>
    <row r="24" spans="1:6" ht="12.75">
      <c r="A24" s="35">
        <f t="shared" si="0"/>
        <v>17</v>
      </c>
      <c r="B24" s="20" t="s">
        <v>49</v>
      </c>
      <c r="C24" s="22">
        <v>9505</v>
      </c>
      <c r="D24" s="16" t="s">
        <v>50</v>
      </c>
      <c r="E24" s="16" t="s">
        <v>36</v>
      </c>
      <c r="F24" s="34">
        <v>16260.61</v>
      </c>
    </row>
    <row r="25" spans="1:6" ht="12.75">
      <c r="A25" s="35">
        <f t="shared" si="0"/>
        <v>18</v>
      </c>
      <c r="B25" s="20" t="s">
        <v>49</v>
      </c>
      <c r="C25" s="22">
        <v>9506</v>
      </c>
      <c r="D25" s="16" t="s">
        <v>37</v>
      </c>
      <c r="E25" s="16" t="s">
        <v>36</v>
      </c>
      <c r="F25" s="34">
        <v>7992.3</v>
      </c>
    </row>
    <row r="26" spans="1:6" ht="12.75">
      <c r="A26" s="35">
        <f t="shared" si="0"/>
        <v>19</v>
      </c>
      <c r="B26" s="20" t="s">
        <v>49</v>
      </c>
      <c r="C26" s="22">
        <v>9507</v>
      </c>
      <c r="D26" s="16" t="s">
        <v>51</v>
      </c>
      <c r="E26" s="16" t="s">
        <v>52</v>
      </c>
      <c r="F26" s="34">
        <v>327.11</v>
      </c>
    </row>
    <row r="27" spans="1:6" ht="12.75">
      <c r="A27" s="35">
        <f t="shared" si="0"/>
        <v>20</v>
      </c>
      <c r="B27" s="20" t="s">
        <v>49</v>
      </c>
      <c r="C27" s="22">
        <v>9520</v>
      </c>
      <c r="D27" s="16" t="s">
        <v>53</v>
      </c>
      <c r="E27" s="16" t="s">
        <v>54</v>
      </c>
      <c r="F27" s="34">
        <v>4486.16</v>
      </c>
    </row>
    <row r="28" spans="1:6" ht="12.75">
      <c r="A28" s="35">
        <f t="shared" si="0"/>
        <v>21</v>
      </c>
      <c r="B28" s="20" t="s">
        <v>49</v>
      </c>
      <c r="C28" s="22">
        <v>9521</v>
      </c>
      <c r="D28" s="16" t="s">
        <v>55</v>
      </c>
      <c r="E28" s="16" t="s">
        <v>56</v>
      </c>
      <c r="F28" s="34">
        <v>103.53</v>
      </c>
    </row>
    <row r="29" spans="1:6" ht="12.75">
      <c r="A29" s="35">
        <f t="shared" si="0"/>
        <v>22</v>
      </c>
      <c r="B29" s="20" t="s">
        <v>49</v>
      </c>
      <c r="C29" s="22">
        <v>9522</v>
      </c>
      <c r="D29" s="16" t="s">
        <v>55</v>
      </c>
      <c r="E29" s="16" t="s">
        <v>57</v>
      </c>
      <c r="F29" s="34">
        <v>791.83</v>
      </c>
    </row>
    <row r="30" spans="1:6" ht="12.75">
      <c r="A30" s="35">
        <f t="shared" si="0"/>
        <v>23</v>
      </c>
      <c r="B30" s="20" t="s">
        <v>58</v>
      </c>
      <c r="C30" s="22">
        <v>9526</v>
      </c>
      <c r="D30" s="16" t="s">
        <v>59</v>
      </c>
      <c r="E30" s="16" t="s">
        <v>38</v>
      </c>
      <c r="F30" s="34">
        <v>632.51</v>
      </c>
    </row>
    <row r="31" spans="1:6" ht="12.75">
      <c r="A31" s="35">
        <f t="shared" si="0"/>
        <v>24</v>
      </c>
      <c r="B31" s="20" t="s">
        <v>58</v>
      </c>
      <c r="C31" s="22">
        <v>9523</v>
      </c>
      <c r="D31" s="16" t="s">
        <v>60</v>
      </c>
      <c r="E31" s="16" t="s">
        <v>61</v>
      </c>
      <c r="F31" s="34">
        <v>7685.56</v>
      </c>
    </row>
    <row r="32" spans="1:6" ht="12.75">
      <c r="A32" s="35">
        <f t="shared" si="0"/>
        <v>25</v>
      </c>
      <c r="B32" s="20" t="s">
        <v>58</v>
      </c>
      <c r="C32" s="22">
        <v>9540</v>
      </c>
      <c r="D32" s="16" t="s">
        <v>62</v>
      </c>
      <c r="E32" s="16" t="s">
        <v>63</v>
      </c>
      <c r="F32" s="34">
        <v>6834.95</v>
      </c>
    </row>
    <row r="33" spans="1:6" ht="12.75">
      <c r="A33" s="35">
        <f t="shared" si="0"/>
        <v>26</v>
      </c>
      <c r="B33" s="20" t="s">
        <v>58</v>
      </c>
      <c r="C33" s="22">
        <v>9524</v>
      </c>
      <c r="D33" s="16" t="s">
        <v>64</v>
      </c>
      <c r="E33" s="16" t="s">
        <v>61</v>
      </c>
      <c r="F33" s="34">
        <v>22647.87</v>
      </c>
    </row>
    <row r="34" spans="1:6" ht="12.75">
      <c r="A34" s="35">
        <f t="shared" si="0"/>
        <v>27</v>
      </c>
      <c r="B34" s="20" t="s">
        <v>58</v>
      </c>
      <c r="C34" s="22">
        <v>9538</v>
      </c>
      <c r="D34" s="16" t="s">
        <v>26</v>
      </c>
      <c r="E34" s="16" t="s">
        <v>27</v>
      </c>
      <c r="F34" s="34">
        <v>499.8</v>
      </c>
    </row>
    <row r="35" spans="1:6" ht="12.75">
      <c r="A35" s="35">
        <f t="shared" si="0"/>
        <v>28</v>
      </c>
      <c r="B35" s="20" t="s">
        <v>58</v>
      </c>
      <c r="C35" s="22">
        <v>9539</v>
      </c>
      <c r="D35" s="16" t="s">
        <v>26</v>
      </c>
      <c r="E35" s="16" t="s">
        <v>27</v>
      </c>
      <c r="F35" s="34">
        <v>99.96</v>
      </c>
    </row>
    <row r="36" spans="1:6" ht="12.75">
      <c r="A36" s="35">
        <f t="shared" si="0"/>
        <v>29</v>
      </c>
      <c r="B36" s="20" t="s">
        <v>58</v>
      </c>
      <c r="C36" s="22">
        <v>9541</v>
      </c>
      <c r="D36" s="16" t="s">
        <v>73</v>
      </c>
      <c r="E36" s="16" t="s">
        <v>65</v>
      </c>
      <c r="F36" s="34">
        <v>3036.86</v>
      </c>
    </row>
    <row r="37" spans="1:6" ht="12.75">
      <c r="A37" s="35">
        <f t="shared" si="0"/>
        <v>30</v>
      </c>
      <c r="B37" s="20" t="s">
        <v>58</v>
      </c>
      <c r="C37" s="22">
        <v>9525</v>
      </c>
      <c r="D37" s="16" t="s">
        <v>59</v>
      </c>
      <c r="E37" s="16" t="s">
        <v>66</v>
      </c>
      <c r="F37" s="34">
        <v>18.47</v>
      </c>
    </row>
    <row r="38" spans="1:6" ht="12.75">
      <c r="A38" s="35">
        <f t="shared" si="0"/>
        <v>31</v>
      </c>
      <c r="B38" s="20" t="s">
        <v>67</v>
      </c>
      <c r="C38" s="22">
        <v>9588</v>
      </c>
      <c r="D38" s="16" t="s">
        <v>68</v>
      </c>
      <c r="E38" s="16" t="s">
        <v>61</v>
      </c>
      <c r="F38" s="34">
        <v>265.09</v>
      </c>
    </row>
    <row r="39" spans="1:6" ht="12.75">
      <c r="A39" s="35">
        <f t="shared" si="0"/>
        <v>32</v>
      </c>
      <c r="B39" s="20" t="s">
        <v>67</v>
      </c>
      <c r="C39" s="22">
        <v>9576</v>
      </c>
      <c r="D39" s="16" t="s">
        <v>69</v>
      </c>
      <c r="E39" s="16" t="s">
        <v>70</v>
      </c>
      <c r="F39" s="34">
        <v>233.85</v>
      </c>
    </row>
    <row r="40" spans="1:6" ht="13.5" thickBot="1">
      <c r="A40" s="36">
        <f t="shared" si="0"/>
        <v>33</v>
      </c>
      <c r="B40" s="23" t="s">
        <v>67</v>
      </c>
      <c r="C40" s="24">
        <v>9590</v>
      </c>
      <c r="D40" s="25" t="s">
        <v>23</v>
      </c>
      <c r="E40" s="25" t="s">
        <v>71</v>
      </c>
      <c r="F40" s="37">
        <v>7.52</v>
      </c>
    </row>
    <row r="41" spans="1:6" ht="21.75" customHeight="1" thickBot="1">
      <c r="A41" s="26"/>
      <c r="B41" s="27"/>
      <c r="C41" s="28"/>
      <c r="D41" s="15"/>
      <c r="E41" s="29" t="s">
        <v>72</v>
      </c>
      <c r="F41" s="30">
        <f>SUM(F8:F40)</f>
        <v>294340.8299999999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1">
      <selection activeCell="I17" sqref="I17"/>
    </sheetView>
  </sheetViews>
  <sheetFormatPr defaultColWidth="10.421875" defaultRowHeight="12.75"/>
  <cols>
    <col min="1" max="1" width="9.421875" style="97" customWidth="1"/>
    <col min="2" max="2" width="17.28125" style="97" customWidth="1"/>
    <col min="3" max="3" width="14.7109375" style="97" customWidth="1"/>
    <col min="4" max="4" width="24.7109375" style="97" customWidth="1"/>
    <col min="5" max="5" width="44.140625" style="97" customWidth="1"/>
    <col min="6" max="6" width="15.00390625" style="97" customWidth="1"/>
    <col min="7" max="16384" width="10.421875" style="97" customWidth="1"/>
  </cols>
  <sheetData>
    <row r="1" spans="1:6" ht="12.75">
      <c r="A1" s="94" t="s">
        <v>15</v>
      </c>
      <c r="B1" s="95"/>
      <c r="C1" s="96"/>
      <c r="D1" s="96"/>
      <c r="E1" s="95"/>
      <c r="F1" s="95"/>
    </row>
    <row r="2" spans="2:6" ht="12.75">
      <c r="B2" s="95"/>
      <c r="C2" s="95"/>
      <c r="D2" s="95"/>
      <c r="E2" s="95"/>
      <c r="F2" s="95"/>
    </row>
    <row r="3" spans="1:6" ht="12.75">
      <c r="A3" s="94" t="s">
        <v>16</v>
      </c>
      <c r="B3" s="96"/>
      <c r="C3" s="95"/>
      <c r="D3" s="96"/>
      <c r="E3" s="98"/>
      <c r="F3" s="95"/>
    </row>
    <row r="4" spans="1:6" ht="12.75">
      <c r="A4" s="94" t="s">
        <v>17</v>
      </c>
      <c r="B4" s="96"/>
      <c r="C4" s="95"/>
      <c r="D4" s="96"/>
      <c r="E4" s="95"/>
      <c r="F4" s="96"/>
    </row>
    <row r="5" spans="1:6" ht="12.75">
      <c r="A5" s="95"/>
      <c r="B5" s="96"/>
      <c r="C5" s="95"/>
      <c r="D5" s="95"/>
      <c r="E5" s="95"/>
      <c r="F5" s="95"/>
    </row>
    <row r="6" spans="1:6" ht="12.75">
      <c r="A6" s="95"/>
      <c r="B6" s="99"/>
      <c r="C6" s="100" t="s">
        <v>21</v>
      </c>
      <c r="D6" s="101" t="str">
        <f>personal!G6</f>
        <v>23-27 noiembrie 2020</v>
      </c>
      <c r="E6" s="95"/>
      <c r="F6" s="95"/>
    </row>
    <row r="7" spans="1:6" ht="13.5" thickBot="1">
      <c r="A7" s="95"/>
      <c r="B7" s="95"/>
      <c r="C7" s="95"/>
      <c r="D7" s="95"/>
      <c r="E7" s="95"/>
      <c r="F7" s="95"/>
    </row>
    <row r="8" spans="1:6" ht="51.75" thickBot="1">
      <c r="A8" s="102" t="s">
        <v>9</v>
      </c>
      <c r="B8" s="103" t="s">
        <v>10</v>
      </c>
      <c r="C8" s="104" t="s">
        <v>11</v>
      </c>
      <c r="D8" s="103" t="s">
        <v>18</v>
      </c>
      <c r="E8" s="103" t="s">
        <v>19</v>
      </c>
      <c r="F8" s="105" t="s">
        <v>20</v>
      </c>
    </row>
    <row r="9" spans="1:6" ht="12.75">
      <c r="A9" s="106">
        <v>1</v>
      </c>
      <c r="B9" s="107">
        <v>44158</v>
      </c>
      <c r="C9" s="108">
        <v>9447</v>
      </c>
      <c r="D9" s="108" t="s">
        <v>122</v>
      </c>
      <c r="E9" s="109" t="s">
        <v>123</v>
      </c>
      <c r="F9" s="110">
        <v>100</v>
      </c>
    </row>
    <row r="10" spans="1:6" ht="12.75">
      <c r="A10" s="111">
        <v>2</v>
      </c>
      <c r="B10" s="90">
        <v>44158</v>
      </c>
      <c r="C10" s="91">
        <v>9448</v>
      </c>
      <c r="D10" s="91" t="s">
        <v>124</v>
      </c>
      <c r="E10" s="92" t="s">
        <v>125</v>
      </c>
      <c r="F10" s="112">
        <v>1008.6</v>
      </c>
    </row>
    <row r="11" spans="1:6" ht="12.75">
      <c r="A11" s="111">
        <v>3</v>
      </c>
      <c r="B11" s="90">
        <v>44158</v>
      </c>
      <c r="C11" s="113">
        <v>9449</v>
      </c>
      <c r="D11" s="91" t="s">
        <v>124</v>
      </c>
      <c r="E11" s="92" t="s">
        <v>125</v>
      </c>
      <c r="F11" s="112">
        <v>1674.72</v>
      </c>
    </row>
    <row r="12" spans="1:6" ht="12.75">
      <c r="A12" s="111">
        <v>4</v>
      </c>
      <c r="B12" s="90">
        <v>44158</v>
      </c>
      <c r="C12" s="113">
        <v>9452</v>
      </c>
      <c r="D12" s="91" t="s">
        <v>124</v>
      </c>
      <c r="E12" s="92" t="s">
        <v>126</v>
      </c>
      <c r="F12" s="112">
        <v>300</v>
      </c>
    </row>
    <row r="13" spans="1:256" ht="12.75">
      <c r="A13" s="111">
        <v>5</v>
      </c>
      <c r="B13" s="90">
        <v>44158</v>
      </c>
      <c r="C13" s="91">
        <v>9463</v>
      </c>
      <c r="D13" s="91" t="s">
        <v>124</v>
      </c>
      <c r="E13" s="92" t="s">
        <v>126</v>
      </c>
      <c r="F13" s="112">
        <v>700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6" ht="12.75">
      <c r="A14" s="111">
        <v>6</v>
      </c>
      <c r="B14" s="90">
        <v>44158</v>
      </c>
      <c r="C14" s="91">
        <v>9451</v>
      </c>
      <c r="D14" s="91" t="s">
        <v>127</v>
      </c>
      <c r="E14" s="92" t="s">
        <v>125</v>
      </c>
      <c r="F14" s="112">
        <v>7199</v>
      </c>
    </row>
    <row r="15" spans="1:6" ht="12.75">
      <c r="A15" s="111">
        <v>7</v>
      </c>
      <c r="B15" s="90">
        <v>44158</v>
      </c>
      <c r="C15" s="91">
        <v>9450</v>
      </c>
      <c r="D15" s="91" t="s">
        <v>124</v>
      </c>
      <c r="E15" s="92" t="s">
        <v>125</v>
      </c>
      <c r="F15" s="112">
        <v>2350</v>
      </c>
    </row>
    <row r="16" spans="1:6" ht="12.75">
      <c r="A16" s="111">
        <v>8</v>
      </c>
      <c r="B16" s="90">
        <v>44159</v>
      </c>
      <c r="C16" s="91">
        <v>9473</v>
      </c>
      <c r="D16" s="91" t="s">
        <v>124</v>
      </c>
      <c r="E16" s="92" t="s">
        <v>125</v>
      </c>
      <c r="F16" s="112">
        <v>1156</v>
      </c>
    </row>
    <row r="17" spans="1:6" ht="12.75">
      <c r="A17" s="111">
        <v>9</v>
      </c>
      <c r="B17" s="90">
        <v>44159</v>
      </c>
      <c r="C17" s="91">
        <v>9474</v>
      </c>
      <c r="D17" s="91" t="s">
        <v>124</v>
      </c>
      <c r="E17" s="92" t="s">
        <v>128</v>
      </c>
      <c r="F17" s="112">
        <v>2454.74</v>
      </c>
    </row>
    <row r="18" spans="1:6" ht="12.75">
      <c r="A18" s="111">
        <v>10</v>
      </c>
      <c r="B18" s="90">
        <v>44159</v>
      </c>
      <c r="C18" s="91">
        <v>9475</v>
      </c>
      <c r="D18" s="91" t="s">
        <v>127</v>
      </c>
      <c r="E18" s="92" t="s">
        <v>125</v>
      </c>
      <c r="F18" s="112">
        <v>7500</v>
      </c>
    </row>
    <row r="19" spans="1:6" ht="12.75">
      <c r="A19" s="111">
        <v>11</v>
      </c>
      <c r="B19" s="90">
        <v>44159</v>
      </c>
      <c r="C19" s="91">
        <v>9476</v>
      </c>
      <c r="D19" s="91" t="s">
        <v>127</v>
      </c>
      <c r="E19" s="92" t="s">
        <v>125</v>
      </c>
      <c r="F19" s="112">
        <v>2000</v>
      </c>
    </row>
    <row r="20" spans="1:6" ht="12.75">
      <c r="A20" s="111">
        <v>12</v>
      </c>
      <c r="B20" s="90">
        <v>44159</v>
      </c>
      <c r="C20" s="91">
        <v>9479</v>
      </c>
      <c r="D20" s="91" t="s">
        <v>124</v>
      </c>
      <c r="E20" s="92" t="s">
        <v>125</v>
      </c>
      <c r="F20" s="112">
        <v>500</v>
      </c>
    </row>
    <row r="21" spans="1:6" ht="12.75">
      <c r="A21" s="111">
        <v>13</v>
      </c>
      <c r="B21" s="90">
        <v>44159</v>
      </c>
      <c r="C21" s="91">
        <v>9481</v>
      </c>
      <c r="D21" s="91" t="s">
        <v>127</v>
      </c>
      <c r="E21" s="92" t="s">
        <v>125</v>
      </c>
      <c r="F21" s="112">
        <v>2200</v>
      </c>
    </row>
    <row r="22" spans="1:6" ht="12.75">
      <c r="A22" s="111">
        <v>14</v>
      </c>
      <c r="B22" s="90">
        <v>44159</v>
      </c>
      <c r="C22" s="91">
        <v>9485</v>
      </c>
      <c r="D22" s="91" t="s">
        <v>122</v>
      </c>
      <c r="E22" s="92" t="s">
        <v>123</v>
      </c>
      <c r="F22" s="112">
        <v>533.5</v>
      </c>
    </row>
    <row r="23" spans="1:6" ht="12.75">
      <c r="A23" s="111">
        <v>15</v>
      </c>
      <c r="B23" s="90">
        <v>44159</v>
      </c>
      <c r="C23" s="91">
        <v>9487</v>
      </c>
      <c r="D23" s="91" t="s">
        <v>122</v>
      </c>
      <c r="E23" s="92" t="s">
        <v>123</v>
      </c>
      <c r="F23" s="112">
        <v>50</v>
      </c>
    </row>
    <row r="24" spans="1:6" ht="12.75">
      <c r="A24" s="111">
        <v>16</v>
      </c>
      <c r="B24" s="90">
        <v>44159</v>
      </c>
      <c r="C24" s="91">
        <v>9489</v>
      </c>
      <c r="D24" s="91" t="s">
        <v>122</v>
      </c>
      <c r="E24" s="92" t="s">
        <v>123</v>
      </c>
      <c r="F24" s="112">
        <v>50</v>
      </c>
    </row>
    <row r="25" spans="1:6" ht="12.75">
      <c r="A25" s="111">
        <v>17</v>
      </c>
      <c r="B25" s="90">
        <v>44159</v>
      </c>
      <c r="C25" s="91">
        <v>9503</v>
      </c>
      <c r="D25" s="91" t="s">
        <v>122</v>
      </c>
      <c r="E25" s="92" t="s">
        <v>129</v>
      </c>
      <c r="F25" s="112">
        <v>117055</v>
      </c>
    </row>
    <row r="26" spans="1:6" ht="12.75">
      <c r="A26" s="111">
        <v>18</v>
      </c>
      <c r="B26" s="90">
        <v>44159</v>
      </c>
      <c r="C26" s="91">
        <v>9497</v>
      </c>
      <c r="D26" s="91" t="s">
        <v>122</v>
      </c>
      <c r="E26" s="92" t="s">
        <v>123</v>
      </c>
      <c r="F26" s="112">
        <v>120</v>
      </c>
    </row>
    <row r="27" spans="1:6" ht="12.75">
      <c r="A27" s="111">
        <v>19</v>
      </c>
      <c r="B27" s="90">
        <v>44159</v>
      </c>
      <c r="C27" s="91">
        <v>9496</v>
      </c>
      <c r="D27" s="91" t="s">
        <v>122</v>
      </c>
      <c r="E27" s="92" t="s">
        <v>123</v>
      </c>
      <c r="F27" s="112">
        <v>250</v>
      </c>
    </row>
    <row r="28" spans="1:6" ht="12.75">
      <c r="A28" s="111">
        <v>20</v>
      </c>
      <c r="B28" s="90">
        <v>44159</v>
      </c>
      <c r="C28" s="91">
        <v>9495</v>
      </c>
      <c r="D28" s="91" t="s">
        <v>122</v>
      </c>
      <c r="E28" s="92" t="s">
        <v>123</v>
      </c>
      <c r="F28" s="112">
        <v>120</v>
      </c>
    </row>
    <row r="29" spans="1:6" ht="12.75">
      <c r="A29" s="111">
        <v>21</v>
      </c>
      <c r="B29" s="90">
        <v>44159</v>
      </c>
      <c r="C29" s="91">
        <v>9494</v>
      </c>
      <c r="D29" s="91" t="s">
        <v>122</v>
      </c>
      <c r="E29" s="92" t="s">
        <v>123</v>
      </c>
      <c r="F29" s="112">
        <v>120</v>
      </c>
    </row>
    <row r="30" spans="1:6" ht="12.75">
      <c r="A30" s="111">
        <v>22</v>
      </c>
      <c r="B30" s="90">
        <v>44159</v>
      </c>
      <c r="C30" s="91">
        <v>9493</v>
      </c>
      <c r="D30" s="91" t="s">
        <v>122</v>
      </c>
      <c r="E30" s="92" t="s">
        <v>123</v>
      </c>
      <c r="F30" s="112">
        <v>50</v>
      </c>
    </row>
    <row r="31" spans="1:6" ht="12.75">
      <c r="A31" s="111">
        <v>23</v>
      </c>
      <c r="B31" s="90">
        <v>44159</v>
      </c>
      <c r="C31" s="91">
        <v>9492</v>
      </c>
      <c r="D31" s="91" t="s">
        <v>122</v>
      </c>
      <c r="E31" s="92" t="s">
        <v>123</v>
      </c>
      <c r="F31" s="112">
        <v>330</v>
      </c>
    </row>
    <row r="32" spans="1:6" ht="12.75">
      <c r="A32" s="111">
        <v>24</v>
      </c>
      <c r="B32" s="90">
        <v>44159</v>
      </c>
      <c r="C32" s="91">
        <v>9491</v>
      </c>
      <c r="D32" s="91" t="s">
        <v>122</v>
      </c>
      <c r="E32" s="92" t="s">
        <v>123</v>
      </c>
      <c r="F32" s="112">
        <v>200</v>
      </c>
    </row>
    <row r="33" spans="1:6" ht="12.75">
      <c r="A33" s="111">
        <v>25</v>
      </c>
      <c r="B33" s="90">
        <v>44159</v>
      </c>
      <c r="C33" s="91">
        <v>9490</v>
      </c>
      <c r="D33" s="91" t="s">
        <v>122</v>
      </c>
      <c r="E33" s="92" t="s">
        <v>123</v>
      </c>
      <c r="F33" s="112">
        <v>300</v>
      </c>
    </row>
    <row r="34" spans="1:6" ht="12.75">
      <c r="A34" s="111">
        <v>26</v>
      </c>
      <c r="B34" s="90">
        <v>44159</v>
      </c>
      <c r="C34" s="91">
        <v>9484</v>
      </c>
      <c r="D34" s="91" t="s">
        <v>122</v>
      </c>
      <c r="E34" s="92" t="s">
        <v>129</v>
      </c>
      <c r="F34" s="112">
        <v>23703</v>
      </c>
    </row>
    <row r="35" spans="1:6" ht="12.75">
      <c r="A35" s="111">
        <v>27</v>
      </c>
      <c r="B35" s="90">
        <v>44159</v>
      </c>
      <c r="C35" s="91">
        <v>9493</v>
      </c>
      <c r="D35" s="91" t="s">
        <v>122</v>
      </c>
      <c r="E35" s="92" t="s">
        <v>129</v>
      </c>
      <c r="F35" s="112">
        <v>184668</v>
      </c>
    </row>
    <row r="36" spans="1:6" ht="12.75">
      <c r="A36" s="111">
        <v>28</v>
      </c>
      <c r="B36" s="90">
        <v>44159</v>
      </c>
      <c r="C36" s="91">
        <v>9504</v>
      </c>
      <c r="D36" s="91" t="s">
        <v>122</v>
      </c>
      <c r="E36" s="92" t="s">
        <v>129</v>
      </c>
      <c r="F36" s="112">
        <v>49391</v>
      </c>
    </row>
    <row r="37" spans="1:6" ht="12.75">
      <c r="A37" s="111">
        <v>29</v>
      </c>
      <c r="B37" s="90">
        <v>44159</v>
      </c>
      <c r="C37" s="91">
        <v>9488</v>
      </c>
      <c r="D37" s="91" t="s">
        <v>122</v>
      </c>
      <c r="E37" s="92" t="s">
        <v>123</v>
      </c>
      <c r="F37" s="112">
        <v>100</v>
      </c>
    </row>
    <row r="38" spans="1:6" ht="12.75">
      <c r="A38" s="111">
        <v>30</v>
      </c>
      <c r="B38" s="90">
        <v>44159</v>
      </c>
      <c r="C38" s="91">
        <v>9486</v>
      </c>
      <c r="D38" s="91" t="s">
        <v>122</v>
      </c>
      <c r="E38" s="92" t="s">
        <v>123</v>
      </c>
      <c r="F38" s="112">
        <v>144.32</v>
      </c>
    </row>
    <row r="39" spans="1:6" ht="12.75">
      <c r="A39" s="111">
        <v>31</v>
      </c>
      <c r="B39" s="90">
        <v>44159</v>
      </c>
      <c r="C39" s="91">
        <v>9482</v>
      </c>
      <c r="D39" s="91" t="s">
        <v>127</v>
      </c>
      <c r="E39" s="92" t="s">
        <v>125</v>
      </c>
      <c r="F39" s="112">
        <v>1716</v>
      </c>
    </row>
    <row r="40" spans="1:6" ht="12.75">
      <c r="A40" s="111">
        <v>32</v>
      </c>
      <c r="B40" s="90">
        <v>44159</v>
      </c>
      <c r="C40" s="91">
        <v>9480</v>
      </c>
      <c r="D40" s="91" t="s">
        <v>127</v>
      </c>
      <c r="E40" s="92" t="s">
        <v>125</v>
      </c>
      <c r="F40" s="112">
        <v>590</v>
      </c>
    </row>
    <row r="41" spans="1:6" ht="12.75">
      <c r="A41" s="111">
        <v>33</v>
      </c>
      <c r="B41" s="90">
        <v>44159</v>
      </c>
      <c r="C41" s="91">
        <v>9477</v>
      </c>
      <c r="D41" s="91" t="s">
        <v>124</v>
      </c>
      <c r="E41" s="92" t="s">
        <v>125</v>
      </c>
      <c r="F41" s="112">
        <v>1741.48</v>
      </c>
    </row>
    <row r="42" spans="1:6" ht="12.75">
      <c r="A42" s="111">
        <v>34</v>
      </c>
      <c r="B42" s="90">
        <v>44159</v>
      </c>
      <c r="C42" s="91">
        <v>9478</v>
      </c>
      <c r="D42" s="91" t="s">
        <v>124</v>
      </c>
      <c r="E42" s="92" t="s">
        <v>125</v>
      </c>
      <c r="F42" s="112">
        <v>1269.65</v>
      </c>
    </row>
    <row r="43" spans="1:6" ht="12.75">
      <c r="A43" s="111">
        <v>35</v>
      </c>
      <c r="B43" s="90">
        <v>44160</v>
      </c>
      <c r="C43" s="91">
        <v>9510</v>
      </c>
      <c r="D43" s="91" t="s">
        <v>124</v>
      </c>
      <c r="E43" s="92" t="s">
        <v>128</v>
      </c>
      <c r="F43" s="112">
        <v>4911</v>
      </c>
    </row>
    <row r="44" spans="1:6" ht="12.75">
      <c r="A44" s="111">
        <v>36</v>
      </c>
      <c r="B44" s="90">
        <v>44160</v>
      </c>
      <c r="C44" s="91">
        <v>9513</v>
      </c>
      <c r="D44" s="91" t="s">
        <v>122</v>
      </c>
      <c r="E44" s="92" t="s">
        <v>123</v>
      </c>
      <c r="F44" s="112">
        <v>200</v>
      </c>
    </row>
    <row r="45" spans="1:6" ht="12.75">
      <c r="A45" s="111">
        <v>37</v>
      </c>
      <c r="B45" s="90">
        <v>44160</v>
      </c>
      <c r="C45" s="91">
        <v>9514</v>
      </c>
      <c r="D45" s="91" t="s">
        <v>122</v>
      </c>
      <c r="E45" s="92" t="s">
        <v>123</v>
      </c>
      <c r="F45" s="112">
        <v>150</v>
      </c>
    </row>
    <row r="46" spans="1:6" ht="12.75">
      <c r="A46" s="111">
        <v>38</v>
      </c>
      <c r="B46" s="90">
        <v>44160</v>
      </c>
      <c r="C46" s="91">
        <v>9515</v>
      </c>
      <c r="D46" s="91" t="s">
        <v>122</v>
      </c>
      <c r="E46" s="92" t="s">
        <v>123</v>
      </c>
      <c r="F46" s="112">
        <v>100</v>
      </c>
    </row>
    <row r="47" spans="1:6" ht="12.75">
      <c r="A47" s="111">
        <v>39</v>
      </c>
      <c r="B47" s="90">
        <v>44160</v>
      </c>
      <c r="C47" s="91">
        <v>9516</v>
      </c>
      <c r="D47" s="91" t="s">
        <v>122</v>
      </c>
      <c r="E47" s="92" t="s">
        <v>123</v>
      </c>
      <c r="F47" s="112">
        <v>150</v>
      </c>
    </row>
    <row r="48" spans="1:6" ht="12.75">
      <c r="A48" s="111">
        <v>40</v>
      </c>
      <c r="B48" s="90">
        <v>44160</v>
      </c>
      <c r="C48" s="91">
        <v>9517</v>
      </c>
      <c r="D48" s="91" t="s">
        <v>122</v>
      </c>
      <c r="E48" s="92" t="s">
        <v>123</v>
      </c>
      <c r="F48" s="112">
        <v>100</v>
      </c>
    </row>
    <row r="49" spans="1:6" ht="12.75">
      <c r="A49" s="111">
        <v>41</v>
      </c>
      <c r="B49" s="90">
        <v>44160</v>
      </c>
      <c r="C49" s="91">
        <v>9518</v>
      </c>
      <c r="D49" s="91" t="s">
        <v>122</v>
      </c>
      <c r="E49" s="92" t="s">
        <v>123</v>
      </c>
      <c r="F49" s="112">
        <v>120</v>
      </c>
    </row>
    <row r="50" spans="1:6" ht="12.75">
      <c r="A50" s="111">
        <v>42</v>
      </c>
      <c r="B50" s="90">
        <v>44160</v>
      </c>
      <c r="C50" s="91">
        <v>9519</v>
      </c>
      <c r="D50" s="91" t="s">
        <v>122</v>
      </c>
      <c r="E50" s="92" t="s">
        <v>123</v>
      </c>
      <c r="F50" s="112">
        <v>300</v>
      </c>
    </row>
    <row r="51" spans="1:6" ht="12.75">
      <c r="A51" s="111">
        <v>43</v>
      </c>
      <c r="B51" s="90">
        <v>44160</v>
      </c>
      <c r="C51" s="91">
        <v>9508</v>
      </c>
      <c r="D51" s="91" t="s">
        <v>130</v>
      </c>
      <c r="E51" s="92" t="s">
        <v>131</v>
      </c>
      <c r="F51" s="112">
        <v>876065</v>
      </c>
    </row>
    <row r="52" spans="1:6" ht="12.75">
      <c r="A52" s="111">
        <v>44</v>
      </c>
      <c r="B52" s="90">
        <v>44160</v>
      </c>
      <c r="C52" s="91">
        <v>9509</v>
      </c>
      <c r="D52" s="91" t="s">
        <v>130</v>
      </c>
      <c r="E52" s="92" t="s">
        <v>131</v>
      </c>
      <c r="F52" s="112">
        <v>769500</v>
      </c>
    </row>
    <row r="53" spans="1:6" ht="12.75">
      <c r="A53" s="111">
        <v>45</v>
      </c>
      <c r="B53" s="90">
        <v>44161</v>
      </c>
      <c r="C53" s="91">
        <v>9529</v>
      </c>
      <c r="D53" s="91" t="s">
        <v>122</v>
      </c>
      <c r="E53" s="92" t="s">
        <v>123</v>
      </c>
      <c r="F53" s="112">
        <v>170</v>
      </c>
    </row>
    <row r="54" spans="1:6" ht="12.75">
      <c r="A54" s="111">
        <v>46</v>
      </c>
      <c r="B54" s="90">
        <v>44161</v>
      </c>
      <c r="C54" s="91">
        <v>9530</v>
      </c>
      <c r="D54" s="91" t="s">
        <v>122</v>
      </c>
      <c r="E54" s="92" t="s">
        <v>123</v>
      </c>
      <c r="F54" s="112">
        <v>534.48</v>
      </c>
    </row>
    <row r="55" spans="1:6" ht="12.75">
      <c r="A55" s="111">
        <v>47</v>
      </c>
      <c r="B55" s="90">
        <v>44161</v>
      </c>
      <c r="C55" s="91">
        <v>9531</v>
      </c>
      <c r="D55" s="91" t="s">
        <v>122</v>
      </c>
      <c r="E55" s="92" t="s">
        <v>123</v>
      </c>
      <c r="F55" s="112">
        <v>200</v>
      </c>
    </row>
    <row r="56" spans="1:6" ht="12.75">
      <c r="A56" s="111">
        <v>48</v>
      </c>
      <c r="B56" s="90">
        <v>44161</v>
      </c>
      <c r="C56" s="91">
        <v>9532</v>
      </c>
      <c r="D56" s="91" t="s">
        <v>127</v>
      </c>
      <c r="E56" s="92" t="s">
        <v>125</v>
      </c>
      <c r="F56" s="112">
        <v>6000</v>
      </c>
    </row>
    <row r="57" spans="1:6" ht="12.75">
      <c r="A57" s="111">
        <v>49</v>
      </c>
      <c r="B57" s="90">
        <v>44161</v>
      </c>
      <c r="C57" s="91">
        <v>9533</v>
      </c>
      <c r="D57" s="91" t="s">
        <v>124</v>
      </c>
      <c r="E57" s="92" t="s">
        <v>126</v>
      </c>
      <c r="F57" s="112">
        <v>600</v>
      </c>
    </row>
    <row r="58" spans="1:6" ht="12.75">
      <c r="A58" s="111">
        <v>50</v>
      </c>
      <c r="B58" s="90">
        <v>44162</v>
      </c>
      <c r="C58" s="91">
        <v>9543</v>
      </c>
      <c r="D58" s="91" t="s">
        <v>127</v>
      </c>
      <c r="E58" s="92" t="s">
        <v>132</v>
      </c>
      <c r="F58" s="112">
        <v>2037.75</v>
      </c>
    </row>
    <row r="59" spans="1:6" ht="12.75">
      <c r="A59" s="111">
        <v>51</v>
      </c>
      <c r="B59" s="90">
        <v>44162</v>
      </c>
      <c r="C59" s="91">
        <v>9544</v>
      </c>
      <c r="D59" s="91" t="s">
        <v>127</v>
      </c>
      <c r="E59" s="92" t="s">
        <v>125</v>
      </c>
      <c r="F59" s="112">
        <v>8268</v>
      </c>
    </row>
    <row r="60" spans="1:6" ht="12.75">
      <c r="A60" s="111">
        <v>52</v>
      </c>
      <c r="B60" s="90">
        <v>44162</v>
      </c>
      <c r="C60" s="91">
        <v>9545</v>
      </c>
      <c r="D60" s="91" t="s">
        <v>124</v>
      </c>
      <c r="E60" s="92" t="s">
        <v>125</v>
      </c>
      <c r="F60" s="112">
        <v>3570</v>
      </c>
    </row>
    <row r="61" spans="1:6" ht="12.75">
      <c r="A61" s="111">
        <v>53</v>
      </c>
      <c r="B61" s="90">
        <v>44162</v>
      </c>
      <c r="C61" s="91">
        <v>9546</v>
      </c>
      <c r="D61" s="91" t="s">
        <v>124</v>
      </c>
      <c r="E61" s="92" t="s">
        <v>125</v>
      </c>
      <c r="F61" s="112">
        <v>1500</v>
      </c>
    </row>
    <row r="62" spans="1:6" ht="12.75">
      <c r="A62" s="111">
        <v>54</v>
      </c>
      <c r="B62" s="90">
        <v>44162</v>
      </c>
      <c r="C62" s="91">
        <v>9547</v>
      </c>
      <c r="D62" s="91" t="s">
        <v>124</v>
      </c>
      <c r="E62" s="92" t="s">
        <v>125</v>
      </c>
      <c r="F62" s="112">
        <v>6100</v>
      </c>
    </row>
    <row r="63" spans="1:6" ht="12.75">
      <c r="A63" s="111">
        <v>55</v>
      </c>
      <c r="B63" s="90">
        <v>44162</v>
      </c>
      <c r="C63" s="91">
        <v>9573</v>
      </c>
      <c r="D63" s="91" t="s">
        <v>122</v>
      </c>
      <c r="E63" s="92" t="s">
        <v>123</v>
      </c>
      <c r="F63" s="112">
        <v>100</v>
      </c>
    </row>
    <row r="64" spans="1:6" ht="12.75">
      <c r="A64" s="111">
        <v>56</v>
      </c>
      <c r="B64" s="90">
        <v>44162</v>
      </c>
      <c r="C64" s="91">
        <v>9574</v>
      </c>
      <c r="D64" s="91" t="s">
        <v>122</v>
      </c>
      <c r="E64" s="92" t="s">
        <v>123</v>
      </c>
      <c r="F64" s="112">
        <v>1200</v>
      </c>
    </row>
    <row r="65" spans="1:6" ht="12.75">
      <c r="A65" s="111">
        <v>57</v>
      </c>
      <c r="B65" s="90">
        <v>44162</v>
      </c>
      <c r="C65" s="91">
        <v>9575</v>
      </c>
      <c r="D65" s="91" t="s">
        <v>122</v>
      </c>
      <c r="E65" s="92" t="s">
        <v>123</v>
      </c>
      <c r="F65" s="112">
        <v>225.02</v>
      </c>
    </row>
    <row r="66" spans="1:6" ht="12.75">
      <c r="A66" s="111">
        <v>58</v>
      </c>
      <c r="B66" s="90">
        <v>44162</v>
      </c>
      <c r="C66" s="91">
        <v>9577</v>
      </c>
      <c r="D66" s="91" t="s">
        <v>124</v>
      </c>
      <c r="E66" s="92" t="s">
        <v>126</v>
      </c>
      <c r="F66" s="112">
        <v>680</v>
      </c>
    </row>
    <row r="67" spans="1:6" ht="12.75">
      <c r="A67" s="111">
        <v>59</v>
      </c>
      <c r="B67" s="90">
        <v>44162</v>
      </c>
      <c r="C67" s="91">
        <v>9578</v>
      </c>
      <c r="D67" s="91" t="s">
        <v>124</v>
      </c>
      <c r="E67" s="92" t="s">
        <v>125</v>
      </c>
      <c r="F67" s="112">
        <v>2975</v>
      </c>
    </row>
    <row r="68" spans="1:6" ht="12.75">
      <c r="A68" s="111">
        <v>60</v>
      </c>
      <c r="B68" s="90">
        <v>44162</v>
      </c>
      <c r="C68" s="91">
        <v>9579</v>
      </c>
      <c r="D68" s="91" t="s">
        <v>124</v>
      </c>
      <c r="E68" s="92" t="s">
        <v>125</v>
      </c>
      <c r="F68" s="112">
        <v>30635</v>
      </c>
    </row>
    <row r="69" spans="1:6" ht="12.75">
      <c r="A69" s="111">
        <v>61</v>
      </c>
      <c r="B69" s="90">
        <v>44162</v>
      </c>
      <c r="C69" s="91">
        <v>9580</v>
      </c>
      <c r="D69" s="91" t="s">
        <v>124</v>
      </c>
      <c r="E69" s="92" t="s">
        <v>125</v>
      </c>
      <c r="F69" s="112">
        <v>3000</v>
      </c>
    </row>
    <row r="70" spans="1:6" ht="12.75">
      <c r="A70" s="111">
        <v>62</v>
      </c>
      <c r="B70" s="90">
        <v>44162</v>
      </c>
      <c r="C70" s="91">
        <v>9581</v>
      </c>
      <c r="D70" s="91" t="s">
        <v>127</v>
      </c>
      <c r="E70" s="92" t="s">
        <v>125</v>
      </c>
      <c r="F70" s="112">
        <v>7550</v>
      </c>
    </row>
    <row r="71" spans="1:6" ht="12.75">
      <c r="A71" s="111">
        <v>63</v>
      </c>
      <c r="B71" s="90">
        <v>44162</v>
      </c>
      <c r="C71" s="91">
        <v>9582</v>
      </c>
      <c r="D71" s="91" t="s">
        <v>124</v>
      </c>
      <c r="E71" s="92" t="s">
        <v>125</v>
      </c>
      <c r="F71" s="112">
        <v>1550</v>
      </c>
    </row>
    <row r="72" spans="1:6" ht="12.75">
      <c r="A72" s="111">
        <v>64</v>
      </c>
      <c r="B72" s="90">
        <v>44162</v>
      </c>
      <c r="C72" s="91">
        <v>9583</v>
      </c>
      <c r="D72" s="91" t="s">
        <v>124</v>
      </c>
      <c r="E72" s="92" t="s">
        <v>125</v>
      </c>
      <c r="F72" s="112">
        <v>2702.3</v>
      </c>
    </row>
    <row r="73" spans="1:6" ht="12.75">
      <c r="A73" s="111">
        <v>65</v>
      </c>
      <c r="B73" s="90">
        <v>44162</v>
      </c>
      <c r="C73" s="91">
        <v>9584</v>
      </c>
      <c r="D73" s="91" t="s">
        <v>124</v>
      </c>
      <c r="E73" s="92" t="s">
        <v>125</v>
      </c>
      <c r="F73" s="112">
        <v>1000</v>
      </c>
    </row>
    <row r="74" spans="1:6" ht="12.75">
      <c r="A74" s="111">
        <v>66</v>
      </c>
      <c r="B74" s="90">
        <v>44162</v>
      </c>
      <c r="C74" s="91">
        <v>9585</v>
      </c>
      <c r="D74" s="91" t="s">
        <v>127</v>
      </c>
      <c r="E74" s="92" t="s">
        <v>125</v>
      </c>
      <c r="F74" s="112">
        <v>17160</v>
      </c>
    </row>
    <row r="75" spans="1:6" ht="12.75">
      <c r="A75" s="111">
        <v>67</v>
      </c>
      <c r="B75" s="90">
        <v>44162</v>
      </c>
      <c r="C75" s="91">
        <v>9586</v>
      </c>
      <c r="D75" s="91" t="s">
        <v>124</v>
      </c>
      <c r="E75" s="92" t="s">
        <v>132</v>
      </c>
      <c r="F75" s="112">
        <v>3308.72</v>
      </c>
    </row>
    <row r="76" spans="1:6" ht="12.75">
      <c r="A76" s="111">
        <v>68</v>
      </c>
      <c r="B76" s="90">
        <v>44162</v>
      </c>
      <c r="C76" s="91">
        <v>9587</v>
      </c>
      <c r="D76" s="91" t="s">
        <v>122</v>
      </c>
      <c r="E76" s="92" t="s">
        <v>123</v>
      </c>
      <c r="F76" s="112">
        <v>100</v>
      </c>
    </row>
    <row r="77" spans="1:6" ht="13.5" thickBot="1">
      <c r="A77" s="115">
        <v>69</v>
      </c>
      <c r="B77" s="93">
        <v>44162</v>
      </c>
      <c r="C77" s="116">
        <v>9591</v>
      </c>
      <c r="D77" s="116" t="s">
        <v>130</v>
      </c>
      <c r="E77" s="117" t="s">
        <v>133</v>
      </c>
      <c r="F77" s="118">
        <v>36500</v>
      </c>
    </row>
    <row r="78" spans="1:6" s="94" customFormat="1" ht="18.75" customHeight="1" thickBot="1">
      <c r="A78" s="119"/>
      <c r="B78" s="120"/>
      <c r="C78" s="120"/>
      <c r="D78" s="120"/>
      <c r="E78" s="121" t="s">
        <v>7</v>
      </c>
      <c r="F78" s="122">
        <f>SUM(F9:F77)</f>
        <v>2200907.28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2020-12-04T10:45:56Z</cp:lastPrinted>
  <dcterms:created xsi:type="dcterms:W3CDTF">2016-01-19T13:06:09Z</dcterms:created>
  <dcterms:modified xsi:type="dcterms:W3CDTF">2020-12-04T10:46:43Z</dcterms:modified>
  <cp:category/>
  <cp:version/>
  <cp:contentType/>
  <cp:contentStatus/>
</cp:coreProperties>
</file>