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<sst xmlns="http://schemas.openxmlformats.org/spreadsheetml/2006/main" count="283" uniqueCount="134">
  <si>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</si>
  <si>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</si>
  <si>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</si>
  <si>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</si>
  <si>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</si>
  <si>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</si>
  <si>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</si>
  <si>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</si>
  <si>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</si>
  <si>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</si>
  <si>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</si>
  <si>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</si>
  <si>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</si>
  <si>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</si>
  <si>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</si>
  <si>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</si>
  <si>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</si>
  <si>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</si>
  <si>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</si>
  <si>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</si>
  <si>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</si>
  <si>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</si>
  <si>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</si>
  <si>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</si>
  <si>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</si>
  <si>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</si>
  <si>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</si>
  <si>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</si>
  <si>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</si>
  <si>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</si>
  <si>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</si>
  <si>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</si>
  <si>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</si>
  <si>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</si>
  <si>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</si>
  <si>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</si>
  <si>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</si>
  <si>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</si>
  <si>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</si>
  <si>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</si>
  <si>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</si>
  <si>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</si>
  <si>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</si>
  <si>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</si>
  <si>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</si>
  <si>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</si>
  <si>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</si>
  <si>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</si>
  <si>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</si>
  <si>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</si>
  <si>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</si>
  <si>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</si>
  <si>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</si>
  <si>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</si>
  <si>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</si>
  <si>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</si>
  <si>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</si>
  <si>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</si>
  <si>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</si>
  <si>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</si>
  <si>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</si>
  <si>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</si>
  <si>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</si>
  <si>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</si>
  <si>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</si>
  <si>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</si>
  <si>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</si>
  <si>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</si>
  <si>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</si>
  <si>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</si>
  <si>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</si>
  <si>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</si>
  <si>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</si>
  <si>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</si>
  <si>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</si>
  <si>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</si>
  <si>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</si>
  <si>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</si>
  <si>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</si>
  <si>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27-30 aprilie 2020</t>
  </si>
  <si>
    <t>30.04.2020</t>
  </si>
  <si>
    <t>OP 3242</t>
  </si>
  <si>
    <t>ACHIZITIE ECHIPAMENTE IT - PROIECT SEE UCAAPI 68071 - 58.33.03</t>
  </si>
  <si>
    <t xml:space="preserve">PRAGMA COMPUTERS </t>
  </si>
  <si>
    <t>OP 3243</t>
  </si>
  <si>
    <t>PENALITATE ACHIZITIE ECHIPAMENTE IT - PROIECT SEE UCAAPI 68071 - 58.33.03</t>
  </si>
  <si>
    <t>BUGETUL DE STAT</t>
  </si>
  <si>
    <t>29.04.2020</t>
  </si>
  <si>
    <t>OP 3211</t>
  </si>
  <si>
    <t>CUMPARARE VALUTA PLATA OECD FORUMUL GLOBAL</t>
  </si>
  <si>
    <t>MFP</t>
  </si>
  <si>
    <t>OP 3212</t>
  </si>
  <si>
    <t>CUMPARARE VALUTA PLATA OECD BEPS</t>
  </si>
  <si>
    <t>BUGET DE STAT</t>
  </si>
  <si>
    <t xml:space="preserve">cheltuieli judiciare </t>
  </si>
  <si>
    <t>PERSOANA FIZICA</t>
  </si>
  <si>
    <t xml:space="preserve">cheltuieli judecata </t>
  </si>
  <si>
    <t>PERSOANA JURIDICA</t>
  </si>
  <si>
    <t>cheltuieli executare</t>
  </si>
  <si>
    <t>alim. cont BT-plata fact. servicii juridice</t>
  </si>
  <si>
    <t xml:space="preserve">onorariu curator </t>
  </si>
  <si>
    <t xml:space="preserve">amenda civila </t>
  </si>
  <si>
    <t>cheltuieli judecata si executare</t>
  </si>
  <si>
    <t xml:space="preserve">cheltuieli fotocopiere dosar </t>
  </si>
  <si>
    <t>plata fact. servicii juridice</t>
  </si>
  <si>
    <t>27,04,2020</t>
  </si>
  <si>
    <t>mfp</t>
  </si>
  <si>
    <t>alimentare refinitiv</t>
  </si>
  <si>
    <t>bs</t>
  </si>
  <si>
    <t>tva refinitiv</t>
  </si>
  <si>
    <t>raapps</t>
  </si>
  <si>
    <t>chirie+utilitati</t>
  </si>
  <si>
    <t>28,04,2020</t>
  </si>
  <si>
    <t>rtw</t>
  </si>
  <si>
    <t>bilet avion</t>
  </si>
  <si>
    <t>danco</t>
  </si>
  <si>
    <t>29,04,2020</t>
  </si>
  <si>
    <t>international consulting</t>
  </si>
  <si>
    <t>30,04,2020</t>
  </si>
  <si>
    <t>transfond</t>
  </si>
  <si>
    <t xml:space="preserve">servicii </t>
  </si>
  <si>
    <t>rolf card</t>
  </si>
  <si>
    <t>cartele</t>
  </si>
  <si>
    <t>service auto</t>
  </si>
  <si>
    <t>reparatii auto</t>
  </si>
  <si>
    <t xml:space="preserve">comision </t>
  </si>
  <si>
    <t>BIROU EXPERTIZE</t>
  </si>
  <si>
    <t>onorariu expert dosar 6686/212/2018</t>
  </si>
  <si>
    <t>poprire DE 231/2020</t>
  </si>
  <si>
    <t>poprire DE 232/2020</t>
  </si>
  <si>
    <t>poprire DE 188/2020</t>
  </si>
  <si>
    <t>poprire DE 186/2020</t>
  </si>
  <si>
    <t>despagubire dosar 14372/211/2017 DE 30/2020</t>
  </si>
  <si>
    <t>serv traduceri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</si>
</sst>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7" xfId="0" applyNumberFormat="1" applyFont="1" applyBorder="1" applyAlignment="1">
      <alignment/>
    </xf>
    <xf numFmtId="0" fontId="21" fillId="0" borderId="15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6" xfId="57" applyFont="1" applyBorder="1">
      <alignment/>
      <protection/>
    </xf>
    <xf numFmtId="4" fontId="21" fillId="0" borderId="17" xfId="57" applyNumberFormat="1" applyFont="1" applyBorder="1">
      <alignment/>
      <protection/>
    </xf>
    <xf numFmtId="14" fontId="14" fillId="0" borderId="18" xfId="0" applyNumberFormat="1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 wrapText="1"/>
    </xf>
    <xf numFmtId="4" fontId="14" fillId="0" borderId="20" xfId="0" applyNumberFormat="1" applyFont="1" applyBorder="1" applyAlignment="1">
      <alignment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7" xfId="59" applyFont="1" applyBorder="1" applyAlignment="1">
      <alignment horizontal="center" vertical="center"/>
      <protection/>
    </xf>
    <xf numFmtId="0" fontId="20" fillId="0" borderId="15" xfId="61" applyFont="1" applyBorder="1">
      <alignment/>
      <protection/>
    </xf>
    <xf numFmtId="0" fontId="0" fillId="0" borderId="16" xfId="61" applyBorder="1">
      <alignment/>
      <protection/>
    </xf>
    <xf numFmtId="4" fontId="20" fillId="0" borderId="17" xfId="61" applyNumberFormat="1" applyFont="1" applyBorder="1" applyAlignment="1">
      <alignment horizontal="center"/>
      <protection/>
    </xf>
    <xf numFmtId="0" fontId="19" fillId="0" borderId="17" xfId="60" applyFont="1" applyBorder="1" applyAlignment="1">
      <alignment horizontal="center" vertical="center"/>
      <protection/>
    </xf>
    <xf numFmtId="0" fontId="27" fillId="0" borderId="18" xfId="59" applyFont="1" applyFill="1" applyBorder="1" applyAlignment="1">
      <alignment horizontal="center"/>
      <protection/>
    </xf>
    <xf numFmtId="167" fontId="27" fillId="0" borderId="19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 horizontal="center"/>
      <protection/>
    </xf>
    <xf numFmtId="0" fontId="27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3" fontId="0" fillId="0" borderId="1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40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4" fillId="0" borderId="25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/>
    </xf>
    <xf numFmtId="14" fontId="14" fillId="0" borderId="21" xfId="0" applyNumberFormat="1" applyFont="1" applyBorder="1" applyAlignment="1">
      <alignment horizontal="center"/>
    </xf>
    <xf numFmtId="0" fontId="14" fillId="0" borderId="21" xfId="57" applyFont="1" applyBorder="1" applyAlignment="1">
      <alignment horizontal="left" wrapText="1"/>
      <protection/>
    </xf>
    <xf numFmtId="0" fontId="14" fillId="0" borderId="21" xfId="57" applyFont="1" applyBorder="1" applyAlignment="1">
      <alignment horizontal="center" wrapText="1"/>
      <protection/>
    </xf>
    <xf numFmtId="0" fontId="14" fillId="0" borderId="21" xfId="57" applyFont="1" applyBorder="1" applyAlignment="1">
      <alignment horizontal="center"/>
      <protection/>
    </xf>
    <xf numFmtId="14" fontId="14" fillId="0" borderId="32" xfId="0" applyNumberFormat="1" applyFont="1" applyBorder="1" applyAlignment="1">
      <alignment horizontal="center"/>
    </xf>
    <xf numFmtId="4" fontId="14" fillId="0" borderId="33" xfId="57" applyNumberFormat="1" applyFont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0" fillId="0" borderId="10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justify"/>
    </xf>
    <xf numFmtId="0" fontId="28" fillId="0" borderId="47" xfId="0" applyFont="1" applyBorder="1" applyAlignment="1">
      <alignment horizontal="center" vertical="center" wrapText="1"/>
    </xf>
    <xf numFmtId="43" fontId="29" fillId="0" borderId="14" xfId="0" applyNumberFormat="1" applyFont="1" applyBorder="1" applyAlignment="1">
      <alignment horizontal="right" vertical="center" wrapText="1"/>
    </xf>
    <xf numFmtId="169" fontId="30" fillId="0" borderId="14" xfId="0" applyNumberFormat="1" applyFont="1" applyBorder="1" applyAlignment="1">
      <alignment/>
    </xf>
    <xf numFmtId="0" fontId="28" fillId="0" borderId="48" xfId="0" applyFont="1" applyBorder="1" applyAlignment="1">
      <alignment horizontal="center" vertical="center" wrapText="1"/>
    </xf>
    <xf numFmtId="14" fontId="29" fillId="0" borderId="49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 wrapText="1"/>
    </xf>
    <xf numFmtId="43" fontId="29" fillId="0" borderId="50" xfId="0" applyNumberFormat="1" applyFont="1" applyBorder="1" applyAlignment="1">
      <alignment horizontal="right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justify"/>
    </xf>
    <xf numFmtId="169" fontId="30" fillId="0" borderId="20" xfId="0" applyNumberFormat="1" applyFont="1" applyBorder="1" applyAlignment="1">
      <alignment/>
    </xf>
    <xf numFmtId="4" fontId="31" fillId="0" borderId="17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51" xfId="59" applyFont="1" applyFill="1" applyBorder="1" applyAlignment="1">
      <alignment horizontal="center"/>
      <protection/>
    </xf>
    <xf numFmtId="167" fontId="33" fillId="0" borderId="51" xfId="59" applyNumberFormat="1" applyFont="1" applyFill="1" applyBorder="1" applyAlignment="1">
      <alignment horizontal="center"/>
      <protection/>
    </xf>
    <xf numFmtId="0" fontId="33" fillId="0" borderId="51" xfId="0" applyFont="1" applyBorder="1" applyAlignment="1">
      <alignment/>
    </xf>
    <xf numFmtId="0" fontId="0" fillId="0" borderId="52" xfId="0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53" xfId="59" applyFont="1" applyFill="1" applyBorder="1" applyAlignment="1">
      <alignment horizontal="center"/>
      <protection/>
    </xf>
    <xf numFmtId="169" fontId="27" fillId="0" borderId="5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2"/>
  <sheetViews>
    <sheetView zoomScalePageLayoutView="0" workbookViewId="0" topLeftCell="C1">
      <selection activeCell="J32" sqref="J32"/>
    </sheetView>
  </sheetViews>
  <sheetFormatPr defaultColWidth="9.140625" defaultRowHeight="12.75"/>
  <cols>
    <col min="1" max="2" width="0" style="0" hidden="1" customWidth="1"/>
    <col min="3" max="3" width="15.421875" style="0" customWidth="1"/>
    <col min="4" max="4" width="12.57421875" style="0" customWidth="1"/>
    <col min="5" max="5" width="8.28125" style="0" customWidth="1"/>
    <col min="6" max="6" width="18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30" t="s">
        <v>79</v>
      </c>
      <c r="H6" s="2"/>
    </row>
    <row r="7" spans="4:6" ht="13.5" thickBot="1">
      <c r="D7" s="1"/>
      <c r="E7" s="1"/>
      <c r="F7" s="1"/>
    </row>
    <row r="8" spans="3:7" ht="12.75">
      <c r="C8" s="26"/>
      <c r="D8" s="27" t="s">
        <v>3</v>
      </c>
      <c r="E8" s="27" t="s">
        <v>4</v>
      </c>
      <c r="F8" s="27" t="s">
        <v>5</v>
      </c>
      <c r="G8" s="28" t="s">
        <v>6</v>
      </c>
    </row>
    <row r="9" spans="3:7" ht="12.75">
      <c r="C9" s="90" t="s">
        <v>36</v>
      </c>
      <c r="D9" s="67"/>
      <c r="E9" s="67"/>
      <c r="F9" s="68">
        <v>52992261</v>
      </c>
      <c r="G9" s="91"/>
    </row>
    <row r="10" spans="3:7" ht="12.75">
      <c r="C10" s="92" t="s">
        <v>37</v>
      </c>
      <c r="D10" s="69" t="s">
        <v>38</v>
      </c>
      <c r="E10" s="70">
        <v>28</v>
      </c>
      <c r="F10" s="71">
        <v>44100</v>
      </c>
      <c r="G10" s="93"/>
    </row>
    <row r="11" spans="3:7" ht="12.75">
      <c r="C11" s="92"/>
      <c r="D11" s="69"/>
      <c r="E11" s="70"/>
      <c r="F11" s="71"/>
      <c r="G11" s="93"/>
    </row>
    <row r="12" spans="3:7" ht="13.5" thickBot="1">
      <c r="C12" s="94" t="s">
        <v>39</v>
      </c>
      <c r="D12" s="73"/>
      <c r="E12" s="74"/>
      <c r="F12" s="75">
        <f>SUM(F9:F11)</f>
        <v>53036361</v>
      </c>
      <c r="G12" s="95"/>
    </row>
    <row r="13" spans="3:7" ht="12.75">
      <c r="C13" s="96" t="s">
        <v>40</v>
      </c>
      <c r="D13" s="76"/>
      <c r="E13" s="77"/>
      <c r="F13" s="78">
        <v>6582315</v>
      </c>
      <c r="G13" s="97"/>
    </row>
    <row r="14" spans="3:7" ht="12.75">
      <c r="C14" s="98" t="s">
        <v>41</v>
      </c>
      <c r="D14" s="69"/>
      <c r="E14" s="70"/>
      <c r="F14" s="71"/>
      <c r="G14" s="93"/>
    </row>
    <row r="15" spans="3:7" ht="12.75" hidden="1">
      <c r="C15" s="98"/>
      <c r="D15" s="70"/>
      <c r="E15" s="70"/>
      <c r="F15" s="71"/>
      <c r="G15" s="93"/>
    </row>
    <row r="16" spans="3:7" ht="12.75" hidden="1">
      <c r="C16" s="99"/>
      <c r="D16" s="79"/>
      <c r="E16" s="79"/>
      <c r="F16" s="80"/>
      <c r="G16" s="100"/>
    </row>
    <row r="17" spans="3:7" ht="12.75" hidden="1">
      <c r="C17" s="99"/>
      <c r="D17" s="79"/>
      <c r="E17" s="79"/>
      <c r="F17" s="80"/>
      <c r="G17" s="100"/>
    </row>
    <row r="18" spans="3:7" ht="13.5" hidden="1" thickBot="1">
      <c r="C18" s="94" t="s">
        <v>42</v>
      </c>
      <c r="D18" s="74"/>
      <c r="E18" s="74"/>
      <c r="F18" s="75">
        <f>SUM(F13:F17)</f>
        <v>6582315</v>
      </c>
      <c r="G18" s="95"/>
    </row>
    <row r="19" spans="3:7" ht="12.75" hidden="1">
      <c r="C19" s="96" t="s">
        <v>43</v>
      </c>
      <c r="D19" s="76"/>
      <c r="E19" s="77"/>
      <c r="F19" s="78">
        <v>183040</v>
      </c>
      <c r="G19" s="97"/>
    </row>
    <row r="20" spans="3:7" ht="12.75" hidden="1">
      <c r="C20" s="98" t="s">
        <v>44</v>
      </c>
      <c r="D20" s="69" t="s">
        <v>38</v>
      </c>
      <c r="E20" s="70">
        <v>29</v>
      </c>
      <c r="F20" s="71">
        <v>49920</v>
      </c>
      <c r="G20" s="93"/>
    </row>
    <row r="21" spans="3:7" ht="12.75" hidden="1">
      <c r="C21" s="98"/>
      <c r="D21" s="70"/>
      <c r="E21" s="70"/>
      <c r="F21" s="71"/>
      <c r="G21" s="93"/>
    </row>
    <row r="22" spans="3:7" ht="12.75" hidden="1">
      <c r="C22" s="99"/>
      <c r="D22" s="79"/>
      <c r="E22" s="79"/>
      <c r="F22" s="80"/>
      <c r="G22" s="100"/>
    </row>
    <row r="23" spans="3:7" ht="12.75">
      <c r="C23" s="99"/>
      <c r="D23" s="79"/>
      <c r="E23" s="79"/>
      <c r="F23" s="80"/>
      <c r="G23" s="100"/>
    </row>
    <row r="24" spans="3:7" ht="13.5" thickBot="1">
      <c r="C24" s="94" t="s">
        <v>45</v>
      </c>
      <c r="D24" s="74"/>
      <c r="E24" s="74"/>
      <c r="F24" s="75">
        <f>SUM(F19:F23)</f>
        <v>232960</v>
      </c>
      <c r="G24" s="95"/>
    </row>
    <row r="25" spans="3:7" ht="12.75">
      <c r="C25" s="101" t="s">
        <v>46</v>
      </c>
      <c r="D25" s="82"/>
      <c r="E25" s="82"/>
      <c r="F25" s="83">
        <v>580419</v>
      </c>
      <c r="G25" s="102"/>
    </row>
    <row r="26" spans="3:7" ht="12.75">
      <c r="C26" s="98" t="s">
        <v>47</v>
      </c>
      <c r="D26" s="69"/>
      <c r="E26" s="84"/>
      <c r="F26" s="85"/>
      <c r="G26" s="93"/>
    </row>
    <row r="27" spans="3:7" ht="12.75">
      <c r="C27" s="99"/>
      <c r="D27" s="81"/>
      <c r="E27" s="81"/>
      <c r="F27" s="80"/>
      <c r="G27" s="100"/>
    </row>
    <row r="28" spans="3:7" ht="13.5" thickBot="1">
      <c r="C28" s="94" t="s">
        <v>48</v>
      </c>
      <c r="D28" s="72"/>
      <c r="E28" s="72"/>
      <c r="F28" s="75">
        <f>SUM(F25:F27)</f>
        <v>580419</v>
      </c>
      <c r="G28" s="95"/>
    </row>
    <row r="29" spans="3:7" ht="12.75">
      <c r="C29" s="101" t="s">
        <v>49</v>
      </c>
      <c r="D29" s="81"/>
      <c r="E29" s="81"/>
      <c r="F29" s="80">
        <v>119808</v>
      </c>
      <c r="G29" s="100"/>
    </row>
    <row r="30" spans="3:7" ht="12.75">
      <c r="C30" s="99" t="s">
        <v>50</v>
      </c>
      <c r="D30" s="69" t="s">
        <v>38</v>
      </c>
      <c r="E30" s="70">
        <v>29</v>
      </c>
      <c r="F30" s="71">
        <v>19968</v>
      </c>
      <c r="G30" s="93"/>
    </row>
    <row r="31" spans="3:7" ht="12.75">
      <c r="C31" s="99"/>
      <c r="D31" s="81"/>
      <c r="E31" s="81"/>
      <c r="F31" s="80"/>
      <c r="G31" s="100"/>
    </row>
    <row r="32" spans="3:7" ht="13.5" thickBot="1">
      <c r="C32" s="94" t="s">
        <v>51</v>
      </c>
      <c r="D32" s="72"/>
      <c r="E32" s="72"/>
      <c r="F32" s="75">
        <f>SUM(F29:F31)</f>
        <v>139776</v>
      </c>
      <c r="G32" s="95"/>
    </row>
    <row r="33" spans="3:7" ht="12.75">
      <c r="C33" s="103" t="s">
        <v>52</v>
      </c>
      <c r="D33" s="82"/>
      <c r="E33" s="82"/>
      <c r="F33" s="83">
        <v>105305.97</v>
      </c>
      <c r="G33" s="104"/>
    </row>
    <row r="34" spans="3:7" ht="12.75">
      <c r="C34" s="98" t="s">
        <v>53</v>
      </c>
      <c r="D34" s="69" t="s">
        <v>38</v>
      </c>
      <c r="E34" s="81">
        <v>30</v>
      </c>
      <c r="F34" s="71">
        <f>-48.77</f>
        <v>-48.77</v>
      </c>
      <c r="G34" s="93"/>
    </row>
    <row r="35" spans="3:7" ht="12.75">
      <c r="C35" s="105"/>
      <c r="D35" s="70"/>
      <c r="E35" s="86"/>
      <c r="F35" s="71"/>
      <c r="G35" s="93"/>
    </row>
    <row r="36" spans="3:7" ht="13.5" thickBot="1">
      <c r="C36" s="106" t="s">
        <v>54</v>
      </c>
      <c r="D36" s="72"/>
      <c r="E36" s="72"/>
      <c r="F36" s="75">
        <f>SUM(F33:F35)</f>
        <v>105257.2</v>
      </c>
      <c r="G36" s="107"/>
    </row>
    <row r="37" spans="3:7" ht="12.75">
      <c r="C37" s="101" t="s">
        <v>55</v>
      </c>
      <c r="D37" s="82"/>
      <c r="E37" s="82"/>
      <c r="F37" s="83">
        <v>1947117</v>
      </c>
      <c r="G37" s="102"/>
    </row>
    <row r="38" spans="3:7" ht="12.75">
      <c r="C38" s="108" t="s">
        <v>56</v>
      </c>
      <c r="D38" s="69"/>
      <c r="E38" s="84"/>
      <c r="F38" s="85"/>
      <c r="G38" s="93"/>
    </row>
    <row r="39" spans="3:7" ht="12.75">
      <c r="C39" s="99"/>
      <c r="D39" s="81"/>
      <c r="E39" s="81"/>
      <c r="F39" s="80"/>
      <c r="G39" s="100"/>
    </row>
    <row r="40" spans="3:7" ht="13.5" thickBot="1">
      <c r="C40" s="94" t="s">
        <v>57</v>
      </c>
      <c r="D40" s="72"/>
      <c r="E40" s="72"/>
      <c r="F40" s="75">
        <f>SUM(F37:F39)</f>
        <v>1947117</v>
      </c>
      <c r="G40" s="95"/>
    </row>
    <row r="41" spans="3:7" ht="12.75">
      <c r="C41" s="103" t="s">
        <v>58</v>
      </c>
      <c r="D41" s="82"/>
      <c r="E41" s="82"/>
      <c r="F41" s="83">
        <v>584132</v>
      </c>
      <c r="G41" s="104"/>
    </row>
    <row r="42" spans="3:7" ht="12.75">
      <c r="C42" s="109" t="s">
        <v>59</v>
      </c>
      <c r="D42" s="69"/>
      <c r="E42" s="69"/>
      <c r="F42" s="71"/>
      <c r="G42" s="93"/>
    </row>
    <row r="43" spans="3:7" ht="12.75">
      <c r="C43" s="98"/>
      <c r="D43" s="81"/>
      <c r="E43" s="81"/>
      <c r="F43" s="80"/>
      <c r="G43" s="93"/>
    </row>
    <row r="44" spans="3:7" ht="13.5" thickBot="1">
      <c r="C44" s="94" t="s">
        <v>60</v>
      </c>
      <c r="D44" s="72"/>
      <c r="E44" s="72"/>
      <c r="F44" s="75">
        <f>SUM(F41:F43)</f>
        <v>584132</v>
      </c>
      <c r="G44" s="93"/>
    </row>
    <row r="45" spans="3:7" ht="12.75">
      <c r="C45" s="103" t="s">
        <v>61</v>
      </c>
      <c r="D45" s="82"/>
      <c r="E45" s="82"/>
      <c r="F45" s="87">
        <v>0</v>
      </c>
      <c r="G45" s="110"/>
    </row>
    <row r="46" spans="3:7" ht="12.75">
      <c r="C46" s="111" t="s">
        <v>65</v>
      </c>
      <c r="D46" s="69" t="s">
        <v>38</v>
      </c>
      <c r="E46" s="69">
        <v>28</v>
      </c>
      <c r="F46" s="88">
        <v>23157</v>
      </c>
      <c r="G46" s="110"/>
    </row>
    <row r="47" spans="3:7" ht="12.75">
      <c r="C47" s="109"/>
      <c r="D47" s="69"/>
      <c r="E47" s="69"/>
      <c r="F47" s="88"/>
      <c r="G47" s="110"/>
    </row>
    <row r="48" spans="3:7" ht="13.5" thickBot="1">
      <c r="C48" s="94" t="s">
        <v>66</v>
      </c>
      <c r="D48" s="72"/>
      <c r="E48" s="72"/>
      <c r="F48" s="89">
        <f>SUM(F45:F47)</f>
        <v>23157</v>
      </c>
      <c r="G48" s="110"/>
    </row>
    <row r="49" spans="3:7" ht="12.75">
      <c r="C49" s="103" t="s">
        <v>62</v>
      </c>
      <c r="D49" s="82"/>
      <c r="E49" s="82"/>
      <c r="F49" s="87">
        <v>0</v>
      </c>
      <c r="G49" s="110"/>
    </row>
    <row r="50" spans="3:7" ht="12.75">
      <c r="C50" s="111" t="s">
        <v>67</v>
      </c>
      <c r="D50" s="69" t="s">
        <v>38</v>
      </c>
      <c r="E50" s="69">
        <v>28</v>
      </c>
      <c r="F50" s="88">
        <v>732</v>
      </c>
      <c r="G50" s="110"/>
    </row>
    <row r="51" spans="3:7" ht="12.75">
      <c r="C51" s="99"/>
      <c r="D51" s="81"/>
      <c r="E51" s="81"/>
      <c r="F51" s="88"/>
      <c r="G51" s="110"/>
    </row>
    <row r="52" spans="3:7" ht="13.5" thickBot="1">
      <c r="C52" s="94" t="s">
        <v>68</v>
      </c>
      <c r="D52" s="72"/>
      <c r="E52" s="72"/>
      <c r="F52" s="89">
        <f>SUM(F49:F51)</f>
        <v>732</v>
      </c>
      <c r="G52" s="110"/>
    </row>
    <row r="53" spans="3:7" ht="12.75">
      <c r="C53" s="103" t="s">
        <v>63</v>
      </c>
      <c r="D53" s="82"/>
      <c r="E53" s="82"/>
      <c r="F53" s="87">
        <v>0</v>
      </c>
      <c r="G53" s="110"/>
    </row>
    <row r="54" spans="3:7" ht="12.75">
      <c r="C54" s="111" t="s">
        <v>69</v>
      </c>
      <c r="D54" s="69" t="s">
        <v>38</v>
      </c>
      <c r="E54" s="69">
        <v>28</v>
      </c>
      <c r="F54" s="88">
        <v>7622</v>
      </c>
      <c r="G54" s="110"/>
    </row>
    <row r="55" spans="3:7" ht="12.75">
      <c r="C55" s="99"/>
      <c r="D55" s="81"/>
      <c r="E55" s="81"/>
      <c r="F55" s="88"/>
      <c r="G55" s="110"/>
    </row>
    <row r="56" spans="3:7" ht="13.5" thickBot="1">
      <c r="C56" s="94" t="s">
        <v>68</v>
      </c>
      <c r="D56" s="72"/>
      <c r="E56" s="72"/>
      <c r="F56" s="89">
        <f>SUM(F53:F55)</f>
        <v>7622</v>
      </c>
      <c r="G56" s="110"/>
    </row>
    <row r="57" spans="3:7" ht="12.75">
      <c r="C57" s="103" t="s">
        <v>64</v>
      </c>
      <c r="D57" s="82"/>
      <c r="E57" s="82"/>
      <c r="F57" s="87">
        <v>0</v>
      </c>
      <c r="G57" s="110"/>
    </row>
    <row r="58" spans="3:7" ht="12.75">
      <c r="C58" s="111" t="s">
        <v>70</v>
      </c>
      <c r="D58" s="69" t="s">
        <v>38</v>
      </c>
      <c r="E58" s="69">
        <v>28</v>
      </c>
      <c r="F58" s="88">
        <v>220</v>
      </c>
      <c r="G58" s="110"/>
    </row>
    <row r="59" spans="3:7" ht="12.75">
      <c r="C59" s="99"/>
      <c r="D59" s="81"/>
      <c r="E59" s="81"/>
      <c r="F59" s="88"/>
      <c r="G59" s="110"/>
    </row>
    <row r="60" spans="3:7" ht="13.5" thickBot="1">
      <c r="C60" s="94"/>
      <c r="D60" s="72"/>
      <c r="E60" s="72"/>
      <c r="F60" s="89">
        <f>SUM(F57:F59)</f>
        <v>220</v>
      </c>
      <c r="G60" s="110"/>
    </row>
    <row r="61" spans="3:7" ht="12.75">
      <c r="C61" s="103" t="s">
        <v>71</v>
      </c>
      <c r="D61" s="82"/>
      <c r="E61" s="82"/>
      <c r="F61" s="87">
        <v>0</v>
      </c>
      <c r="G61" s="110"/>
    </row>
    <row r="62" spans="3:7" ht="12.75">
      <c r="C62" s="111" t="s">
        <v>72</v>
      </c>
      <c r="D62" s="69" t="s">
        <v>38</v>
      </c>
      <c r="E62" s="69">
        <v>28</v>
      </c>
      <c r="F62" s="88">
        <v>1246</v>
      </c>
      <c r="G62" s="110"/>
    </row>
    <row r="63" spans="3:7" ht="12.75">
      <c r="C63" s="99"/>
      <c r="D63" s="81"/>
      <c r="E63" s="81"/>
      <c r="F63" s="88"/>
      <c r="G63" s="110"/>
    </row>
    <row r="64" spans="3:7" ht="13.5" thickBot="1">
      <c r="C64" s="94" t="s">
        <v>68</v>
      </c>
      <c r="D64" s="72"/>
      <c r="E64" s="72"/>
      <c r="F64" s="89">
        <f>SUM(F61:F63)</f>
        <v>1246</v>
      </c>
      <c r="G64" s="110"/>
    </row>
    <row r="65" spans="3:7" ht="12.75">
      <c r="C65" s="103" t="s">
        <v>73</v>
      </c>
      <c r="D65" s="82"/>
      <c r="E65" s="82"/>
      <c r="F65" s="87">
        <v>1396309</v>
      </c>
      <c r="G65" s="112"/>
    </row>
    <row r="66" spans="3:7" ht="12.75">
      <c r="C66" s="111" t="s">
        <v>74</v>
      </c>
      <c r="D66" s="69" t="s">
        <v>38</v>
      </c>
      <c r="E66" s="69">
        <v>29</v>
      </c>
      <c r="F66" s="80">
        <v>1572</v>
      </c>
      <c r="G66" s="113"/>
    </row>
    <row r="67" spans="3:7" ht="12.75">
      <c r="C67" s="99"/>
      <c r="D67" s="81"/>
      <c r="E67" s="81"/>
      <c r="F67" s="80"/>
      <c r="G67" s="93"/>
    </row>
    <row r="68" spans="3:7" ht="13.5" thickBot="1">
      <c r="C68" s="94" t="s">
        <v>75</v>
      </c>
      <c r="D68" s="72"/>
      <c r="E68" s="72"/>
      <c r="F68" s="75">
        <f>SUM(F65:F67)</f>
        <v>1397881</v>
      </c>
      <c r="G68" s="107"/>
    </row>
    <row r="69" spans="3:7" ht="12.75">
      <c r="C69" s="103" t="s">
        <v>76</v>
      </c>
      <c r="D69" s="82"/>
      <c r="E69" s="82"/>
      <c r="F69" s="83">
        <v>451469</v>
      </c>
      <c r="G69" s="104"/>
    </row>
    <row r="70" spans="3:7" ht="12.75">
      <c r="C70" s="111" t="s">
        <v>77</v>
      </c>
      <c r="D70" s="69"/>
      <c r="E70" s="69"/>
      <c r="F70" s="80"/>
      <c r="G70" s="93"/>
    </row>
    <row r="71" spans="3:7" ht="12.75">
      <c r="C71" s="99"/>
      <c r="D71" s="81"/>
      <c r="E71" s="81"/>
      <c r="F71" s="80"/>
      <c r="G71" s="93"/>
    </row>
    <row r="72" spans="3:7" ht="13.5" thickBot="1">
      <c r="C72" s="114" t="s">
        <v>78</v>
      </c>
      <c r="D72" s="115"/>
      <c r="E72" s="115"/>
      <c r="F72" s="116">
        <f>SUM(F69:F71)</f>
        <v>451469</v>
      </c>
      <c r="G72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30" t="str">
        <f>personal!G6</f>
        <v>27-30 aprilie 2020</v>
      </c>
    </row>
    <row r="6" ht="13.5" thickBot="1"/>
    <row r="7" spans="1:6" ht="68.25" customHeight="1" thickBot="1">
      <c r="A7" s="32" t="s">
        <v>9</v>
      </c>
      <c r="B7" s="33" t="s">
        <v>10</v>
      </c>
      <c r="C7" s="34" t="s">
        <v>11</v>
      </c>
      <c r="D7" s="33" t="s">
        <v>12</v>
      </c>
      <c r="E7" s="33" t="s">
        <v>13</v>
      </c>
      <c r="F7" s="35" t="s">
        <v>14</v>
      </c>
    </row>
    <row r="8" spans="1:6" ht="12.75">
      <c r="A8" s="166">
        <v>1</v>
      </c>
      <c r="B8" s="133" t="s">
        <v>105</v>
      </c>
      <c r="C8" s="134">
        <v>3190</v>
      </c>
      <c r="D8" s="25" t="s">
        <v>106</v>
      </c>
      <c r="E8" s="25" t="s">
        <v>107</v>
      </c>
      <c r="F8" s="29">
        <v>13450.5</v>
      </c>
    </row>
    <row r="9" spans="1:6" ht="12.75">
      <c r="A9" s="166">
        <f>A8+1</f>
        <v>2</v>
      </c>
      <c r="B9" s="133" t="s">
        <v>105</v>
      </c>
      <c r="C9" s="134">
        <v>3191</v>
      </c>
      <c r="D9" s="25" t="s">
        <v>108</v>
      </c>
      <c r="E9" s="25" t="s">
        <v>109</v>
      </c>
      <c r="F9" s="29">
        <v>2517</v>
      </c>
    </row>
    <row r="10" spans="1:6" ht="12.75">
      <c r="A10" s="166">
        <f aca="true" t="shared" si="0" ref="A10:A18">A9+1</f>
        <v>3</v>
      </c>
      <c r="B10" s="133" t="s">
        <v>105</v>
      </c>
      <c r="C10" s="134">
        <v>3192</v>
      </c>
      <c r="D10" s="25" t="s">
        <v>110</v>
      </c>
      <c r="E10" s="25" t="s">
        <v>111</v>
      </c>
      <c r="F10" s="29">
        <v>4479.46</v>
      </c>
    </row>
    <row r="11" spans="1:6" ht="12.75">
      <c r="A11" s="166">
        <f t="shared" si="0"/>
        <v>4</v>
      </c>
      <c r="B11" s="133" t="s">
        <v>112</v>
      </c>
      <c r="C11" s="134">
        <v>3210</v>
      </c>
      <c r="D11" s="25" t="s">
        <v>113</v>
      </c>
      <c r="E11" s="25" t="s">
        <v>114</v>
      </c>
      <c r="F11" s="29">
        <v>1961.92</v>
      </c>
    </row>
    <row r="12" spans="1:6" ht="12.75">
      <c r="A12" s="166">
        <f t="shared" si="0"/>
        <v>5</v>
      </c>
      <c r="B12" s="133" t="s">
        <v>112</v>
      </c>
      <c r="C12" s="134">
        <v>3208</v>
      </c>
      <c r="D12" s="25" t="s">
        <v>115</v>
      </c>
      <c r="E12" s="25" t="s">
        <v>114</v>
      </c>
      <c r="F12" s="29">
        <v>6681.26</v>
      </c>
    </row>
    <row r="13" spans="1:6" ht="12.75">
      <c r="A13" s="166">
        <f t="shared" si="0"/>
        <v>6</v>
      </c>
      <c r="B13" s="133" t="s">
        <v>116</v>
      </c>
      <c r="C13" s="134">
        <v>3238</v>
      </c>
      <c r="D13" s="25" t="s">
        <v>117</v>
      </c>
      <c r="E13" s="25" t="s">
        <v>133</v>
      </c>
      <c r="F13" s="29">
        <v>5483.52</v>
      </c>
    </row>
    <row r="14" spans="1:6" ht="12.75">
      <c r="A14" s="166">
        <f t="shared" si="0"/>
        <v>7</v>
      </c>
      <c r="B14" s="133" t="s">
        <v>118</v>
      </c>
      <c r="C14" s="134">
        <v>3250</v>
      </c>
      <c r="D14" s="25" t="s">
        <v>119</v>
      </c>
      <c r="E14" s="25" t="s">
        <v>120</v>
      </c>
      <c r="F14" s="29">
        <v>5572.02</v>
      </c>
    </row>
    <row r="15" spans="1:6" ht="12.75">
      <c r="A15" s="166">
        <f t="shared" si="0"/>
        <v>8</v>
      </c>
      <c r="B15" s="133" t="s">
        <v>118</v>
      </c>
      <c r="C15" s="134">
        <v>3245</v>
      </c>
      <c r="D15" s="25" t="s">
        <v>121</v>
      </c>
      <c r="E15" s="25" t="s">
        <v>122</v>
      </c>
      <c r="F15" s="29">
        <v>133.4</v>
      </c>
    </row>
    <row r="16" spans="1:6" ht="12.75">
      <c r="A16" s="166">
        <f t="shared" si="0"/>
        <v>9</v>
      </c>
      <c r="B16" s="133" t="s">
        <v>118</v>
      </c>
      <c r="C16" s="134">
        <v>3244</v>
      </c>
      <c r="D16" s="25" t="s">
        <v>123</v>
      </c>
      <c r="E16" s="25" t="s">
        <v>124</v>
      </c>
      <c r="F16" s="29">
        <v>470.51</v>
      </c>
    </row>
    <row r="17" spans="1:6" ht="12.75">
      <c r="A17" s="166">
        <f t="shared" si="0"/>
        <v>10</v>
      </c>
      <c r="B17" s="133" t="s">
        <v>118</v>
      </c>
      <c r="C17" s="134">
        <v>3239</v>
      </c>
      <c r="D17" s="25" t="s">
        <v>106</v>
      </c>
      <c r="E17" s="25" t="s">
        <v>125</v>
      </c>
      <c r="F17" s="29">
        <v>48.77</v>
      </c>
    </row>
    <row r="18" spans="1:6" ht="12.75">
      <c r="A18" s="166">
        <f t="shared" si="0"/>
        <v>11</v>
      </c>
      <c r="B18" s="133" t="s">
        <v>118</v>
      </c>
      <c r="C18" s="134">
        <v>3240</v>
      </c>
      <c r="D18" s="25" t="s">
        <v>106</v>
      </c>
      <c r="E18" s="25" t="s">
        <v>125</v>
      </c>
      <c r="F18" s="29">
        <v>25.93</v>
      </c>
    </row>
    <row r="19" spans="1:6" ht="13.5" thickBot="1">
      <c r="A19" s="36"/>
      <c r="B19" s="37"/>
      <c r="C19" s="38"/>
      <c r="D19" s="38"/>
      <c r="E19" s="38"/>
      <c r="F19" s="39"/>
    </row>
    <row r="20" spans="1:6" ht="13.5" thickBot="1">
      <c r="A20" s="40"/>
      <c r="B20" s="41"/>
      <c r="C20" s="41"/>
      <c r="D20" s="41"/>
      <c r="E20" s="42" t="s">
        <v>15</v>
      </c>
      <c r="F20" s="43">
        <f>SUM(F8:F19)</f>
        <v>40824.29000000001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5" ht="15.75" customHeight="1">
      <c r="A3" s="130" t="s">
        <v>17</v>
      </c>
      <c r="B3" s="130"/>
      <c r="C3" s="130"/>
      <c r="D3" s="130"/>
      <c r="E3" s="17"/>
    </row>
    <row r="4" spans="1:4" ht="19.5" customHeight="1">
      <c r="A4" s="21" t="s">
        <v>24</v>
      </c>
      <c r="B4" s="21"/>
      <c r="C4" s="21"/>
      <c r="D4" s="21"/>
    </row>
    <row r="5" spans="1:4" ht="12.75">
      <c r="A5" s="22"/>
      <c r="B5" s="131"/>
      <c r="C5" s="131"/>
      <c r="D5" s="131"/>
    </row>
    <row r="6" spans="1:4" ht="12.75">
      <c r="A6" s="22"/>
      <c r="B6" s="24" t="s">
        <v>35</v>
      </c>
      <c r="C6" s="30" t="s">
        <v>79</v>
      </c>
      <c r="D6" s="22"/>
    </row>
    <row r="7" ht="13.5" thickBot="1"/>
    <row r="8" spans="1:5" ht="13.5" thickBot="1">
      <c r="A8" s="44" t="s">
        <v>18</v>
      </c>
      <c r="B8" s="45" t="s">
        <v>19</v>
      </c>
      <c r="C8" s="45" t="s">
        <v>20</v>
      </c>
      <c r="D8" s="45" t="s">
        <v>21</v>
      </c>
      <c r="E8" s="46" t="s">
        <v>22</v>
      </c>
    </row>
    <row r="9" spans="1:5" ht="25.5">
      <c r="A9" s="128" t="s">
        <v>87</v>
      </c>
      <c r="B9" s="124" t="s">
        <v>88</v>
      </c>
      <c r="C9" s="125" t="s">
        <v>89</v>
      </c>
      <c r="D9" s="126" t="s">
        <v>90</v>
      </c>
      <c r="E9" s="129">
        <v>113610.08</v>
      </c>
    </row>
    <row r="10" spans="1:5" ht="23.25" customHeight="1" thickBot="1">
      <c r="A10" s="128" t="s">
        <v>87</v>
      </c>
      <c r="B10" s="127" t="s">
        <v>91</v>
      </c>
      <c r="C10" s="125" t="s">
        <v>92</v>
      </c>
      <c r="D10" s="126" t="s">
        <v>90</v>
      </c>
      <c r="E10" s="129">
        <v>100493.12</v>
      </c>
    </row>
    <row r="11" spans="1:5" ht="27" customHeight="1" thickBot="1">
      <c r="A11" s="47" t="s">
        <v>23</v>
      </c>
      <c r="B11" s="48"/>
      <c r="C11" s="48"/>
      <c r="D11" s="48"/>
      <c r="E11" s="49">
        <f>SUM(E9:E10)</f>
        <v>214103.2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14" customWidth="1"/>
    <col min="2" max="2" width="10.7109375" style="14" customWidth="1"/>
    <col min="3" max="3" width="75.28125" style="14" bestFit="1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4" ht="15.75" customHeight="1">
      <c r="A3" s="130" t="s">
        <v>25</v>
      </c>
      <c r="B3" s="130"/>
      <c r="C3" s="130"/>
      <c r="D3" s="15"/>
    </row>
    <row r="4" spans="1:10" ht="30" customHeight="1">
      <c r="A4" s="132" t="s">
        <v>34</v>
      </c>
      <c r="B4" s="132"/>
      <c r="C4" s="132"/>
      <c r="D4" s="132"/>
      <c r="E4" s="13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27-30 aprilie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44" t="s">
        <v>18</v>
      </c>
      <c r="B8" s="45" t="s">
        <v>19</v>
      </c>
      <c r="C8" s="45" t="s">
        <v>20</v>
      </c>
      <c r="D8" s="45" t="s">
        <v>26</v>
      </c>
      <c r="E8" s="46" t="s">
        <v>22</v>
      </c>
    </row>
    <row r="9" spans="1:5" s="20" customFormat="1" ht="12.75">
      <c r="A9" s="122" t="s">
        <v>80</v>
      </c>
      <c r="B9" s="118" t="s">
        <v>81</v>
      </c>
      <c r="C9" s="119" t="s">
        <v>82</v>
      </c>
      <c r="D9" s="120" t="s">
        <v>83</v>
      </c>
      <c r="E9" s="123">
        <v>125691.75</v>
      </c>
    </row>
    <row r="10" spans="1:5" s="20" customFormat="1" ht="12.75">
      <c r="A10" s="122" t="s">
        <v>80</v>
      </c>
      <c r="B10" s="121" t="s">
        <v>84</v>
      </c>
      <c r="C10" s="119" t="s">
        <v>85</v>
      </c>
      <c r="D10" s="120" t="s">
        <v>86</v>
      </c>
      <c r="E10" s="123">
        <v>21.04</v>
      </c>
    </row>
    <row r="11" spans="1:5" s="20" customFormat="1" ht="13.5" thickBot="1">
      <c r="A11" s="50"/>
      <c r="B11" s="51"/>
      <c r="C11" s="52"/>
      <c r="D11" s="52"/>
      <c r="E11" s="53"/>
    </row>
    <row r="12" spans="1:5" ht="13.5" thickBot="1">
      <c r="A12" s="47" t="s">
        <v>23</v>
      </c>
      <c r="B12" s="48"/>
      <c r="C12" s="48"/>
      <c r="D12" s="48"/>
      <c r="E12" s="49">
        <f>SUM(E9:E11)</f>
        <v>125712.79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22">
      <selection activeCell="C20" sqref="C20"/>
    </sheetView>
  </sheetViews>
  <sheetFormatPr defaultColWidth="10.421875" defaultRowHeight="12.75"/>
  <cols>
    <col min="1" max="1" width="9.421875" style="136" customWidth="1"/>
    <col min="2" max="2" width="17.28125" style="136" customWidth="1"/>
    <col min="3" max="3" width="23.00390625" style="136" customWidth="1"/>
    <col min="4" max="4" width="24.7109375" style="136" customWidth="1"/>
    <col min="5" max="5" width="39.421875" style="136" customWidth="1"/>
    <col min="6" max="6" width="15.00390625" style="136" customWidth="1"/>
    <col min="7" max="16384" width="10.421875" style="136" customWidth="1"/>
  </cols>
  <sheetData>
    <row r="1" spans="1:6" ht="12.75">
      <c r="A1" s="6" t="s">
        <v>27</v>
      </c>
      <c r="B1" s="135"/>
      <c r="C1" s="7"/>
      <c r="D1" s="7"/>
      <c r="E1" s="135"/>
      <c r="F1" s="135"/>
    </row>
    <row r="2" spans="2:6" ht="12.75">
      <c r="B2" s="135"/>
      <c r="C2" s="135"/>
      <c r="D2" s="135"/>
      <c r="E2" s="135"/>
      <c r="F2" s="135"/>
    </row>
    <row r="3" spans="1:6" ht="12.75">
      <c r="A3" s="6" t="s">
        <v>28</v>
      </c>
      <c r="B3" s="7"/>
      <c r="C3" s="135"/>
      <c r="D3" s="7"/>
      <c r="E3" s="137"/>
      <c r="F3" s="135"/>
    </row>
    <row r="4" spans="1:6" ht="12.75">
      <c r="A4" s="6" t="s">
        <v>29</v>
      </c>
      <c r="B4" s="7"/>
      <c r="C4" s="135"/>
      <c r="D4" s="7"/>
      <c r="E4" s="135"/>
      <c r="F4" s="7"/>
    </row>
    <row r="5" spans="1:6" ht="12.75">
      <c r="A5" s="135"/>
      <c r="B5" s="7"/>
      <c r="C5" s="135"/>
      <c r="D5" s="135"/>
      <c r="E5" s="135"/>
      <c r="F5" s="135"/>
    </row>
    <row r="6" spans="1:6" ht="12.75">
      <c r="A6" s="135"/>
      <c r="B6" s="9"/>
      <c r="C6" s="24" t="s">
        <v>35</v>
      </c>
      <c r="D6" s="31" t="str">
        <f>personal!G6</f>
        <v>27-30 aprilie 2020</v>
      </c>
      <c r="E6" s="135"/>
      <c r="F6" s="135"/>
    </row>
    <row r="7" spans="1:6" ht="13.5" thickBot="1">
      <c r="A7" s="135"/>
      <c r="B7" s="135"/>
      <c r="C7" s="135"/>
      <c r="D7" s="135"/>
      <c r="E7" s="135"/>
      <c r="F7" s="135"/>
    </row>
    <row r="8" spans="1:6" ht="26.25" thickBot="1">
      <c r="A8" s="54" t="s">
        <v>9</v>
      </c>
      <c r="B8" s="55" t="s">
        <v>10</v>
      </c>
      <c r="C8" s="56" t="s">
        <v>11</v>
      </c>
      <c r="D8" s="55" t="s">
        <v>30</v>
      </c>
      <c r="E8" s="55" t="s">
        <v>31</v>
      </c>
      <c r="F8" s="57" t="s">
        <v>32</v>
      </c>
    </row>
    <row r="9" spans="1:6" ht="12.75">
      <c r="A9" s="149">
        <v>1</v>
      </c>
      <c r="B9" s="150">
        <v>43948</v>
      </c>
      <c r="C9" s="151">
        <v>34772</v>
      </c>
      <c r="D9" s="151" t="s">
        <v>93</v>
      </c>
      <c r="E9" s="152" t="s">
        <v>94</v>
      </c>
      <c r="F9" s="153">
        <v>230</v>
      </c>
    </row>
    <row r="10" spans="1:6" ht="12.75">
      <c r="A10" s="146">
        <v>2</v>
      </c>
      <c r="B10" s="139">
        <v>43948</v>
      </c>
      <c r="C10" s="140">
        <v>34778</v>
      </c>
      <c r="D10" s="140" t="s">
        <v>93</v>
      </c>
      <c r="E10" s="141" t="s">
        <v>94</v>
      </c>
      <c r="F10" s="147">
        <v>500</v>
      </c>
    </row>
    <row r="11" spans="1:6" ht="12.75">
      <c r="A11" s="146">
        <v>3</v>
      </c>
      <c r="B11" s="139">
        <v>43948</v>
      </c>
      <c r="C11" s="142">
        <v>34769</v>
      </c>
      <c r="D11" s="140" t="s">
        <v>93</v>
      </c>
      <c r="E11" s="141" t="s">
        <v>94</v>
      </c>
      <c r="F11" s="147">
        <v>150</v>
      </c>
    </row>
    <row r="12" spans="1:6" ht="12.75">
      <c r="A12" s="146">
        <v>4</v>
      </c>
      <c r="B12" s="139">
        <v>43948</v>
      </c>
      <c r="C12" s="140">
        <v>34779</v>
      </c>
      <c r="D12" s="140" t="s">
        <v>93</v>
      </c>
      <c r="E12" s="141" t="s">
        <v>94</v>
      </c>
      <c r="F12" s="147">
        <v>70</v>
      </c>
    </row>
    <row r="13" spans="1:256" ht="12.75">
      <c r="A13" s="146">
        <v>5</v>
      </c>
      <c r="B13" s="139">
        <v>43948</v>
      </c>
      <c r="C13" s="140">
        <v>34775</v>
      </c>
      <c r="D13" s="140" t="s">
        <v>93</v>
      </c>
      <c r="E13" s="141" t="s">
        <v>94</v>
      </c>
      <c r="F13" s="147">
        <v>300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spans="1:6" ht="12.75">
      <c r="A14" s="146">
        <v>6</v>
      </c>
      <c r="B14" s="139">
        <v>43948</v>
      </c>
      <c r="C14" s="140">
        <v>34773</v>
      </c>
      <c r="D14" s="140" t="s">
        <v>93</v>
      </c>
      <c r="E14" s="141" t="s">
        <v>94</v>
      </c>
      <c r="F14" s="147">
        <v>150</v>
      </c>
    </row>
    <row r="15" spans="1:6" ht="12.75">
      <c r="A15" s="146">
        <v>7</v>
      </c>
      <c r="B15" s="139">
        <v>43948</v>
      </c>
      <c r="C15" s="140">
        <v>34771</v>
      </c>
      <c r="D15" s="140" t="s">
        <v>93</v>
      </c>
      <c r="E15" s="141" t="s">
        <v>94</v>
      </c>
      <c r="F15" s="147">
        <v>100</v>
      </c>
    </row>
    <row r="16" spans="1:6" ht="12.75">
      <c r="A16" s="146">
        <v>8</v>
      </c>
      <c r="B16" s="139">
        <v>43948</v>
      </c>
      <c r="C16" s="140">
        <v>34774</v>
      </c>
      <c r="D16" s="140" t="s">
        <v>93</v>
      </c>
      <c r="E16" s="141" t="s">
        <v>94</v>
      </c>
      <c r="F16" s="147">
        <v>200</v>
      </c>
    </row>
    <row r="17" spans="1:6" ht="12.75">
      <c r="A17" s="146">
        <v>9</v>
      </c>
      <c r="B17" s="139">
        <v>43948</v>
      </c>
      <c r="C17" s="140">
        <v>34777</v>
      </c>
      <c r="D17" s="140" t="s">
        <v>93</v>
      </c>
      <c r="E17" s="141" t="s">
        <v>94</v>
      </c>
      <c r="F17" s="147">
        <v>300</v>
      </c>
    </row>
    <row r="18" spans="1:6" ht="12.75">
      <c r="A18" s="146">
        <v>10</v>
      </c>
      <c r="B18" s="139">
        <v>43948</v>
      </c>
      <c r="C18" s="140">
        <v>34770</v>
      </c>
      <c r="D18" s="140" t="s">
        <v>93</v>
      </c>
      <c r="E18" s="141" t="s">
        <v>94</v>
      </c>
      <c r="F18" s="147">
        <v>100</v>
      </c>
    </row>
    <row r="19" spans="1:6" ht="12.75">
      <c r="A19" s="146">
        <v>11</v>
      </c>
      <c r="B19" s="139">
        <v>43948</v>
      </c>
      <c r="C19" s="140">
        <v>34776</v>
      </c>
      <c r="D19" s="140" t="s">
        <v>93</v>
      </c>
      <c r="E19" s="141" t="s">
        <v>94</v>
      </c>
      <c r="F19" s="147">
        <v>50</v>
      </c>
    </row>
    <row r="20" spans="1:6" ht="12.75">
      <c r="A20" s="146">
        <v>12</v>
      </c>
      <c r="B20" s="139">
        <v>43948</v>
      </c>
      <c r="C20" s="140">
        <v>34783</v>
      </c>
      <c r="D20" s="140" t="s">
        <v>95</v>
      </c>
      <c r="E20" s="141" t="s">
        <v>96</v>
      </c>
      <c r="F20" s="147">
        <v>2000</v>
      </c>
    </row>
    <row r="21" spans="1:6" ht="12.75">
      <c r="A21" s="146">
        <v>13</v>
      </c>
      <c r="B21" s="139">
        <v>43948</v>
      </c>
      <c r="C21" s="140">
        <v>34781</v>
      </c>
      <c r="D21" s="140" t="s">
        <v>95</v>
      </c>
      <c r="E21" s="141" t="s">
        <v>96</v>
      </c>
      <c r="F21" s="147">
        <v>1490</v>
      </c>
    </row>
    <row r="22" spans="1:6" ht="12.75">
      <c r="A22" s="146">
        <v>14</v>
      </c>
      <c r="B22" s="139">
        <v>43948</v>
      </c>
      <c r="C22" s="140">
        <v>34784</v>
      </c>
      <c r="D22" s="140" t="s">
        <v>95</v>
      </c>
      <c r="E22" s="141" t="s">
        <v>96</v>
      </c>
      <c r="F22" s="147">
        <v>500</v>
      </c>
    </row>
    <row r="23" spans="1:6" ht="12.75">
      <c r="A23" s="146">
        <v>15</v>
      </c>
      <c r="B23" s="139">
        <v>43948</v>
      </c>
      <c r="C23" s="140">
        <v>34785</v>
      </c>
      <c r="D23" s="140" t="s">
        <v>97</v>
      </c>
      <c r="E23" s="141" t="s">
        <v>98</v>
      </c>
      <c r="F23" s="147">
        <v>300</v>
      </c>
    </row>
    <row r="24" spans="1:6" ht="12.75">
      <c r="A24" s="146">
        <v>16</v>
      </c>
      <c r="B24" s="139">
        <v>43948</v>
      </c>
      <c r="C24" s="140">
        <v>34780</v>
      </c>
      <c r="D24" s="140" t="s">
        <v>95</v>
      </c>
      <c r="E24" s="141" t="s">
        <v>98</v>
      </c>
      <c r="F24" s="147">
        <v>366.8</v>
      </c>
    </row>
    <row r="25" spans="1:6" ht="12.75">
      <c r="A25" s="146">
        <v>17</v>
      </c>
      <c r="B25" s="139">
        <v>43948</v>
      </c>
      <c r="C25" s="140">
        <v>34782</v>
      </c>
      <c r="D25" s="140" t="s">
        <v>95</v>
      </c>
      <c r="E25" s="141" t="s">
        <v>96</v>
      </c>
      <c r="F25" s="147">
        <v>4500</v>
      </c>
    </row>
    <row r="26" spans="1:6" ht="12.75">
      <c r="A26" s="146">
        <v>18</v>
      </c>
      <c r="B26" s="139">
        <v>43948</v>
      </c>
      <c r="C26" s="140">
        <v>34786</v>
      </c>
      <c r="D26" s="140" t="s">
        <v>93</v>
      </c>
      <c r="E26" s="141" t="s">
        <v>94</v>
      </c>
      <c r="F26" s="147">
        <v>100</v>
      </c>
    </row>
    <row r="27" spans="1:6" ht="12.75">
      <c r="A27" s="146">
        <v>19</v>
      </c>
      <c r="B27" s="139">
        <v>43948</v>
      </c>
      <c r="C27" s="140">
        <v>3194</v>
      </c>
      <c r="D27" s="140" t="s">
        <v>90</v>
      </c>
      <c r="E27" s="141" t="s">
        <v>99</v>
      </c>
      <c r="F27" s="147">
        <v>462300</v>
      </c>
    </row>
    <row r="28" spans="1:6" ht="12.75">
      <c r="A28" s="146">
        <v>20</v>
      </c>
      <c r="B28" s="139">
        <v>43949</v>
      </c>
      <c r="C28" s="140">
        <v>3195</v>
      </c>
      <c r="D28" s="140" t="s">
        <v>90</v>
      </c>
      <c r="E28" s="141" t="s">
        <v>99</v>
      </c>
      <c r="F28" s="147">
        <v>1500000</v>
      </c>
    </row>
    <row r="29" spans="1:6" ht="12.75">
      <c r="A29" s="146">
        <v>21</v>
      </c>
      <c r="B29" s="139">
        <v>43949</v>
      </c>
      <c r="C29" s="140">
        <v>3196</v>
      </c>
      <c r="D29" s="140" t="s">
        <v>90</v>
      </c>
      <c r="E29" s="141" t="s">
        <v>99</v>
      </c>
      <c r="F29" s="147">
        <v>1350000</v>
      </c>
    </row>
    <row r="30" spans="1:6" ht="12.75">
      <c r="A30" s="146">
        <v>22</v>
      </c>
      <c r="B30" s="139">
        <v>43949</v>
      </c>
      <c r="C30" s="140">
        <v>3197</v>
      </c>
      <c r="D30" s="140" t="s">
        <v>90</v>
      </c>
      <c r="E30" s="141" t="s">
        <v>99</v>
      </c>
      <c r="F30" s="147">
        <v>245000</v>
      </c>
    </row>
    <row r="31" spans="1:6" ht="12.75">
      <c r="A31" s="146">
        <v>23</v>
      </c>
      <c r="B31" s="139">
        <v>43950</v>
      </c>
      <c r="C31" s="140">
        <v>34798</v>
      </c>
      <c r="D31" s="140" t="s">
        <v>97</v>
      </c>
      <c r="E31" s="141" t="s">
        <v>96</v>
      </c>
      <c r="F31" s="147">
        <v>3050</v>
      </c>
    </row>
    <row r="32" spans="1:6" ht="12.75">
      <c r="A32" s="146">
        <v>24</v>
      </c>
      <c r="B32" s="139">
        <v>43950</v>
      </c>
      <c r="C32" s="140">
        <v>34797</v>
      </c>
      <c r="D32" s="140" t="s">
        <v>97</v>
      </c>
      <c r="E32" s="141" t="s">
        <v>96</v>
      </c>
      <c r="F32" s="147">
        <v>1500</v>
      </c>
    </row>
    <row r="33" spans="1:6" ht="12.75">
      <c r="A33" s="146">
        <v>25</v>
      </c>
      <c r="B33" s="139">
        <v>43950</v>
      </c>
      <c r="C33" s="140">
        <v>34789</v>
      </c>
      <c r="D33" s="140" t="s">
        <v>95</v>
      </c>
      <c r="E33" s="141" t="s">
        <v>96</v>
      </c>
      <c r="F33" s="147">
        <v>1000</v>
      </c>
    </row>
    <row r="34" spans="1:6" ht="12.75">
      <c r="A34" s="146">
        <v>26</v>
      </c>
      <c r="B34" s="139">
        <v>43950</v>
      </c>
      <c r="C34" s="140">
        <v>34795</v>
      </c>
      <c r="D34" s="140" t="s">
        <v>95</v>
      </c>
      <c r="E34" s="141" t="s">
        <v>96</v>
      </c>
      <c r="F34" s="147">
        <v>50</v>
      </c>
    </row>
    <row r="35" spans="1:6" ht="12.75">
      <c r="A35" s="146">
        <v>27</v>
      </c>
      <c r="B35" s="139">
        <v>43950</v>
      </c>
      <c r="C35" s="140">
        <v>34791</v>
      </c>
      <c r="D35" s="140" t="s">
        <v>95</v>
      </c>
      <c r="E35" s="141" t="s">
        <v>96</v>
      </c>
      <c r="F35" s="147">
        <v>2035</v>
      </c>
    </row>
    <row r="36" spans="1:6" ht="12.75">
      <c r="A36" s="146">
        <v>28</v>
      </c>
      <c r="B36" s="139">
        <v>43950</v>
      </c>
      <c r="C36" s="140">
        <v>34796</v>
      </c>
      <c r="D36" s="140" t="s">
        <v>97</v>
      </c>
      <c r="E36" s="141" t="s">
        <v>96</v>
      </c>
      <c r="F36" s="147">
        <v>3928.91</v>
      </c>
    </row>
    <row r="37" spans="1:6" ht="12.75">
      <c r="A37" s="146">
        <v>29</v>
      </c>
      <c r="B37" s="139">
        <v>43950</v>
      </c>
      <c r="C37" s="140">
        <v>34794</v>
      </c>
      <c r="D37" s="140" t="s">
        <v>95</v>
      </c>
      <c r="E37" s="141" t="s">
        <v>100</v>
      </c>
      <c r="F37" s="147">
        <v>300</v>
      </c>
    </row>
    <row r="38" spans="1:6" ht="12.75">
      <c r="A38" s="146">
        <v>30</v>
      </c>
      <c r="B38" s="139">
        <v>43950</v>
      </c>
      <c r="C38" s="140">
        <v>34787</v>
      </c>
      <c r="D38" s="140" t="s">
        <v>97</v>
      </c>
      <c r="E38" s="141" t="s">
        <v>96</v>
      </c>
      <c r="F38" s="147">
        <v>2752</v>
      </c>
    </row>
    <row r="39" spans="1:6" ht="12.75">
      <c r="A39" s="146">
        <v>31</v>
      </c>
      <c r="B39" s="139">
        <v>43950</v>
      </c>
      <c r="C39" s="140">
        <v>34793</v>
      </c>
      <c r="D39" s="140" t="s">
        <v>95</v>
      </c>
      <c r="E39" s="141" t="s">
        <v>96</v>
      </c>
      <c r="F39" s="147">
        <v>550</v>
      </c>
    </row>
    <row r="40" spans="1:6" ht="12.75">
      <c r="A40" s="146">
        <v>32</v>
      </c>
      <c r="B40" s="139">
        <v>43950</v>
      </c>
      <c r="C40" s="140">
        <v>34790</v>
      </c>
      <c r="D40" s="140" t="s">
        <v>97</v>
      </c>
      <c r="E40" s="141" t="s">
        <v>96</v>
      </c>
      <c r="F40" s="147">
        <v>750</v>
      </c>
    </row>
    <row r="41" spans="1:6" ht="12.75">
      <c r="A41" s="146">
        <v>33</v>
      </c>
      <c r="B41" s="139">
        <v>43950</v>
      </c>
      <c r="C41" s="140">
        <v>34788</v>
      </c>
      <c r="D41" s="140" t="s">
        <v>97</v>
      </c>
      <c r="E41" s="141" t="s">
        <v>96</v>
      </c>
      <c r="F41" s="147">
        <v>1449.69</v>
      </c>
    </row>
    <row r="42" spans="1:6" ht="12.75">
      <c r="A42" s="146">
        <v>34</v>
      </c>
      <c r="B42" s="139">
        <v>43950</v>
      </c>
      <c r="C42" s="140">
        <v>34792</v>
      </c>
      <c r="D42" s="140" t="s">
        <v>97</v>
      </c>
      <c r="E42" s="141" t="s">
        <v>96</v>
      </c>
      <c r="F42" s="147">
        <v>800</v>
      </c>
    </row>
    <row r="43" spans="1:6" ht="12.75">
      <c r="A43" s="146">
        <v>35</v>
      </c>
      <c r="B43" s="139">
        <v>43951</v>
      </c>
      <c r="C43" s="140">
        <v>34799</v>
      </c>
      <c r="D43" s="140" t="s">
        <v>93</v>
      </c>
      <c r="E43" s="141" t="s">
        <v>101</v>
      </c>
      <c r="F43" s="147">
        <v>50</v>
      </c>
    </row>
    <row r="44" spans="1:6" ht="12.75">
      <c r="A44" s="146">
        <v>36</v>
      </c>
      <c r="B44" s="139">
        <v>43951</v>
      </c>
      <c r="C44" s="140">
        <v>34801</v>
      </c>
      <c r="D44" s="140" t="s">
        <v>93</v>
      </c>
      <c r="E44" s="141" t="s">
        <v>94</v>
      </c>
      <c r="F44" s="147">
        <v>100</v>
      </c>
    </row>
    <row r="45" spans="1:6" ht="12.75">
      <c r="A45" s="146">
        <v>37</v>
      </c>
      <c r="B45" s="139">
        <v>43951</v>
      </c>
      <c r="C45" s="140">
        <v>34800</v>
      </c>
      <c r="D45" s="140" t="s">
        <v>93</v>
      </c>
      <c r="E45" s="141" t="s">
        <v>94</v>
      </c>
      <c r="F45" s="147">
        <v>30</v>
      </c>
    </row>
    <row r="46" spans="1:6" ht="12.75">
      <c r="A46" s="146">
        <v>38</v>
      </c>
      <c r="B46" s="139">
        <v>43951</v>
      </c>
      <c r="C46" s="140">
        <v>34811</v>
      </c>
      <c r="D46" s="140" t="s">
        <v>95</v>
      </c>
      <c r="E46" s="141" t="s">
        <v>96</v>
      </c>
      <c r="F46" s="147">
        <v>1785</v>
      </c>
    </row>
    <row r="47" spans="1:6" ht="12.75">
      <c r="A47" s="146">
        <v>39</v>
      </c>
      <c r="B47" s="139">
        <v>43951</v>
      </c>
      <c r="C47" s="140">
        <v>34813</v>
      </c>
      <c r="D47" s="140" t="s">
        <v>95</v>
      </c>
      <c r="E47" s="141" t="s">
        <v>96</v>
      </c>
      <c r="F47" s="147">
        <v>100</v>
      </c>
    </row>
    <row r="48" spans="1:6" ht="12.75">
      <c r="A48" s="146">
        <v>40</v>
      </c>
      <c r="B48" s="139">
        <v>43951</v>
      </c>
      <c r="C48" s="140">
        <v>34808</v>
      </c>
      <c r="D48" s="140" t="s">
        <v>97</v>
      </c>
      <c r="E48" s="141" t="s">
        <v>98</v>
      </c>
      <c r="F48" s="147">
        <v>972.2</v>
      </c>
    </row>
    <row r="49" spans="1:6" ht="12.75">
      <c r="A49" s="146">
        <v>41</v>
      </c>
      <c r="B49" s="139">
        <v>43951</v>
      </c>
      <c r="C49" s="140">
        <v>34812</v>
      </c>
      <c r="D49" s="140" t="s">
        <v>95</v>
      </c>
      <c r="E49" s="141" t="s">
        <v>96</v>
      </c>
      <c r="F49" s="147">
        <v>2285</v>
      </c>
    </row>
    <row r="50" spans="1:6" ht="12.75">
      <c r="A50" s="146">
        <v>42</v>
      </c>
      <c r="B50" s="139">
        <v>43951</v>
      </c>
      <c r="C50" s="140">
        <v>34805</v>
      </c>
      <c r="D50" s="140" t="s">
        <v>95</v>
      </c>
      <c r="E50" s="141" t="s">
        <v>96</v>
      </c>
      <c r="F50" s="147">
        <v>3753</v>
      </c>
    </row>
    <row r="51" spans="1:6" ht="12.75">
      <c r="A51" s="146">
        <v>43</v>
      </c>
      <c r="B51" s="139">
        <v>43951</v>
      </c>
      <c r="C51" s="140">
        <v>34803</v>
      </c>
      <c r="D51" s="140" t="s">
        <v>95</v>
      </c>
      <c r="E51" s="141" t="s">
        <v>96</v>
      </c>
      <c r="F51" s="147">
        <v>400</v>
      </c>
    </row>
    <row r="52" spans="1:6" ht="12.75">
      <c r="A52" s="146">
        <v>44</v>
      </c>
      <c r="B52" s="139">
        <v>43951</v>
      </c>
      <c r="C52" s="140">
        <v>34814</v>
      </c>
      <c r="D52" s="140" t="s">
        <v>95</v>
      </c>
      <c r="E52" s="141" t="s">
        <v>96</v>
      </c>
      <c r="F52" s="147">
        <v>1785</v>
      </c>
    </row>
    <row r="53" spans="1:6" ht="12.75">
      <c r="A53" s="146">
        <v>45</v>
      </c>
      <c r="B53" s="139">
        <v>43951</v>
      </c>
      <c r="C53" s="140">
        <v>34802</v>
      </c>
      <c r="D53" s="140" t="s">
        <v>95</v>
      </c>
      <c r="E53" s="141" t="s">
        <v>96</v>
      </c>
      <c r="F53" s="147">
        <v>400</v>
      </c>
    </row>
    <row r="54" spans="1:6" ht="12.75">
      <c r="A54" s="146">
        <v>46</v>
      </c>
      <c r="B54" s="139">
        <v>43951</v>
      </c>
      <c r="C54" s="140">
        <v>34806</v>
      </c>
      <c r="D54" s="140" t="s">
        <v>97</v>
      </c>
      <c r="E54" s="141" t="s">
        <v>96</v>
      </c>
      <c r="F54" s="147">
        <v>200</v>
      </c>
    </row>
    <row r="55" spans="1:6" ht="12.75">
      <c r="A55" s="146">
        <v>47</v>
      </c>
      <c r="B55" s="139">
        <v>43951</v>
      </c>
      <c r="C55" s="140">
        <v>34804</v>
      </c>
      <c r="D55" s="140" t="s">
        <v>95</v>
      </c>
      <c r="E55" s="141" t="s">
        <v>102</v>
      </c>
      <c r="F55" s="147">
        <v>1592.8</v>
      </c>
    </row>
    <row r="56" spans="1:6" ht="12.75">
      <c r="A56" s="146">
        <v>48</v>
      </c>
      <c r="B56" s="139">
        <v>43951</v>
      </c>
      <c r="C56" s="140">
        <v>34810</v>
      </c>
      <c r="D56" s="140" t="s">
        <v>97</v>
      </c>
      <c r="E56" s="141" t="s">
        <v>103</v>
      </c>
      <c r="F56" s="147">
        <v>317</v>
      </c>
    </row>
    <row r="57" spans="1:6" ht="12.75">
      <c r="A57" s="146">
        <v>49</v>
      </c>
      <c r="B57" s="139">
        <v>43951</v>
      </c>
      <c r="C57" s="140">
        <v>34809</v>
      </c>
      <c r="D57" s="140" t="s">
        <v>95</v>
      </c>
      <c r="E57" s="141" t="s">
        <v>100</v>
      </c>
      <c r="F57" s="147">
        <v>800</v>
      </c>
    </row>
    <row r="58" spans="1:6" ht="12.75">
      <c r="A58" s="146">
        <v>50</v>
      </c>
      <c r="B58" s="139">
        <v>43951</v>
      </c>
      <c r="C58" s="140">
        <v>34817</v>
      </c>
      <c r="D58" s="140" t="s">
        <v>95</v>
      </c>
      <c r="E58" s="141" t="s">
        <v>98</v>
      </c>
      <c r="F58" s="147">
        <v>344.44</v>
      </c>
    </row>
    <row r="59" spans="1:6" ht="12.75">
      <c r="A59" s="146">
        <v>51</v>
      </c>
      <c r="B59" s="139">
        <v>43951</v>
      </c>
      <c r="C59" s="140">
        <v>3251</v>
      </c>
      <c r="D59" s="140" t="s">
        <v>97</v>
      </c>
      <c r="E59" s="141" t="s">
        <v>104</v>
      </c>
      <c r="F59" s="147">
        <v>0.06</v>
      </c>
    </row>
    <row r="60" spans="1:6" ht="12.75">
      <c r="A60" s="146">
        <v>52</v>
      </c>
      <c r="B60" s="143" t="s">
        <v>80</v>
      </c>
      <c r="C60" s="143">
        <v>34815</v>
      </c>
      <c r="D60" s="144" t="s">
        <v>126</v>
      </c>
      <c r="E60" s="145" t="s">
        <v>127</v>
      </c>
      <c r="F60" s="148">
        <v>1500</v>
      </c>
    </row>
    <row r="61" spans="1:6" ht="13.5" thickBot="1">
      <c r="A61" s="154">
        <v>53</v>
      </c>
      <c r="B61" s="155" t="s">
        <v>80</v>
      </c>
      <c r="C61" s="155">
        <v>34816</v>
      </c>
      <c r="D61" s="156" t="s">
        <v>126</v>
      </c>
      <c r="E61" s="157" t="s">
        <v>127</v>
      </c>
      <c r="F61" s="158">
        <v>1500</v>
      </c>
    </row>
    <row r="62" spans="1:6" ht="13.5" thickBot="1">
      <c r="A62" s="160"/>
      <c r="B62" s="161"/>
      <c r="C62" s="161"/>
      <c r="D62" s="161"/>
      <c r="E62" s="162" t="s">
        <v>7</v>
      </c>
      <c r="F62" s="159">
        <f>SUM(F9:F61)</f>
        <v>3604786.9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A14" sqref="A14:IV1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31" t="str">
        <f>personal!G6</f>
        <v>27-30 aprilie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54" t="s">
        <v>9</v>
      </c>
      <c r="B8" s="55" t="s">
        <v>10</v>
      </c>
      <c r="C8" s="56" t="s">
        <v>11</v>
      </c>
      <c r="D8" s="55" t="s">
        <v>30</v>
      </c>
      <c r="E8" s="55" t="s">
        <v>31</v>
      </c>
      <c r="F8" s="61" t="s">
        <v>32</v>
      </c>
    </row>
    <row r="9" spans="1:6" ht="14.25">
      <c r="A9" s="168">
        <v>1</v>
      </c>
      <c r="B9" s="164">
        <v>43950</v>
      </c>
      <c r="C9" s="163">
        <v>10377</v>
      </c>
      <c r="D9" s="163" t="s">
        <v>97</v>
      </c>
      <c r="E9" s="165" t="s">
        <v>128</v>
      </c>
      <c r="F9" s="169">
        <v>3743.58</v>
      </c>
    </row>
    <row r="10" spans="1:6" ht="14.25">
      <c r="A10" s="168">
        <v>2</v>
      </c>
      <c r="B10" s="164">
        <v>43950</v>
      </c>
      <c r="C10" s="163">
        <v>10378</v>
      </c>
      <c r="D10" s="163" t="s">
        <v>97</v>
      </c>
      <c r="E10" s="165" t="s">
        <v>129</v>
      </c>
      <c r="F10" s="169">
        <v>91895.56</v>
      </c>
    </row>
    <row r="11" spans="1:6" ht="14.25">
      <c r="A11" s="168">
        <v>3</v>
      </c>
      <c r="B11" s="164">
        <v>43950</v>
      </c>
      <c r="C11" s="163">
        <v>10376</v>
      </c>
      <c r="D11" s="163" t="s">
        <v>97</v>
      </c>
      <c r="E11" s="165" t="s">
        <v>130</v>
      </c>
      <c r="F11" s="169">
        <v>50493.16</v>
      </c>
    </row>
    <row r="12" spans="1:6" ht="14.25">
      <c r="A12" s="168">
        <v>4</v>
      </c>
      <c r="B12" s="164">
        <v>43950</v>
      </c>
      <c r="C12" s="163">
        <v>10375</v>
      </c>
      <c r="D12" s="163" t="s">
        <v>97</v>
      </c>
      <c r="E12" s="165" t="s">
        <v>131</v>
      </c>
      <c r="F12" s="169">
        <v>50676.68</v>
      </c>
    </row>
    <row r="13" spans="1:256" ht="28.5">
      <c r="A13" s="168">
        <v>5</v>
      </c>
      <c r="B13" s="164">
        <v>43951</v>
      </c>
      <c r="C13" s="163">
        <v>34807</v>
      </c>
      <c r="D13" s="163" t="s">
        <v>97</v>
      </c>
      <c r="E13" s="167" t="s">
        <v>132</v>
      </c>
      <c r="F13" s="169">
        <v>528.96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" thickBot="1">
      <c r="A14" s="62"/>
      <c r="B14" s="63"/>
      <c r="C14" s="64"/>
      <c r="D14" s="64"/>
      <c r="E14" s="65"/>
      <c r="F14" s="66"/>
    </row>
    <row r="15" spans="1:6" ht="15.75" thickBot="1">
      <c r="A15" s="58" t="s">
        <v>7</v>
      </c>
      <c r="B15" s="59"/>
      <c r="C15" s="59"/>
      <c r="D15" s="59"/>
      <c r="E15" s="59"/>
      <c r="F15" s="60">
        <f>SUM(F9:F14)</f>
        <v>197337.93999999997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2020-05-07T10:14:21Z</cp:lastPrinted>
  <dcterms:created xsi:type="dcterms:W3CDTF">2016-01-19T13:06:09Z</dcterms:created>
  <dcterms:modified xsi:type="dcterms:W3CDTF">2020-05-07T10:14:28Z</dcterms:modified>
  <cp:category/>
  <cp:version/>
  <cp:contentType/>
  <cp:contentStatus/>
</cp:coreProperties>
</file>