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proiecte 56" sheetId="3" r:id="rId3"/>
    <sheet name="proiecte 58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<sst xmlns="http://schemas.openxmlformats.org/spreadsheetml/2006/main" count="247" uniqueCount="143">
  <si>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</si>
  <si>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</si>
  <si>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</si>
  <si>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</si>
  <si>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</si>
  <si>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</si>
  <si>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</si>
  <si>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</si>
  <si>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</si>
  <si>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</si>
  <si>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</si>
  <si>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</si>
  <si>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</si>
  <si>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</si>
  <si>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</si>
  <si>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</si>
  <si>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</si>
  <si>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</si>
  <si>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</si>
  <si>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</si>
  <si>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</si>
  <si>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</si>
  <si>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</si>
  <si>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</si>
  <si>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</si>
  <si>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</si>
  <si>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</si>
  <si>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</si>
  <si>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</si>
  <si>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</si>
  <si>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</si>
  <si>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</si>
  <si>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</si>
  <si>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</si>
  <si>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</si>
  <si>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</si>
  <si>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noiembrie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</si>
  <si>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</si>
  <si>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</si>
  <si>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</si>
  <si>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</si>
  <si>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</si>
  <si>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</si>
  <si>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</si>
  <si>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</si>
  <si>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</si>
  <si>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</si>
  <si>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</si>
  <si>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</si>
  <si>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</si>
  <si>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</si>
  <si>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</si>
  <si>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</si>
  <si>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</si>
  <si>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</si>
  <si>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</si>
  <si>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</si>
  <si>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</si>
  <si>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</si>
  <si>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</si>
  <si>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</si>
  <si>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</si>
  <si>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</si>
  <si>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</si>
  <si>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</si>
  <si>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</si>
  <si>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</si>
  <si>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</si>
  <si>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2-6 decembrie 2019</t>
  </si>
  <si>
    <t>02,12,2019</t>
  </si>
  <si>
    <t>ins</t>
  </si>
  <si>
    <t>inchiriere sala</t>
  </si>
  <si>
    <t>03,12,2019</t>
  </si>
  <si>
    <t>transfond</t>
  </si>
  <si>
    <t>servicii transfond</t>
  </si>
  <si>
    <t>mae</t>
  </si>
  <si>
    <t>taxa pasaport</t>
  </si>
  <si>
    <t>05,12,2019</t>
  </si>
  <si>
    <t>INTRAROM</t>
  </si>
  <si>
    <t>servicii mentenanta</t>
  </si>
  <si>
    <t>sorgeti</t>
  </si>
  <si>
    <t>acumulatori</t>
  </si>
  <si>
    <t>ecdl</t>
  </si>
  <si>
    <t>taxa examinare</t>
  </si>
  <si>
    <t>bs</t>
  </si>
  <si>
    <t>tva read speaker</t>
  </si>
  <si>
    <t>mfp</t>
  </si>
  <si>
    <t>alimentare read speaker</t>
  </si>
  <si>
    <t>06,12,2019</t>
  </si>
  <si>
    <t>radet</t>
  </si>
  <si>
    <t>energie termica</t>
  </si>
  <si>
    <t>sts</t>
  </si>
  <si>
    <t>servicii telecom</t>
  </si>
  <si>
    <t>service auto</t>
  </si>
  <si>
    <t>revizie auto</t>
  </si>
  <si>
    <t>cncir</t>
  </si>
  <si>
    <t>inspectie ascensoare</t>
  </si>
  <si>
    <t>reparatii auto</t>
  </si>
  <si>
    <t>samis columna</t>
  </si>
  <si>
    <t>servicii</t>
  </si>
  <si>
    <t>monitorul oficial</t>
  </si>
  <si>
    <t>publicare acte</t>
  </si>
  <si>
    <t>total</t>
  </si>
  <si>
    <t>04.12.2019</t>
  </si>
  <si>
    <t>OP 8741</t>
  </si>
  <si>
    <t>SERVICII DE AUDIT - PROIECT ELVETIAN 1065 - 56.25.02</t>
  </si>
  <si>
    <t>PRIM AUDIT</t>
  </si>
  <si>
    <t>OP 8731</t>
  </si>
  <si>
    <t>ACHIZITIE LICENTE OFFICE - PROIECT ELVETIAN 1065 - 56.25.02</t>
  </si>
  <si>
    <t>2 NET COMPUTER</t>
  </si>
  <si>
    <t>02.12.2019</t>
  </si>
  <si>
    <t>OP 8728</t>
  </si>
  <si>
    <t>ACHIZITIE PIESE DE SCHIMB IT - PROIECT ACP 1 - 58.14.01</t>
  </si>
  <si>
    <t>OFFICE MAX</t>
  </si>
  <si>
    <t>OP 8729</t>
  </si>
  <si>
    <t>ACHIZITIE PIESE DE SCHIMB IT - PROIECT ACP 1 - 58.14.02</t>
  </si>
  <si>
    <t>OP 40337</t>
  </si>
  <si>
    <t>ACHIZITIE PIESE DE SCHIMB IT - PROIECT ACP 1 - 58.14.03</t>
  </si>
  <si>
    <t>06.12.209</t>
  </si>
  <si>
    <t>OP 8764</t>
  </si>
  <si>
    <t>ACHIZITIE SERVICII DE TRADUCERE - SEE UCAAPI 68071 - 58.33.02</t>
  </si>
  <si>
    <t>INTERNATIONAL CONSULTING</t>
  </si>
  <si>
    <t>06.12.2019</t>
  </si>
  <si>
    <t>CEC 103</t>
  </si>
  <si>
    <t>ALIMENTARE CONT DEPLASARE EXTERNA - PROOECT ACP 128054 - 58.14.01</t>
  </si>
  <si>
    <t>MFP - CASIERIE</t>
  </si>
  <si>
    <t>ALIMENTARE CONT DEPLASARE EXTERNA - PROOECT ACP 128054 - 58.14.02</t>
  </si>
  <si>
    <t>PERSOANA JURIDICA</t>
  </si>
  <si>
    <t>poprire DE 125/2019</t>
  </si>
  <si>
    <t>CEC BANK SA</t>
  </si>
  <si>
    <t>consemnari CEC LG.165/2013</t>
  </si>
  <si>
    <t>consemnari CEC LG.164/2014</t>
  </si>
  <si>
    <t>poprire DE 5368/2019</t>
  </si>
  <si>
    <t>PERSOANA FIZICA</t>
  </si>
  <si>
    <t xml:space="preserve">cheltuieli judecata </t>
  </si>
  <si>
    <t>cheltuieli judecata</t>
  </si>
  <si>
    <t>onorariu curator</t>
  </si>
  <si>
    <t>BUGET DE STAT</t>
  </si>
  <si>
    <t xml:space="preserve">cheltuieli judiciare </t>
  </si>
  <si>
    <t>cheltuieli servicii reprezentare juridica</t>
  </si>
  <si>
    <t>05.12.2019</t>
  </si>
  <si>
    <t>fact 4000000535/19.11.2019 serv mentenanta forexebug</t>
  </si>
  <si>
    <t>SC INTRAROM SA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</si>
</sst>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18]d&quot;.&quot;m&quot;.&quot;yy&quot; &quot;hh&quot;:&quot;mm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1" fillId="0" borderId="10" xfId="57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14" fillId="0" borderId="13" xfId="57" applyFont="1" applyBorder="1" applyAlignment="1">
      <alignment horizontal="center"/>
      <protection/>
    </xf>
    <xf numFmtId="0" fontId="14" fillId="0" borderId="14" xfId="57" applyFont="1" applyBorder="1">
      <alignment/>
      <protection/>
    </xf>
    <xf numFmtId="4" fontId="14" fillId="0" borderId="15" xfId="57" applyNumberFormat="1" applyFont="1" applyBorder="1">
      <alignment/>
      <protection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14" fontId="14" fillId="0" borderId="17" xfId="0" applyNumberFormat="1" applyFont="1" applyBorder="1" applyAlignment="1">
      <alignment horizontal="left"/>
    </xf>
    <xf numFmtId="4" fontId="14" fillId="0" borderId="18" xfId="0" applyNumberFormat="1" applyFont="1" applyBorder="1" applyAlignment="1">
      <alignment/>
    </xf>
    <xf numFmtId="0" fontId="26" fillId="0" borderId="16" xfId="59" applyFont="1" applyFill="1" applyBorder="1" applyAlignment="1">
      <alignment horizontal="center"/>
      <protection/>
    </xf>
    <xf numFmtId="167" fontId="26" fillId="0" borderId="16" xfId="59" applyNumberFormat="1" applyFont="1" applyFill="1" applyBorder="1" applyAlignment="1">
      <alignment horizontal="center"/>
      <protection/>
    </xf>
    <xf numFmtId="0" fontId="26" fillId="0" borderId="16" xfId="0" applyFont="1" applyBorder="1" applyAlignment="1">
      <alignment/>
    </xf>
    <xf numFmtId="0" fontId="26" fillId="0" borderId="17" xfId="59" applyFont="1" applyFill="1" applyBorder="1" applyAlignment="1">
      <alignment horizontal="center"/>
      <protection/>
    </xf>
    <xf numFmtId="4" fontId="0" fillId="0" borderId="18" xfId="0" applyNumberFormat="1" applyBorder="1" applyAlignment="1">
      <alignment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19" fillId="0" borderId="0" xfId="0" applyFont="1" applyAlignment="1">
      <alignment/>
    </xf>
    <xf numFmtId="0" fontId="0" fillId="0" borderId="27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68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4" xfId="0" applyBorder="1" applyAlignment="1">
      <alignment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164" fontId="0" fillId="0" borderId="32" xfId="42" applyFont="1" applyFill="1" applyBorder="1" applyAlignment="1" applyProtection="1">
      <alignment/>
      <protection/>
    </xf>
    <xf numFmtId="164" fontId="0" fillId="0" borderId="28" xfId="42" applyFont="1" applyFill="1" applyBorder="1" applyAlignment="1" applyProtection="1">
      <alignment/>
      <protection/>
    </xf>
    <xf numFmtId="164" fontId="0" fillId="0" borderId="34" xfId="42" applyFont="1" applyFill="1" applyBorder="1" applyAlignment="1" applyProtection="1">
      <alignment/>
      <protection/>
    </xf>
    <xf numFmtId="0" fontId="0" fillId="0" borderId="44" xfId="0" applyBorder="1" applyAlignment="1">
      <alignment/>
    </xf>
    <xf numFmtId="0" fontId="19" fillId="0" borderId="44" xfId="0" applyFont="1" applyBorder="1" applyAlignment="1">
      <alignment horizontal="right"/>
    </xf>
    <xf numFmtId="164" fontId="19" fillId="0" borderId="45" xfId="42" applyFont="1" applyFill="1" applyBorder="1" applyAlignment="1" applyProtection="1">
      <alignment/>
      <protection/>
    </xf>
    <xf numFmtId="0" fontId="0" fillId="0" borderId="36" xfId="0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7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8" xfId="0" applyFill="1" applyBorder="1" applyAlignment="1">
      <alignment horizontal="center"/>
    </xf>
    <xf numFmtId="14" fontId="0" fillId="0" borderId="44" xfId="0" applyNumberFormat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7" fillId="0" borderId="49" xfId="0" applyNumberFormat="1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14" fontId="14" fillId="0" borderId="36" xfId="0" applyNumberFormat="1" applyFont="1" applyBorder="1" applyAlignment="1">
      <alignment horizontal="center"/>
    </xf>
    <xf numFmtId="4" fontId="27" fillId="0" borderId="18" xfId="0" applyNumberFormat="1" applyFont="1" applyBorder="1" applyAlignment="1">
      <alignment/>
    </xf>
    <xf numFmtId="0" fontId="0" fillId="0" borderId="49" xfId="0" applyFont="1" applyBorder="1" applyAlignment="1">
      <alignment horizontal="center"/>
    </xf>
    <xf numFmtId="0" fontId="27" fillId="0" borderId="49" xfId="0" applyFont="1" applyBorder="1" applyAlignment="1">
      <alignment horizontal="center" vertical="center" wrapText="1"/>
    </xf>
    <xf numFmtId="4" fontId="27" fillId="0" borderId="50" xfId="0" applyNumberFormat="1" applyFont="1" applyBorder="1" applyAlignment="1">
      <alignment/>
    </xf>
    <xf numFmtId="0" fontId="21" fillId="0" borderId="41" xfId="57" applyFont="1" applyBorder="1" applyAlignment="1">
      <alignment horizontal="center"/>
      <protection/>
    </xf>
    <xf numFmtId="0" fontId="21" fillId="0" borderId="42" xfId="57" applyFont="1" applyBorder="1" applyAlignment="1">
      <alignment horizontal="center"/>
      <protection/>
    </xf>
    <xf numFmtId="0" fontId="21" fillId="0" borderId="43" xfId="57" applyFont="1" applyBorder="1" applyAlignment="1">
      <alignment horizontal="center"/>
      <protection/>
    </xf>
    <xf numFmtId="14" fontId="14" fillId="0" borderId="51" xfId="0" applyNumberFormat="1" applyFont="1" applyBorder="1" applyAlignment="1">
      <alignment horizontal="left"/>
    </xf>
    <xf numFmtId="0" fontId="14" fillId="0" borderId="52" xfId="0" applyFont="1" applyBorder="1" applyAlignment="1">
      <alignment horizontal="left"/>
    </xf>
    <xf numFmtId="0" fontId="14" fillId="0" borderId="52" xfId="0" applyFont="1" applyBorder="1" applyAlignment="1">
      <alignment horizontal="left" wrapText="1"/>
    </xf>
    <xf numFmtId="4" fontId="14" fillId="0" borderId="53" xfId="0" applyNumberFormat="1" applyFont="1" applyBorder="1" applyAlignment="1">
      <alignment/>
    </xf>
    <xf numFmtId="0" fontId="21" fillId="0" borderId="41" xfId="57" applyFont="1" applyBorder="1" applyAlignment="1">
      <alignment horizontal="center"/>
      <protection/>
    </xf>
    <xf numFmtId="0" fontId="21" fillId="0" borderId="42" xfId="57" applyFont="1" applyBorder="1">
      <alignment/>
      <protection/>
    </xf>
    <xf numFmtId="4" fontId="21" fillId="0" borderId="43" xfId="57" applyNumberFormat="1" applyFont="1" applyBorder="1">
      <alignment/>
      <protection/>
    </xf>
    <xf numFmtId="0" fontId="27" fillId="0" borderId="16" xfId="0" applyFont="1" applyBorder="1" applyAlignment="1">
      <alignment horizontal="center"/>
    </xf>
    <xf numFmtId="14" fontId="14" fillId="0" borderId="22" xfId="0" applyNumberFormat="1" applyFont="1" applyBorder="1" applyAlignment="1">
      <alignment horizontal="center"/>
    </xf>
    <xf numFmtId="0" fontId="28" fillId="0" borderId="54" xfId="59" applyFont="1" applyFill="1" applyBorder="1" applyAlignment="1">
      <alignment horizontal="center"/>
      <protection/>
    </xf>
    <xf numFmtId="167" fontId="28" fillId="0" borderId="54" xfId="59" applyNumberFormat="1" applyFont="1" applyFill="1" applyBorder="1" applyAlignment="1">
      <alignment horizontal="center"/>
      <protection/>
    </xf>
    <xf numFmtId="0" fontId="28" fillId="0" borderId="54" xfId="0" applyFont="1" applyBorder="1" applyAlignment="1">
      <alignment/>
    </xf>
    <xf numFmtId="0" fontId="19" fillId="0" borderId="0" xfId="62" applyFont="1">
      <alignment/>
      <protection/>
    </xf>
    <xf numFmtId="14" fontId="29" fillId="0" borderId="16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wrapText="1"/>
    </xf>
    <xf numFmtId="0" fontId="27" fillId="0" borderId="17" xfId="0" applyFont="1" applyBorder="1" applyAlignment="1">
      <alignment horizontal="center" vertical="center" wrapText="1"/>
    </xf>
    <xf numFmtId="43" fontId="29" fillId="0" borderId="18" xfId="0" applyNumberFormat="1" applyFont="1" applyBorder="1" applyAlignment="1">
      <alignment horizontal="right" vertical="center" wrapText="1"/>
    </xf>
    <xf numFmtId="4" fontId="29" fillId="0" borderId="18" xfId="0" applyNumberFormat="1" applyFont="1" applyBorder="1" applyAlignment="1">
      <alignment horizontal="right" vertical="center" wrapText="1"/>
    </xf>
    <xf numFmtId="0" fontId="27" fillId="0" borderId="55" xfId="0" applyFont="1" applyBorder="1" applyAlignment="1">
      <alignment horizontal="center" vertical="center" wrapText="1"/>
    </xf>
    <xf numFmtId="14" fontId="29" fillId="0" borderId="49" xfId="0" applyNumberFormat="1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left" vertical="center" wrapText="1"/>
    </xf>
    <xf numFmtId="43" fontId="29" fillId="0" borderId="50" xfId="0" applyNumberFormat="1" applyFont="1" applyBorder="1" applyAlignment="1">
      <alignment horizontal="right" vertical="center" wrapText="1"/>
    </xf>
    <xf numFmtId="0" fontId="19" fillId="0" borderId="41" xfId="62" applyFont="1" applyBorder="1" applyAlignment="1">
      <alignment horizontal="center" vertical="center"/>
      <protection/>
    </xf>
    <xf numFmtId="0" fontId="19" fillId="0" borderId="42" xfId="62" applyFont="1" applyBorder="1" applyAlignment="1">
      <alignment horizontal="center" vertical="center"/>
      <protection/>
    </xf>
    <xf numFmtId="0" fontId="19" fillId="0" borderId="42" xfId="62" applyFont="1" applyBorder="1" applyAlignment="1">
      <alignment horizontal="center" vertical="center" wrapText="1"/>
      <protection/>
    </xf>
    <xf numFmtId="0" fontId="19" fillId="0" borderId="43" xfId="59" applyFont="1" applyBorder="1" applyAlignment="1">
      <alignment horizontal="center" vertical="center"/>
      <protection/>
    </xf>
    <xf numFmtId="0" fontId="27" fillId="0" borderId="51" xfId="0" applyFont="1" applyBorder="1" applyAlignment="1">
      <alignment horizontal="center" vertical="center" wrapText="1"/>
    </xf>
    <xf numFmtId="14" fontId="29" fillId="0" borderId="52" xfId="0" applyNumberFormat="1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left" vertical="center" wrapText="1"/>
    </xf>
    <xf numFmtId="43" fontId="29" fillId="0" borderId="53" xfId="0" applyNumberFormat="1" applyFont="1" applyBorder="1" applyAlignment="1">
      <alignment horizontal="right" vertical="center" wrapText="1"/>
    </xf>
    <xf numFmtId="4" fontId="30" fillId="0" borderId="43" xfId="0" applyNumberFormat="1" applyFont="1" applyBorder="1" applyAlignment="1">
      <alignment horizontal="right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left" vertical="center" wrapText="1"/>
    </xf>
    <xf numFmtId="0" fontId="28" fillId="0" borderId="56" xfId="59" applyFont="1" applyFill="1" applyBorder="1" applyAlignment="1">
      <alignment horizontal="center"/>
      <protection/>
    </xf>
    <xf numFmtId="169" fontId="26" fillId="0" borderId="57" xfId="0" applyNumberFormat="1" applyFont="1" applyBorder="1" applyAlignment="1">
      <alignment/>
    </xf>
    <xf numFmtId="0" fontId="28" fillId="0" borderId="58" xfId="59" applyFont="1" applyFill="1" applyBorder="1" applyAlignment="1">
      <alignment horizontal="center"/>
      <protection/>
    </xf>
    <xf numFmtId="167" fontId="28" fillId="0" borderId="59" xfId="59" applyNumberFormat="1" applyFont="1" applyFill="1" applyBorder="1" applyAlignment="1">
      <alignment horizontal="center"/>
      <protection/>
    </xf>
    <xf numFmtId="0" fontId="28" fillId="0" borderId="59" xfId="59" applyFont="1" applyFill="1" applyBorder="1" applyAlignment="1">
      <alignment horizontal="center"/>
      <protection/>
    </xf>
    <xf numFmtId="0" fontId="28" fillId="0" borderId="59" xfId="0" applyFont="1" applyBorder="1" applyAlignment="1">
      <alignment/>
    </xf>
    <xf numFmtId="169" fontId="26" fillId="0" borderId="60" xfId="0" applyNumberFormat="1" applyFont="1" applyBorder="1" applyAlignment="1">
      <alignment/>
    </xf>
    <xf numFmtId="0" fontId="19" fillId="0" borderId="43" xfId="60" applyFont="1" applyBorder="1" applyAlignment="1">
      <alignment horizontal="center" vertical="center"/>
      <protection/>
    </xf>
    <xf numFmtId="0" fontId="26" fillId="0" borderId="51" xfId="59" applyFont="1" applyFill="1" applyBorder="1" applyAlignment="1">
      <alignment horizontal="center"/>
      <protection/>
    </xf>
    <xf numFmtId="167" fontId="26" fillId="0" borderId="52" xfId="59" applyNumberFormat="1" applyFont="1" applyFill="1" applyBorder="1" applyAlignment="1">
      <alignment horizontal="center"/>
      <protection/>
    </xf>
    <xf numFmtId="0" fontId="26" fillId="0" borderId="52" xfId="59" applyFont="1" applyFill="1" applyBorder="1" applyAlignment="1">
      <alignment horizontal="center"/>
      <protection/>
    </xf>
    <xf numFmtId="0" fontId="26" fillId="0" borderId="52" xfId="0" applyFont="1" applyBorder="1" applyAlignment="1">
      <alignment/>
    </xf>
    <xf numFmtId="4" fontId="0" fillId="0" borderId="53" xfId="0" applyNumberFormat="1" applyBorder="1" applyAlignment="1">
      <alignment/>
    </xf>
    <xf numFmtId="0" fontId="20" fillId="0" borderId="41" xfId="61" applyFont="1" applyBorder="1">
      <alignment/>
      <protection/>
    </xf>
    <xf numFmtId="0" fontId="0" fillId="0" borderId="42" xfId="61" applyBorder="1">
      <alignment/>
      <protection/>
    </xf>
    <xf numFmtId="4" fontId="20" fillId="0" borderId="43" xfId="61" applyNumberFormat="1" applyFont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7" fillId="0" borderId="54" xfId="57" applyFont="1" applyFill="1" applyBorder="1" applyAlignment="1">
      <alignment horizontal="left"/>
      <protection/>
    </xf>
    <xf numFmtId="0" fontId="27" fillId="0" borderId="54" xfId="57" applyFont="1" applyFill="1" applyBorder="1" applyAlignment="1">
      <alignment horizontal="left" wrapText="1"/>
      <protection/>
    </xf>
    <xf numFmtId="0" fontId="27" fillId="0" borderId="54" xfId="57" applyFont="1" applyFill="1" applyBorder="1" applyAlignment="1">
      <alignment horizontal="center" wrapText="1"/>
      <protection/>
    </xf>
    <xf numFmtId="170" fontId="27" fillId="0" borderId="56" xfId="57" applyNumberFormat="1" applyFont="1" applyFill="1" applyBorder="1" applyAlignment="1">
      <alignment horizontal="left"/>
      <protection/>
    </xf>
    <xf numFmtId="4" fontId="27" fillId="25" borderId="57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6"/>
  <sheetViews>
    <sheetView zoomScalePageLayoutView="0" workbookViewId="0" topLeftCell="C6">
      <selection activeCell="C8" sqref="C8:G56"/>
    </sheetView>
  </sheetViews>
  <sheetFormatPr defaultColWidth="9.140625" defaultRowHeight="12.75"/>
  <cols>
    <col min="1" max="2" width="0" style="0" hidden="1" customWidth="1"/>
    <col min="3" max="3" width="16.57421875" style="0" customWidth="1"/>
    <col min="4" max="4" width="12.57421875" style="0" customWidth="1"/>
    <col min="5" max="5" width="10.7109375" style="0" customWidth="1"/>
    <col min="6" max="6" width="17.71093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2" t="s">
        <v>33</v>
      </c>
      <c r="G6" s="62" t="s">
        <v>68</v>
      </c>
      <c r="H6" s="2"/>
    </row>
    <row r="7" spans="4:6" ht="13.5" thickBot="1">
      <c r="D7" s="1"/>
      <c r="E7" s="1"/>
      <c r="F7" s="1"/>
    </row>
    <row r="8" spans="3:7" ht="12.75">
      <c r="C8" s="24"/>
      <c r="D8" s="25" t="s">
        <v>3</v>
      </c>
      <c r="E8" s="25" t="s">
        <v>4</v>
      </c>
      <c r="F8" s="25" t="s">
        <v>5</v>
      </c>
      <c r="G8" s="26" t="s">
        <v>6</v>
      </c>
    </row>
    <row r="9" spans="3:7" ht="12.75">
      <c r="C9" s="63" t="s">
        <v>34</v>
      </c>
      <c r="D9" s="42"/>
      <c r="E9" s="42"/>
      <c r="F9" s="43">
        <v>138355328</v>
      </c>
      <c r="G9" s="64"/>
    </row>
    <row r="10" spans="3:7" ht="12.75">
      <c r="C10" s="65" t="s">
        <v>35</v>
      </c>
      <c r="D10" s="44" t="s">
        <v>36</v>
      </c>
      <c r="E10" s="45"/>
      <c r="F10" s="46"/>
      <c r="G10" s="66"/>
    </row>
    <row r="11" spans="3:7" ht="12.75">
      <c r="C11" s="65"/>
      <c r="D11" s="44"/>
      <c r="E11" s="45"/>
      <c r="F11" s="46"/>
      <c r="G11" s="66"/>
    </row>
    <row r="12" spans="3:7" ht="13.5" thickBot="1">
      <c r="C12" s="67" t="s">
        <v>37</v>
      </c>
      <c r="D12" s="48"/>
      <c r="E12" s="49"/>
      <c r="F12" s="50">
        <f>SUM(F9:F11)</f>
        <v>138355328</v>
      </c>
      <c r="G12" s="68"/>
    </row>
    <row r="13" spans="3:7" ht="12.75">
      <c r="C13" s="69" t="s">
        <v>38</v>
      </c>
      <c r="D13" s="51"/>
      <c r="E13" s="52"/>
      <c r="F13" s="53">
        <v>3325472</v>
      </c>
      <c r="G13" s="70"/>
    </row>
    <row r="14" spans="3:7" ht="12.75">
      <c r="C14" s="71" t="s">
        <v>39</v>
      </c>
      <c r="D14" s="44" t="s">
        <v>36</v>
      </c>
      <c r="E14" s="45"/>
      <c r="F14" s="46"/>
      <c r="G14" s="66"/>
    </row>
    <row r="15" spans="3:7" ht="12.75" hidden="1">
      <c r="C15" s="71"/>
      <c r="D15" s="45"/>
      <c r="E15" s="45"/>
      <c r="F15" s="46"/>
      <c r="G15" s="66"/>
    </row>
    <row r="16" spans="3:7" ht="12.75" hidden="1">
      <c r="C16" s="72"/>
      <c r="D16" s="54"/>
      <c r="E16" s="54"/>
      <c r="F16" s="55"/>
      <c r="G16" s="73"/>
    </row>
    <row r="17" spans="3:7" ht="12.75" hidden="1">
      <c r="C17" s="72"/>
      <c r="D17" s="54"/>
      <c r="E17" s="54"/>
      <c r="F17" s="55"/>
      <c r="G17" s="73"/>
    </row>
    <row r="18" spans="3:7" ht="13.5" hidden="1" thickBot="1">
      <c r="C18" s="67" t="s">
        <v>40</v>
      </c>
      <c r="D18" s="49"/>
      <c r="E18" s="49"/>
      <c r="F18" s="50">
        <f>SUM(F13:F17)</f>
        <v>3325472</v>
      </c>
      <c r="G18" s="68"/>
    </row>
    <row r="19" spans="3:7" ht="12.75" hidden="1">
      <c r="C19" s="69" t="s">
        <v>41</v>
      </c>
      <c r="D19" s="51"/>
      <c r="E19" s="52"/>
      <c r="F19" s="53">
        <v>616190</v>
      </c>
      <c r="G19" s="70"/>
    </row>
    <row r="20" spans="3:7" ht="12.75" hidden="1">
      <c r="C20" s="71" t="s">
        <v>42</v>
      </c>
      <c r="D20" s="44" t="s">
        <v>36</v>
      </c>
      <c r="E20" s="45">
        <v>4</v>
      </c>
      <c r="F20" s="46">
        <v>16640</v>
      </c>
      <c r="G20" s="66"/>
    </row>
    <row r="21" spans="3:7" ht="12.75" hidden="1">
      <c r="C21" s="71"/>
      <c r="D21" s="45"/>
      <c r="E21" s="45"/>
      <c r="F21" s="46"/>
      <c r="G21" s="66"/>
    </row>
    <row r="22" spans="3:7" ht="12.75" hidden="1">
      <c r="C22" s="72"/>
      <c r="D22" s="54"/>
      <c r="E22" s="54"/>
      <c r="F22" s="55"/>
      <c r="G22" s="73"/>
    </row>
    <row r="23" spans="3:7" ht="12.75">
      <c r="C23" s="72"/>
      <c r="D23" s="54"/>
      <c r="E23" s="54"/>
      <c r="F23" s="55"/>
      <c r="G23" s="73"/>
    </row>
    <row r="24" spans="3:7" ht="13.5" thickBot="1">
      <c r="C24" s="67" t="s">
        <v>43</v>
      </c>
      <c r="D24" s="49"/>
      <c r="E24" s="49"/>
      <c r="F24" s="50">
        <f>SUM(F19:F23)</f>
        <v>632830</v>
      </c>
      <c r="G24" s="68"/>
    </row>
    <row r="25" spans="3:7" ht="12.75">
      <c r="C25" s="74" t="s">
        <v>44</v>
      </c>
      <c r="D25" s="57"/>
      <c r="E25" s="57"/>
      <c r="F25" s="58">
        <v>1338087</v>
      </c>
      <c r="G25" s="75"/>
    </row>
    <row r="26" spans="3:7" ht="12.75">
      <c r="C26" s="71" t="s">
        <v>45</v>
      </c>
      <c r="D26" s="44" t="s">
        <v>36</v>
      </c>
      <c r="E26" s="59"/>
      <c r="F26" s="60"/>
      <c r="G26" s="66"/>
    </row>
    <row r="27" spans="3:7" ht="12.75">
      <c r="C27" s="72"/>
      <c r="D27" s="56"/>
      <c r="E27" s="56"/>
      <c r="F27" s="55"/>
      <c r="G27" s="73"/>
    </row>
    <row r="28" spans="3:7" ht="13.5" thickBot="1">
      <c r="C28" s="67" t="s">
        <v>46</v>
      </c>
      <c r="D28" s="47"/>
      <c r="E28" s="47"/>
      <c r="F28" s="50">
        <f>SUM(F25:F27)</f>
        <v>1338087</v>
      </c>
      <c r="G28" s="68"/>
    </row>
    <row r="29" spans="3:7" ht="12.75">
      <c r="C29" s="74" t="s">
        <v>47</v>
      </c>
      <c r="D29" s="56"/>
      <c r="E29" s="56"/>
      <c r="F29" s="55">
        <v>302144</v>
      </c>
      <c r="G29" s="73"/>
    </row>
    <row r="30" spans="3:7" ht="12.75">
      <c r="C30" s="72" t="s">
        <v>48</v>
      </c>
      <c r="D30" s="44" t="s">
        <v>36</v>
      </c>
      <c r="E30" s="45"/>
      <c r="F30" s="46"/>
      <c r="G30" s="66"/>
    </row>
    <row r="31" spans="3:7" ht="12.75">
      <c r="C31" s="72"/>
      <c r="D31" s="56"/>
      <c r="E31" s="56"/>
      <c r="F31" s="55"/>
      <c r="G31" s="73"/>
    </row>
    <row r="32" spans="3:7" ht="13.5" thickBot="1">
      <c r="C32" s="67" t="s">
        <v>49</v>
      </c>
      <c r="D32" s="47"/>
      <c r="E32" s="47"/>
      <c r="F32" s="50">
        <f>SUM(F29:F31)</f>
        <v>302144</v>
      </c>
      <c r="G32" s="68"/>
    </row>
    <row r="33" spans="3:7" ht="12.75">
      <c r="C33" s="76" t="s">
        <v>50</v>
      </c>
      <c r="D33" s="57"/>
      <c r="E33" s="57"/>
      <c r="F33" s="58">
        <v>1248427.6</v>
      </c>
      <c r="G33" s="77"/>
    </row>
    <row r="34" spans="3:7" ht="12.75">
      <c r="C34" s="71" t="s">
        <v>51</v>
      </c>
      <c r="D34" s="44" t="s">
        <v>36</v>
      </c>
      <c r="E34" s="56"/>
      <c r="F34" s="46"/>
      <c r="G34" s="66"/>
    </row>
    <row r="35" spans="3:7" ht="12.75">
      <c r="C35" s="78"/>
      <c r="D35" s="45"/>
      <c r="E35" s="61"/>
      <c r="F35" s="46"/>
      <c r="G35" s="66"/>
    </row>
    <row r="36" spans="3:7" ht="13.5" thickBot="1">
      <c r="C36" s="79" t="s">
        <v>52</v>
      </c>
      <c r="D36" s="47"/>
      <c r="E36" s="47"/>
      <c r="F36" s="50">
        <f>SUM(F33:F35)</f>
        <v>1248427.6</v>
      </c>
      <c r="G36" s="80"/>
    </row>
    <row r="37" spans="3:7" ht="12.75">
      <c r="C37" s="74" t="s">
        <v>53</v>
      </c>
      <c r="D37" s="57"/>
      <c r="E37" s="57"/>
      <c r="F37" s="58">
        <v>4567376</v>
      </c>
      <c r="G37" s="75"/>
    </row>
    <row r="38" spans="3:7" ht="12.75">
      <c r="C38" s="81" t="s">
        <v>54</v>
      </c>
      <c r="D38" s="44" t="s">
        <v>36</v>
      </c>
      <c r="E38" s="59"/>
      <c r="F38" s="60"/>
      <c r="G38" s="66"/>
    </row>
    <row r="39" spans="3:7" ht="12.75">
      <c r="C39" s="72"/>
      <c r="D39" s="56"/>
      <c r="E39" s="56"/>
      <c r="F39" s="55"/>
      <c r="G39" s="73"/>
    </row>
    <row r="40" spans="3:7" ht="13.5" thickBot="1">
      <c r="C40" s="67" t="s">
        <v>55</v>
      </c>
      <c r="D40" s="47"/>
      <c r="E40" s="47"/>
      <c r="F40" s="50">
        <f>SUM(F37:F39)</f>
        <v>4567376</v>
      </c>
      <c r="G40" s="68"/>
    </row>
    <row r="41" spans="3:7" ht="12.75">
      <c r="C41" s="76" t="s">
        <v>56</v>
      </c>
      <c r="D41" s="57"/>
      <c r="E41" s="57"/>
      <c r="F41" s="58">
        <v>1446086</v>
      </c>
      <c r="G41" s="77"/>
    </row>
    <row r="42" spans="3:7" ht="12.75">
      <c r="C42" s="82" t="s">
        <v>57</v>
      </c>
      <c r="D42" s="44" t="s">
        <v>36</v>
      </c>
      <c r="E42" s="44"/>
      <c r="F42" s="46"/>
      <c r="G42" s="66"/>
    </row>
    <row r="43" spans="3:7" ht="12.75">
      <c r="C43" s="71"/>
      <c r="D43" s="56"/>
      <c r="E43" s="56"/>
      <c r="F43" s="55"/>
      <c r="G43" s="66"/>
    </row>
    <row r="44" spans="3:7" ht="13.5" thickBot="1">
      <c r="C44" s="67" t="s">
        <v>58</v>
      </c>
      <c r="D44" s="47"/>
      <c r="E44" s="47"/>
      <c r="F44" s="50">
        <f>SUM(F41:F43)</f>
        <v>1446086</v>
      </c>
      <c r="G44" s="66"/>
    </row>
    <row r="45" spans="3:7" ht="12.75">
      <c r="C45" s="76" t="s">
        <v>59</v>
      </c>
      <c r="D45" s="57"/>
      <c r="E45" s="57"/>
      <c r="F45" s="58">
        <v>2234050</v>
      </c>
      <c r="G45" s="77"/>
    </row>
    <row r="46" spans="3:7" ht="12.75">
      <c r="C46" s="82" t="s">
        <v>60</v>
      </c>
      <c r="D46" s="44" t="s">
        <v>36</v>
      </c>
      <c r="E46" s="44"/>
      <c r="F46" s="55"/>
      <c r="G46" s="66"/>
    </row>
    <row r="47" spans="3:7" ht="12.75">
      <c r="C47" s="82"/>
      <c r="D47" s="44"/>
      <c r="E47" s="44"/>
      <c r="F47" s="55"/>
      <c r="G47" s="66"/>
    </row>
    <row r="48" spans="3:7" ht="13.5" thickBot="1">
      <c r="C48" s="67" t="s">
        <v>61</v>
      </c>
      <c r="D48" s="47"/>
      <c r="E48" s="47"/>
      <c r="F48" s="50">
        <f>SUM(F45:F47)</f>
        <v>2234050</v>
      </c>
      <c r="G48" s="80"/>
    </row>
    <row r="49" spans="3:7" ht="12.75">
      <c r="C49" s="76" t="s">
        <v>62</v>
      </c>
      <c r="D49" s="57"/>
      <c r="E49" s="57"/>
      <c r="F49" s="58">
        <v>3350041</v>
      </c>
      <c r="G49" s="77"/>
    </row>
    <row r="50" spans="3:7" ht="12.75">
      <c r="C50" s="83" t="s">
        <v>63</v>
      </c>
      <c r="D50" s="44" t="s">
        <v>36</v>
      </c>
      <c r="E50" s="44">
        <v>4</v>
      </c>
      <c r="F50" s="55">
        <f>374</f>
        <v>374</v>
      </c>
      <c r="G50" s="66"/>
    </row>
    <row r="51" spans="3:7" ht="12.75">
      <c r="C51" s="72"/>
      <c r="D51" s="56"/>
      <c r="E51" s="56"/>
      <c r="F51" s="55"/>
      <c r="G51" s="66"/>
    </row>
    <row r="52" spans="3:7" ht="13.5" thickBot="1">
      <c r="C52" s="67" t="s">
        <v>64</v>
      </c>
      <c r="D52" s="47"/>
      <c r="E52" s="47"/>
      <c r="F52" s="50">
        <f>SUM(F49:F51)</f>
        <v>3350415</v>
      </c>
      <c r="G52" s="80"/>
    </row>
    <row r="53" spans="3:7" ht="12.75">
      <c r="C53" s="76" t="s">
        <v>65</v>
      </c>
      <c r="D53" s="57"/>
      <c r="E53" s="57"/>
      <c r="F53" s="58">
        <v>1183296</v>
      </c>
      <c r="G53" s="77"/>
    </row>
    <row r="54" spans="3:7" ht="12.75">
      <c r="C54" s="83" t="s">
        <v>66</v>
      </c>
      <c r="D54" s="44" t="s">
        <v>36</v>
      </c>
      <c r="E54" s="44"/>
      <c r="F54" s="55"/>
      <c r="G54" s="66"/>
    </row>
    <row r="55" spans="3:7" ht="12.75">
      <c r="C55" s="72"/>
      <c r="D55" s="56"/>
      <c r="E55" s="56"/>
      <c r="F55" s="55"/>
      <c r="G55" s="66"/>
    </row>
    <row r="56" spans="3:7" ht="13.5" thickBot="1">
      <c r="C56" s="84" t="s">
        <v>67</v>
      </c>
      <c r="D56" s="85"/>
      <c r="E56" s="85"/>
      <c r="F56" s="86">
        <f>SUM(F53:F55)</f>
        <v>1183296</v>
      </c>
      <c r="G56" s="8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3" t="s">
        <v>33</v>
      </c>
      <c r="E5" s="62" t="str">
        <f>personal!G6</f>
        <v>2-6 decembrie 2019</v>
      </c>
    </row>
    <row r="6" ht="13.5" thickBot="1"/>
    <row r="7" spans="1:6" ht="68.25" customHeight="1" thickBot="1">
      <c r="A7" s="90" t="s">
        <v>9</v>
      </c>
      <c r="B7" s="91" t="s">
        <v>10</v>
      </c>
      <c r="C7" s="92" t="s">
        <v>11</v>
      </c>
      <c r="D7" s="91" t="s">
        <v>12</v>
      </c>
      <c r="E7" s="91" t="s">
        <v>13</v>
      </c>
      <c r="F7" s="93" t="s">
        <v>14</v>
      </c>
    </row>
    <row r="8" spans="1:6" ht="12.75">
      <c r="A8" s="100">
        <v>1</v>
      </c>
      <c r="B8" s="101" t="s">
        <v>69</v>
      </c>
      <c r="C8" s="102">
        <v>8727</v>
      </c>
      <c r="D8" s="89" t="s">
        <v>70</v>
      </c>
      <c r="E8" s="89" t="s">
        <v>71</v>
      </c>
      <c r="F8" s="94">
        <v>5900</v>
      </c>
    </row>
    <row r="9" spans="1:6" ht="12.75">
      <c r="A9" s="103">
        <v>2</v>
      </c>
      <c r="B9" s="104" t="s">
        <v>72</v>
      </c>
      <c r="C9" s="105">
        <v>8733</v>
      </c>
      <c r="D9" s="88" t="s">
        <v>73</v>
      </c>
      <c r="E9" s="88" t="s">
        <v>74</v>
      </c>
      <c r="F9" s="95">
        <v>5508.62</v>
      </c>
    </row>
    <row r="10" spans="1:6" ht="12.75">
      <c r="A10" s="106">
        <v>3</v>
      </c>
      <c r="B10" s="104" t="s">
        <v>72</v>
      </c>
      <c r="C10" s="107">
        <v>8735</v>
      </c>
      <c r="D10" s="45" t="s">
        <v>75</v>
      </c>
      <c r="E10" s="45" t="s">
        <v>76</v>
      </c>
      <c r="F10" s="95">
        <v>258</v>
      </c>
    </row>
    <row r="11" spans="1:6" ht="12.75">
      <c r="A11" s="106">
        <v>4</v>
      </c>
      <c r="B11" s="104" t="s">
        <v>77</v>
      </c>
      <c r="C11" s="107">
        <v>8757</v>
      </c>
      <c r="D11" s="45" t="s">
        <v>78</v>
      </c>
      <c r="E11" s="45" t="s">
        <v>79</v>
      </c>
      <c r="F11" s="95">
        <v>28032.5</v>
      </c>
    </row>
    <row r="12" spans="1:6" ht="12.75">
      <c r="A12" s="106">
        <f aca="true" t="shared" si="0" ref="A12:A22">A11+1</f>
        <v>5</v>
      </c>
      <c r="B12" s="104" t="s">
        <v>77</v>
      </c>
      <c r="C12" s="107">
        <v>8759</v>
      </c>
      <c r="D12" s="45" t="s">
        <v>80</v>
      </c>
      <c r="E12" s="45" t="s">
        <v>81</v>
      </c>
      <c r="F12" s="95">
        <v>4766.47</v>
      </c>
    </row>
    <row r="13" spans="1:6" ht="12.75">
      <c r="A13" s="106">
        <f t="shared" si="0"/>
        <v>6</v>
      </c>
      <c r="B13" s="104" t="s">
        <v>77</v>
      </c>
      <c r="C13" s="107">
        <v>8756</v>
      </c>
      <c r="D13" s="45" t="s">
        <v>82</v>
      </c>
      <c r="E13" s="45" t="s">
        <v>83</v>
      </c>
      <c r="F13" s="95">
        <v>899.64</v>
      </c>
    </row>
    <row r="14" spans="1:6" ht="12.75">
      <c r="A14" s="106">
        <f t="shared" si="0"/>
        <v>7</v>
      </c>
      <c r="B14" s="104" t="s">
        <v>77</v>
      </c>
      <c r="C14" s="107">
        <v>8755</v>
      </c>
      <c r="D14" s="45" t="s">
        <v>84</v>
      </c>
      <c r="E14" s="45" t="s">
        <v>85</v>
      </c>
      <c r="F14" s="95">
        <v>61</v>
      </c>
    </row>
    <row r="15" spans="1:6" ht="12.75">
      <c r="A15" s="106">
        <f t="shared" si="0"/>
        <v>8</v>
      </c>
      <c r="B15" s="104" t="s">
        <v>77</v>
      </c>
      <c r="C15" s="107">
        <v>8754</v>
      </c>
      <c r="D15" s="45" t="s">
        <v>86</v>
      </c>
      <c r="E15" s="45" t="s">
        <v>87</v>
      </c>
      <c r="F15" s="95">
        <v>360</v>
      </c>
    </row>
    <row r="16" spans="1:6" ht="12.75">
      <c r="A16" s="106">
        <f t="shared" si="0"/>
        <v>9</v>
      </c>
      <c r="B16" s="104" t="s">
        <v>88</v>
      </c>
      <c r="C16" s="107">
        <v>8773</v>
      </c>
      <c r="D16" s="45" t="s">
        <v>89</v>
      </c>
      <c r="E16" s="45" t="s">
        <v>90</v>
      </c>
      <c r="F16" s="95">
        <v>25.47</v>
      </c>
    </row>
    <row r="17" spans="1:6" ht="12.75">
      <c r="A17" s="106">
        <f t="shared" si="0"/>
        <v>10</v>
      </c>
      <c r="B17" s="104" t="s">
        <v>88</v>
      </c>
      <c r="C17" s="107">
        <v>8752</v>
      </c>
      <c r="D17" s="45" t="s">
        <v>91</v>
      </c>
      <c r="E17" s="45" t="s">
        <v>92</v>
      </c>
      <c r="F17" s="95">
        <v>104822.37</v>
      </c>
    </row>
    <row r="18" spans="1:6" ht="12.75">
      <c r="A18" s="106">
        <f t="shared" si="0"/>
        <v>11</v>
      </c>
      <c r="B18" s="104" t="s">
        <v>88</v>
      </c>
      <c r="C18" s="107">
        <v>8762</v>
      </c>
      <c r="D18" s="45" t="s">
        <v>93</v>
      </c>
      <c r="E18" s="45" t="s">
        <v>94</v>
      </c>
      <c r="F18" s="95">
        <v>2114.02</v>
      </c>
    </row>
    <row r="19" spans="1:6" ht="12.75">
      <c r="A19" s="106">
        <f t="shared" si="0"/>
        <v>12</v>
      </c>
      <c r="B19" s="104" t="s">
        <v>88</v>
      </c>
      <c r="C19" s="107">
        <v>8753</v>
      </c>
      <c r="D19" s="45" t="s">
        <v>95</v>
      </c>
      <c r="E19" s="45" t="s">
        <v>96</v>
      </c>
      <c r="F19" s="95">
        <v>595</v>
      </c>
    </row>
    <row r="20" spans="1:6" ht="12.75">
      <c r="A20" s="106">
        <f t="shared" si="0"/>
        <v>13</v>
      </c>
      <c r="B20" s="104" t="s">
        <v>88</v>
      </c>
      <c r="C20" s="107">
        <v>8763</v>
      </c>
      <c r="D20" s="45" t="s">
        <v>93</v>
      </c>
      <c r="E20" s="45" t="s">
        <v>97</v>
      </c>
      <c r="F20" s="95">
        <v>2608.34</v>
      </c>
    </row>
    <row r="21" spans="1:6" ht="12.75">
      <c r="A21" s="106">
        <f t="shared" si="0"/>
        <v>14</v>
      </c>
      <c r="B21" s="104" t="s">
        <v>88</v>
      </c>
      <c r="C21" s="107">
        <v>8761</v>
      </c>
      <c r="D21" s="45" t="s">
        <v>98</v>
      </c>
      <c r="E21" s="45" t="s">
        <v>99</v>
      </c>
      <c r="F21" s="95">
        <v>1300</v>
      </c>
    </row>
    <row r="22" spans="1:6" ht="13.5" thickBot="1">
      <c r="A22" s="108">
        <f t="shared" si="0"/>
        <v>15</v>
      </c>
      <c r="B22" s="109" t="s">
        <v>88</v>
      </c>
      <c r="C22" s="110">
        <v>8760</v>
      </c>
      <c r="D22" s="54" t="s">
        <v>100</v>
      </c>
      <c r="E22" s="54" t="s">
        <v>101</v>
      </c>
      <c r="F22" s="96">
        <v>244</v>
      </c>
    </row>
    <row r="23" spans="1:6" ht="13.5" thickBot="1">
      <c r="A23" s="111"/>
      <c r="B23" s="112"/>
      <c r="C23" s="113"/>
      <c r="D23" s="97"/>
      <c r="E23" s="98" t="s">
        <v>102</v>
      </c>
      <c r="F23" s="99">
        <f>SUM(F8:F22)</f>
        <v>157495.43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E9" sqref="E9:E10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179" t="s">
        <v>21</v>
      </c>
      <c r="B3" s="179"/>
      <c r="C3" s="179"/>
      <c r="D3" s="16"/>
    </row>
    <row r="4" spans="1:10" ht="19.5" customHeight="1">
      <c r="A4" s="180" t="s">
        <v>22</v>
      </c>
      <c r="B4" s="180"/>
      <c r="C4" s="180"/>
      <c r="D4" s="180"/>
      <c r="E4" s="180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33</v>
      </c>
      <c r="C6" s="13" t="str">
        <f>personal!G6</f>
        <v>2-6 decembrie 2019</v>
      </c>
      <c r="D6" s="20"/>
      <c r="E6" s="17"/>
      <c r="F6" s="17"/>
      <c r="G6" s="17"/>
      <c r="H6" s="17"/>
      <c r="I6" s="18"/>
      <c r="J6" s="18"/>
    </row>
    <row r="7" ht="13.5" thickBot="1"/>
    <row r="8" spans="1:5" ht="13.5" thickBot="1">
      <c r="A8" s="122" t="s">
        <v>16</v>
      </c>
      <c r="B8" s="123" t="s">
        <v>17</v>
      </c>
      <c r="C8" s="123" t="s">
        <v>18</v>
      </c>
      <c r="D8" s="123" t="s">
        <v>23</v>
      </c>
      <c r="E8" s="124" t="s">
        <v>19</v>
      </c>
    </row>
    <row r="9" spans="1:5" s="21" customFormat="1" ht="25.5">
      <c r="A9" s="117" t="s">
        <v>103</v>
      </c>
      <c r="B9" s="119" t="s">
        <v>104</v>
      </c>
      <c r="C9" s="115" t="s">
        <v>105</v>
      </c>
      <c r="D9" s="120" t="s">
        <v>106</v>
      </c>
      <c r="E9" s="121">
        <v>7412.75</v>
      </c>
    </row>
    <row r="10" spans="1:5" s="21" customFormat="1" ht="25.5">
      <c r="A10" s="117" t="s">
        <v>103</v>
      </c>
      <c r="B10" s="114" t="s">
        <v>107</v>
      </c>
      <c r="C10" s="115" t="s">
        <v>108</v>
      </c>
      <c r="D10" s="116" t="s">
        <v>109</v>
      </c>
      <c r="E10" s="118">
        <v>8836.94</v>
      </c>
    </row>
    <row r="11" spans="1:5" s="21" customFormat="1" ht="12.75">
      <c r="A11" s="35"/>
      <c r="B11" s="33"/>
      <c r="C11" s="33"/>
      <c r="D11" s="34"/>
      <c r="E11" s="36"/>
    </row>
    <row r="12" spans="1:5" s="21" customFormat="1" ht="12.75">
      <c r="A12" s="35"/>
      <c r="B12" s="33"/>
      <c r="C12" s="34"/>
      <c r="D12" s="34"/>
      <c r="E12" s="36"/>
    </row>
    <row r="13" spans="1:5" s="21" customFormat="1" ht="12.75">
      <c r="A13" s="35"/>
      <c r="B13" s="33"/>
      <c r="C13" s="34"/>
      <c r="D13" s="34"/>
      <c r="E13" s="36"/>
    </row>
    <row r="14" spans="1:5" s="21" customFormat="1" ht="12.75">
      <c r="A14" s="35"/>
      <c r="B14" s="33"/>
      <c r="C14" s="34"/>
      <c r="D14" s="34"/>
      <c r="E14" s="36"/>
    </row>
    <row r="15" spans="1:5" s="21" customFormat="1" ht="12.75">
      <c r="A15" s="35"/>
      <c r="B15" s="33"/>
      <c r="C15" s="34"/>
      <c r="D15" s="34"/>
      <c r="E15" s="36"/>
    </row>
    <row r="16" spans="1:5" s="21" customFormat="1" ht="12.75">
      <c r="A16" s="35"/>
      <c r="B16" s="33"/>
      <c r="C16" s="34"/>
      <c r="D16" s="34"/>
      <c r="E16" s="36"/>
    </row>
    <row r="17" spans="1:5" s="21" customFormat="1" ht="13.5" thickBot="1">
      <c r="A17" s="125"/>
      <c r="B17" s="126"/>
      <c r="C17" s="127"/>
      <c r="D17" s="127"/>
      <c r="E17" s="128"/>
    </row>
    <row r="18" spans="1:5" ht="13.5" thickBot="1">
      <c r="A18" s="129" t="s">
        <v>20</v>
      </c>
      <c r="B18" s="130"/>
      <c r="C18" s="130"/>
      <c r="D18" s="130"/>
      <c r="E18" s="131">
        <f>SUM(E9:E17)</f>
        <v>16249.69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E9" sqref="E9:E14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179" t="s">
        <v>21</v>
      </c>
      <c r="B3" s="179"/>
      <c r="C3" s="179"/>
      <c r="D3" s="16"/>
    </row>
    <row r="4" spans="1:10" ht="30" customHeight="1">
      <c r="A4" s="180" t="s">
        <v>32</v>
      </c>
      <c r="B4" s="180"/>
      <c r="C4" s="180"/>
      <c r="D4" s="180"/>
      <c r="E4" s="180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33</v>
      </c>
      <c r="C6" s="13" t="str">
        <f>personal!G6</f>
        <v>2-6 decembrie 2019</v>
      </c>
      <c r="D6" s="20"/>
      <c r="E6" s="17"/>
      <c r="F6" s="17"/>
      <c r="G6" s="17"/>
      <c r="H6" s="17"/>
      <c r="I6" s="18"/>
      <c r="J6" s="18"/>
    </row>
    <row r="7" ht="13.5" thickBot="1"/>
    <row r="8" spans="1:5" ht="13.5" thickBot="1">
      <c r="A8" s="122" t="s">
        <v>16</v>
      </c>
      <c r="B8" s="123" t="s">
        <v>17</v>
      </c>
      <c r="C8" s="123" t="s">
        <v>18</v>
      </c>
      <c r="D8" s="123" t="s">
        <v>23</v>
      </c>
      <c r="E8" s="124" t="s">
        <v>19</v>
      </c>
    </row>
    <row r="9" spans="1:5" s="21" customFormat="1" ht="25.5">
      <c r="A9" s="117" t="s">
        <v>110</v>
      </c>
      <c r="B9" s="133" t="s">
        <v>111</v>
      </c>
      <c r="C9" s="115" t="s">
        <v>112</v>
      </c>
      <c r="D9" s="120" t="s">
        <v>113</v>
      </c>
      <c r="E9" s="121">
        <v>28067</v>
      </c>
    </row>
    <row r="10" spans="1:5" s="21" customFormat="1" ht="25.5">
      <c r="A10" s="117" t="s">
        <v>110</v>
      </c>
      <c r="B10" s="114" t="s">
        <v>114</v>
      </c>
      <c r="C10" s="115" t="s">
        <v>115</v>
      </c>
      <c r="D10" s="116" t="s">
        <v>113</v>
      </c>
      <c r="E10" s="118">
        <v>1553.16</v>
      </c>
    </row>
    <row r="11" spans="1:5" s="21" customFormat="1" ht="25.5">
      <c r="A11" s="117" t="s">
        <v>110</v>
      </c>
      <c r="B11" s="114" t="s">
        <v>116</v>
      </c>
      <c r="C11" s="115" t="s">
        <v>117</v>
      </c>
      <c r="D11" s="116" t="s">
        <v>113</v>
      </c>
      <c r="E11" s="118">
        <v>403.37</v>
      </c>
    </row>
    <row r="12" spans="1:5" s="21" customFormat="1" ht="25.5">
      <c r="A12" s="117" t="s">
        <v>118</v>
      </c>
      <c r="B12" s="114" t="s">
        <v>119</v>
      </c>
      <c r="C12" s="115" t="s">
        <v>120</v>
      </c>
      <c r="D12" s="116" t="s">
        <v>121</v>
      </c>
      <c r="E12" s="118">
        <v>10567.2</v>
      </c>
    </row>
    <row r="13" spans="1:5" s="21" customFormat="1" ht="25.5">
      <c r="A13" s="117" t="s">
        <v>122</v>
      </c>
      <c r="B13" s="114" t="s">
        <v>123</v>
      </c>
      <c r="C13" s="115" t="s">
        <v>124</v>
      </c>
      <c r="D13" s="116" t="s">
        <v>125</v>
      </c>
      <c r="E13" s="118">
        <v>1308</v>
      </c>
    </row>
    <row r="14" spans="1:5" s="21" customFormat="1" ht="25.5">
      <c r="A14" s="117" t="s">
        <v>122</v>
      </c>
      <c r="B14" s="132" t="s">
        <v>123</v>
      </c>
      <c r="C14" s="115" t="s">
        <v>126</v>
      </c>
      <c r="D14" s="116" t="s">
        <v>125</v>
      </c>
      <c r="E14" s="118">
        <v>7342</v>
      </c>
    </row>
    <row r="15" spans="1:5" s="21" customFormat="1" ht="12.75">
      <c r="A15" s="35"/>
      <c r="B15" s="33"/>
      <c r="C15" s="34"/>
      <c r="D15" s="34"/>
      <c r="E15" s="36"/>
    </row>
    <row r="16" spans="1:5" s="21" customFormat="1" ht="12.75">
      <c r="A16" s="35"/>
      <c r="B16" s="33"/>
      <c r="C16" s="34"/>
      <c r="D16" s="34"/>
      <c r="E16" s="36"/>
    </row>
    <row r="17" spans="1:5" s="21" customFormat="1" ht="13.5" thickBot="1">
      <c r="A17" s="125"/>
      <c r="B17" s="126"/>
      <c r="C17" s="127"/>
      <c r="D17" s="127"/>
      <c r="E17" s="128"/>
    </row>
    <row r="18" spans="1:5" ht="13.5" thickBot="1">
      <c r="A18" s="129" t="s">
        <v>20</v>
      </c>
      <c r="B18" s="130"/>
      <c r="C18" s="130"/>
      <c r="D18" s="130"/>
      <c r="E18" s="131">
        <f>SUM(E9:E17)</f>
        <v>49240.729999999996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179" t="s">
        <v>21</v>
      </c>
      <c r="B3" s="179"/>
      <c r="C3" s="179"/>
      <c r="D3" s="16"/>
    </row>
    <row r="4" spans="1:10" ht="19.5" customHeight="1">
      <c r="A4" s="180" t="s">
        <v>24</v>
      </c>
      <c r="B4" s="180"/>
      <c r="C4" s="180"/>
      <c r="D4" s="180"/>
      <c r="E4" s="180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33</v>
      </c>
      <c r="C6" s="13" t="str">
        <f>personal!G6</f>
        <v>2-6 decembrie 2019</v>
      </c>
      <c r="D6" s="20"/>
      <c r="E6" s="17"/>
      <c r="F6" s="17"/>
      <c r="G6" s="17"/>
      <c r="H6" s="17"/>
      <c r="I6" s="18"/>
      <c r="J6" s="18"/>
    </row>
    <row r="7" ht="13.5" thickBot="1"/>
    <row r="8" spans="1:5" ht="12.75">
      <c r="A8" s="27" t="s">
        <v>16</v>
      </c>
      <c r="B8" s="28" t="s">
        <v>17</v>
      </c>
      <c r="C8" s="28" t="s">
        <v>18</v>
      </c>
      <c r="D8" s="28" t="s">
        <v>23</v>
      </c>
      <c r="E8" s="29" t="s">
        <v>19</v>
      </c>
    </row>
    <row r="9" spans="1:5" s="21" customFormat="1" ht="25.5">
      <c r="A9" s="184" t="s">
        <v>140</v>
      </c>
      <c r="B9" s="181">
        <v>8758</v>
      </c>
      <c r="C9" s="182" t="s">
        <v>141</v>
      </c>
      <c r="D9" s="183" t="s">
        <v>142</v>
      </c>
      <c r="E9" s="185">
        <v>9033.29</v>
      </c>
    </row>
    <row r="10" spans="1:5" s="21" customFormat="1" ht="12.75">
      <c r="A10" s="35"/>
      <c r="B10" s="33"/>
      <c r="C10" s="34"/>
      <c r="D10" s="34"/>
      <c r="E10" s="36"/>
    </row>
    <row r="11" spans="1:5" s="21" customFormat="1" ht="12.75">
      <c r="A11" s="35"/>
      <c r="B11" s="33"/>
      <c r="C11" s="33"/>
      <c r="D11" s="34"/>
      <c r="E11" s="36"/>
    </row>
    <row r="12" spans="1:5" s="21" customFormat="1" ht="12.75">
      <c r="A12" s="35"/>
      <c r="B12" s="33"/>
      <c r="C12" s="34"/>
      <c r="D12" s="34"/>
      <c r="E12" s="36"/>
    </row>
    <row r="13" spans="1:5" s="21" customFormat="1" ht="12.75">
      <c r="A13" s="35"/>
      <c r="B13" s="33"/>
      <c r="C13" s="34"/>
      <c r="D13" s="34"/>
      <c r="E13" s="36"/>
    </row>
    <row r="14" spans="1:5" s="21" customFormat="1" ht="12.75">
      <c r="A14" s="35"/>
      <c r="B14" s="33"/>
      <c r="C14" s="34"/>
      <c r="D14" s="34"/>
      <c r="E14" s="36"/>
    </row>
    <row r="15" spans="1:5" s="21" customFormat="1" ht="12.75">
      <c r="A15" s="35"/>
      <c r="B15" s="33"/>
      <c r="C15" s="34"/>
      <c r="D15" s="34"/>
      <c r="E15" s="36"/>
    </row>
    <row r="16" spans="1:5" s="21" customFormat="1" ht="12.75">
      <c r="A16" s="35"/>
      <c r="B16" s="33"/>
      <c r="C16" s="34"/>
      <c r="D16" s="34"/>
      <c r="E16" s="36"/>
    </row>
    <row r="17" spans="1:5" s="21" customFormat="1" ht="12.75">
      <c r="A17" s="35"/>
      <c r="B17" s="33"/>
      <c r="C17" s="34"/>
      <c r="D17" s="34"/>
      <c r="E17" s="36"/>
    </row>
    <row r="18" spans="1:5" ht="13.5" thickBot="1">
      <c r="A18" s="30" t="s">
        <v>20</v>
      </c>
      <c r="B18" s="31"/>
      <c r="C18" s="31"/>
      <c r="D18" s="31"/>
      <c r="E18" s="32">
        <f>SUM(E9:E17)</f>
        <v>9033.29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A32" sqref="A32:F32"/>
    </sheetView>
  </sheetViews>
  <sheetFormatPr defaultColWidth="10.421875" defaultRowHeight="12.75"/>
  <cols>
    <col min="1" max="1" width="9.421875" style="5" customWidth="1"/>
    <col min="2" max="2" width="17.28125" style="5" customWidth="1"/>
    <col min="3" max="3" width="14.7109375" style="5" customWidth="1"/>
    <col min="4" max="4" width="24.7109375" style="5" customWidth="1"/>
    <col min="5" max="5" width="39.421875" style="5" customWidth="1"/>
    <col min="6" max="6" width="15.00390625" style="5" customWidth="1"/>
    <col min="7" max="16384" width="10.421875" style="5" customWidth="1"/>
  </cols>
  <sheetData>
    <row r="1" spans="1:6" ht="12.75">
      <c r="A1" s="7" t="s">
        <v>25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7" t="s">
        <v>26</v>
      </c>
      <c r="B3" s="8"/>
      <c r="C3" s="6"/>
      <c r="D3" s="8"/>
      <c r="E3" s="9"/>
      <c r="F3" s="6"/>
    </row>
    <row r="4" spans="1:6" ht="12.75">
      <c r="A4" s="7" t="s">
        <v>27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3" t="s">
        <v>33</v>
      </c>
      <c r="D6" s="137" t="str">
        <f>personal!G6</f>
        <v>2-6 decembrie 2019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150" t="s">
        <v>9</v>
      </c>
      <c r="B8" s="151" t="s">
        <v>10</v>
      </c>
      <c r="C8" s="152" t="s">
        <v>11</v>
      </c>
      <c r="D8" s="151" t="s">
        <v>28</v>
      </c>
      <c r="E8" s="151" t="s">
        <v>29</v>
      </c>
      <c r="F8" s="153" t="s">
        <v>30</v>
      </c>
    </row>
    <row r="9" spans="1:6" ht="12.75">
      <c r="A9" s="145">
        <v>1</v>
      </c>
      <c r="B9" s="146">
        <v>43801</v>
      </c>
      <c r="C9" s="147">
        <v>33309</v>
      </c>
      <c r="D9" s="147" t="s">
        <v>133</v>
      </c>
      <c r="E9" s="148" t="s">
        <v>134</v>
      </c>
      <c r="F9" s="149">
        <v>1500</v>
      </c>
    </row>
    <row r="10" spans="1:6" ht="12.75">
      <c r="A10" s="142">
        <v>2</v>
      </c>
      <c r="B10" s="138">
        <v>43801</v>
      </c>
      <c r="C10" s="139">
        <v>33308</v>
      </c>
      <c r="D10" s="139" t="s">
        <v>127</v>
      </c>
      <c r="E10" s="140" t="s">
        <v>135</v>
      </c>
      <c r="F10" s="143">
        <v>3000</v>
      </c>
    </row>
    <row r="11" spans="1:6" ht="12.75">
      <c r="A11" s="142">
        <v>3</v>
      </c>
      <c r="B11" s="138">
        <v>43801</v>
      </c>
      <c r="C11" s="141">
        <v>33306</v>
      </c>
      <c r="D11" s="139" t="s">
        <v>127</v>
      </c>
      <c r="E11" s="140" t="s">
        <v>134</v>
      </c>
      <c r="F11" s="143">
        <v>3587</v>
      </c>
    </row>
    <row r="12" spans="1:6" ht="12.75">
      <c r="A12" s="142">
        <v>4</v>
      </c>
      <c r="B12" s="138">
        <v>43801</v>
      </c>
      <c r="C12" s="139">
        <v>33307</v>
      </c>
      <c r="D12" s="139" t="s">
        <v>133</v>
      </c>
      <c r="E12" s="140" t="s">
        <v>135</v>
      </c>
      <c r="F12" s="143">
        <v>1000</v>
      </c>
    </row>
    <row r="13" spans="1:256" ht="12.75">
      <c r="A13" s="142">
        <v>5</v>
      </c>
      <c r="B13" s="138">
        <v>43802</v>
      </c>
      <c r="C13" s="139">
        <v>33310</v>
      </c>
      <c r="D13" s="139" t="s">
        <v>133</v>
      </c>
      <c r="E13" s="140" t="s">
        <v>136</v>
      </c>
      <c r="F13" s="143">
        <v>500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42">
        <v>6</v>
      </c>
      <c r="B14" s="138">
        <v>43804</v>
      </c>
      <c r="C14" s="139">
        <v>33322</v>
      </c>
      <c r="D14" s="139" t="s">
        <v>137</v>
      </c>
      <c r="E14" s="140" t="s">
        <v>138</v>
      </c>
      <c r="F14" s="143">
        <v>250</v>
      </c>
    </row>
    <row r="15" spans="1:6" ht="12.75">
      <c r="A15" s="142">
        <v>7</v>
      </c>
      <c r="B15" s="138">
        <v>43804</v>
      </c>
      <c r="C15" s="139">
        <v>33320</v>
      </c>
      <c r="D15" s="139" t="s">
        <v>137</v>
      </c>
      <c r="E15" s="140" t="s">
        <v>138</v>
      </c>
      <c r="F15" s="143">
        <v>100</v>
      </c>
    </row>
    <row r="16" spans="1:6" ht="12.75">
      <c r="A16" s="142">
        <v>8</v>
      </c>
      <c r="B16" s="138">
        <v>43804</v>
      </c>
      <c r="C16" s="139">
        <v>33316</v>
      </c>
      <c r="D16" s="139" t="s">
        <v>133</v>
      </c>
      <c r="E16" s="140" t="s">
        <v>135</v>
      </c>
      <c r="F16" s="143">
        <v>6100</v>
      </c>
    </row>
    <row r="17" spans="1:6" ht="12.75">
      <c r="A17" s="142">
        <v>9</v>
      </c>
      <c r="B17" s="138">
        <v>43804</v>
      </c>
      <c r="C17" s="139">
        <v>33313</v>
      </c>
      <c r="D17" s="139" t="s">
        <v>127</v>
      </c>
      <c r="E17" s="140" t="s">
        <v>134</v>
      </c>
      <c r="F17" s="143">
        <v>5150</v>
      </c>
    </row>
    <row r="18" spans="1:6" ht="12.75">
      <c r="A18" s="142">
        <v>10</v>
      </c>
      <c r="B18" s="138">
        <v>43804</v>
      </c>
      <c r="C18" s="139">
        <v>33318</v>
      </c>
      <c r="D18" s="139" t="s">
        <v>133</v>
      </c>
      <c r="E18" s="140" t="s">
        <v>135</v>
      </c>
      <c r="F18" s="143">
        <v>72.6</v>
      </c>
    </row>
    <row r="19" spans="1:6" ht="12.75">
      <c r="A19" s="142">
        <v>11</v>
      </c>
      <c r="B19" s="138">
        <v>43804</v>
      </c>
      <c r="C19" s="139">
        <v>33324</v>
      </c>
      <c r="D19" s="139" t="s">
        <v>127</v>
      </c>
      <c r="E19" s="140" t="s">
        <v>134</v>
      </c>
      <c r="F19" s="143">
        <v>2700</v>
      </c>
    </row>
    <row r="20" spans="1:6" ht="12.75">
      <c r="A20" s="142">
        <v>12</v>
      </c>
      <c r="B20" s="138">
        <v>43804</v>
      </c>
      <c r="C20" s="139">
        <v>33319</v>
      </c>
      <c r="D20" s="139" t="s">
        <v>133</v>
      </c>
      <c r="E20" s="140" t="s">
        <v>136</v>
      </c>
      <c r="F20" s="143">
        <v>1254</v>
      </c>
    </row>
    <row r="21" spans="1:6" ht="12.75">
      <c r="A21" s="142">
        <v>13</v>
      </c>
      <c r="B21" s="138">
        <v>43804</v>
      </c>
      <c r="C21" s="139">
        <v>33311</v>
      </c>
      <c r="D21" s="139" t="s">
        <v>133</v>
      </c>
      <c r="E21" s="140" t="s">
        <v>135</v>
      </c>
      <c r="F21" s="143">
        <v>939</v>
      </c>
    </row>
    <row r="22" spans="1:6" ht="12.75">
      <c r="A22" s="142">
        <v>14</v>
      </c>
      <c r="B22" s="138">
        <v>43804</v>
      </c>
      <c r="C22" s="139">
        <v>33315</v>
      </c>
      <c r="D22" s="139" t="s">
        <v>133</v>
      </c>
      <c r="E22" s="140" t="s">
        <v>135</v>
      </c>
      <c r="F22" s="144">
        <v>1514</v>
      </c>
    </row>
    <row r="23" spans="1:6" ht="12.75">
      <c r="A23" s="142">
        <v>15</v>
      </c>
      <c r="B23" s="138">
        <v>43804</v>
      </c>
      <c r="C23" s="139">
        <v>33317</v>
      </c>
      <c r="D23" s="139" t="s">
        <v>133</v>
      </c>
      <c r="E23" s="140" t="s">
        <v>135</v>
      </c>
      <c r="F23" s="143">
        <v>3000</v>
      </c>
    </row>
    <row r="24" spans="1:6" ht="12.75">
      <c r="A24" s="142">
        <v>16</v>
      </c>
      <c r="B24" s="138">
        <v>43804</v>
      </c>
      <c r="C24" s="139">
        <v>33321</v>
      </c>
      <c r="D24" s="139" t="s">
        <v>137</v>
      </c>
      <c r="E24" s="140" t="s">
        <v>138</v>
      </c>
      <c r="F24" s="143">
        <v>100</v>
      </c>
    </row>
    <row r="25" spans="1:6" ht="12.75">
      <c r="A25" s="142">
        <v>17</v>
      </c>
      <c r="B25" s="138">
        <v>43805</v>
      </c>
      <c r="C25" s="139">
        <v>8775</v>
      </c>
      <c r="D25" s="139" t="s">
        <v>127</v>
      </c>
      <c r="E25" s="140" t="s">
        <v>139</v>
      </c>
      <c r="F25" s="143">
        <v>269665.8</v>
      </c>
    </row>
    <row r="26" spans="1:6" ht="12.75">
      <c r="A26" s="142">
        <v>18</v>
      </c>
      <c r="B26" s="138">
        <v>43805</v>
      </c>
      <c r="C26" s="139">
        <v>33326</v>
      </c>
      <c r="D26" s="139" t="s">
        <v>133</v>
      </c>
      <c r="E26" s="140" t="s">
        <v>135</v>
      </c>
      <c r="F26" s="143">
        <v>2000</v>
      </c>
    </row>
    <row r="27" spans="1:6" ht="12.75">
      <c r="A27" s="142">
        <v>19</v>
      </c>
      <c r="B27" s="138">
        <v>43805</v>
      </c>
      <c r="C27" s="139">
        <v>33325</v>
      </c>
      <c r="D27" s="139" t="s">
        <v>127</v>
      </c>
      <c r="E27" s="140" t="s">
        <v>134</v>
      </c>
      <c r="F27" s="143">
        <v>2255</v>
      </c>
    </row>
    <row r="28" spans="1:6" ht="12.75">
      <c r="A28" s="142">
        <v>20</v>
      </c>
      <c r="B28" s="138">
        <v>43805</v>
      </c>
      <c r="C28" s="139">
        <v>33334</v>
      </c>
      <c r="D28" s="139" t="s">
        <v>133</v>
      </c>
      <c r="E28" s="140" t="s">
        <v>135</v>
      </c>
      <c r="F28" s="143">
        <v>2500</v>
      </c>
    </row>
    <row r="29" spans="1:6" ht="12.75">
      <c r="A29" s="142">
        <v>21</v>
      </c>
      <c r="B29" s="138">
        <v>43805</v>
      </c>
      <c r="C29" s="139">
        <v>33333</v>
      </c>
      <c r="D29" s="139" t="s">
        <v>133</v>
      </c>
      <c r="E29" s="140" t="s">
        <v>136</v>
      </c>
      <c r="F29" s="143">
        <v>300</v>
      </c>
    </row>
    <row r="30" spans="1:6" ht="12.75">
      <c r="A30" s="142">
        <v>22</v>
      </c>
      <c r="B30" s="138">
        <v>43805</v>
      </c>
      <c r="C30" s="139">
        <v>33332</v>
      </c>
      <c r="D30" s="139" t="s">
        <v>133</v>
      </c>
      <c r="E30" s="140" t="s">
        <v>136</v>
      </c>
      <c r="F30" s="143">
        <v>500</v>
      </c>
    </row>
    <row r="31" spans="1:6" ht="13.5" thickBot="1">
      <c r="A31" s="154">
        <v>34</v>
      </c>
      <c r="B31" s="155"/>
      <c r="C31" s="156"/>
      <c r="D31" s="156"/>
      <c r="E31" s="157"/>
      <c r="F31" s="158"/>
    </row>
    <row r="32" spans="1:6" ht="13.5" thickBot="1">
      <c r="A32" s="160"/>
      <c r="B32" s="161"/>
      <c r="C32" s="161"/>
      <c r="D32" s="161"/>
      <c r="E32" s="162" t="s">
        <v>7</v>
      </c>
      <c r="F32" s="159">
        <f>SUM(F9:F31)</f>
        <v>307987.39999999997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E30" sqref="E30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4.7109375" style="11" customWidth="1"/>
    <col min="4" max="4" width="24.7109375" style="11" customWidth="1"/>
    <col min="5" max="5" width="39.421875" style="11" customWidth="1"/>
    <col min="6" max="6" width="15.00390625" style="11" customWidth="1"/>
    <col min="7" max="16384" width="10.421875" style="11" customWidth="1"/>
  </cols>
  <sheetData>
    <row r="1" spans="1:6" ht="12.75">
      <c r="A1" s="12" t="s">
        <v>25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12" t="s">
        <v>26</v>
      </c>
      <c r="B3" s="8"/>
      <c r="C3" s="6"/>
      <c r="D3" s="8"/>
      <c r="E3" s="9"/>
      <c r="F3" s="6"/>
    </row>
    <row r="4" spans="1:6" ht="12.75">
      <c r="A4" s="12" t="s">
        <v>31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3" t="s">
        <v>33</v>
      </c>
      <c r="D6" s="137" t="str">
        <f>personal!G6</f>
        <v>2-6 decembrie 2019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150" t="s">
        <v>9</v>
      </c>
      <c r="B8" s="151" t="s">
        <v>10</v>
      </c>
      <c r="C8" s="152" t="s">
        <v>11</v>
      </c>
      <c r="D8" s="151" t="s">
        <v>28</v>
      </c>
      <c r="E8" s="151" t="s">
        <v>29</v>
      </c>
      <c r="F8" s="170" t="s">
        <v>30</v>
      </c>
    </row>
    <row r="9" spans="1:6" ht="14.25">
      <c r="A9" s="165">
        <v>1</v>
      </c>
      <c r="B9" s="166">
        <v>43801</v>
      </c>
      <c r="C9" s="167">
        <v>13814</v>
      </c>
      <c r="D9" s="167" t="s">
        <v>127</v>
      </c>
      <c r="E9" s="168" t="s">
        <v>128</v>
      </c>
      <c r="F9" s="169">
        <v>94905.43</v>
      </c>
    </row>
    <row r="10" spans="1:6" ht="14.25">
      <c r="A10" s="163">
        <v>2</v>
      </c>
      <c r="B10" s="135">
        <v>43803</v>
      </c>
      <c r="C10" s="134">
        <v>8685</v>
      </c>
      <c r="D10" s="134" t="s">
        <v>129</v>
      </c>
      <c r="E10" s="136" t="s">
        <v>130</v>
      </c>
      <c r="F10" s="164">
        <v>275919020.26</v>
      </c>
    </row>
    <row r="11" spans="1:6" ht="14.25">
      <c r="A11" s="163">
        <v>3</v>
      </c>
      <c r="B11" s="135">
        <v>43803</v>
      </c>
      <c r="C11" s="134">
        <v>8686</v>
      </c>
      <c r="D11" s="134" t="s">
        <v>129</v>
      </c>
      <c r="E11" s="136" t="s">
        <v>131</v>
      </c>
      <c r="F11" s="164">
        <v>1004221.52</v>
      </c>
    </row>
    <row r="12" spans="1:6" ht="14.25">
      <c r="A12" s="163">
        <v>4</v>
      </c>
      <c r="B12" s="135">
        <v>43804</v>
      </c>
      <c r="C12" s="134">
        <v>13827</v>
      </c>
      <c r="D12" s="134" t="s">
        <v>127</v>
      </c>
      <c r="E12" s="136" t="s">
        <v>132</v>
      </c>
      <c r="F12" s="164">
        <v>19347.5</v>
      </c>
    </row>
    <row r="13" spans="1:256" ht="14.25">
      <c r="A13" s="40"/>
      <c r="B13" s="38"/>
      <c r="C13" s="37"/>
      <c r="D13" s="37"/>
      <c r="E13" s="39"/>
      <c r="F13" s="41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40"/>
      <c r="B14" s="38"/>
      <c r="C14" s="37"/>
      <c r="D14" s="37"/>
      <c r="E14" s="39"/>
      <c r="F14" s="41"/>
    </row>
    <row r="15" spans="1:6" ht="14.25">
      <c r="A15" s="40"/>
      <c r="B15" s="38"/>
      <c r="C15" s="37"/>
      <c r="D15" s="37"/>
      <c r="E15" s="39"/>
      <c r="F15" s="41"/>
    </row>
    <row r="16" spans="1:6" ht="14.25">
      <c r="A16" s="40"/>
      <c r="B16" s="38"/>
      <c r="C16" s="37"/>
      <c r="D16" s="37"/>
      <c r="E16" s="39"/>
      <c r="F16" s="41"/>
    </row>
    <row r="17" spans="1:6" ht="15" thickBot="1">
      <c r="A17" s="171"/>
      <c r="B17" s="172"/>
      <c r="C17" s="173"/>
      <c r="D17" s="173"/>
      <c r="E17" s="174"/>
      <c r="F17" s="175"/>
    </row>
    <row r="18" spans="1:6" ht="15.75" thickBot="1">
      <c r="A18" s="176" t="s">
        <v>7</v>
      </c>
      <c r="B18" s="177"/>
      <c r="C18" s="177"/>
      <c r="D18" s="177"/>
      <c r="E18" s="177"/>
      <c r="F18" s="178">
        <f>SUM(F9:F17)</f>
        <v>277037494.71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2019-12-11T07:13:25Z</cp:lastPrinted>
  <dcterms:created xsi:type="dcterms:W3CDTF">2016-01-19T13:06:09Z</dcterms:created>
  <dcterms:modified xsi:type="dcterms:W3CDTF">2019-12-11T07:13:38Z</dcterms:modified>
  <cp:category/>
  <cp:version/>
  <cp:contentType/>
  <cp:contentStatus/>
</cp:coreProperties>
</file>