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53" activeTab="5"/>
  </bookViews>
  <sheets>
    <sheet name="materiale" sheetId="1" r:id="rId1"/>
    <sheet name="proiecte 56" sheetId="2" r:id="rId2"/>
    <sheet name="proiecte 58" sheetId="3" r:id="rId3"/>
    <sheet name="juridice" sheetId="4" r:id="rId4"/>
    <sheet name="despagubiri" sheetId="5" r:id="rId5"/>
    <sheet name="active financ." sheetId="6" r:id="rId6"/>
  </sheets>
  <definedNames/>
  <calcPr fullCalcOnLoad="1"/>
</workbook>
</file>

<file path=xl/sharedStrings.xml><?xml version="1.0" encoding="utf-8"?>
<sst xmlns="http://schemas.openxmlformats.org/spreadsheetml/2006/main" count="281" uniqueCount="135">
  <si>
    <t>MINISTERUL  FINANTELOR  PUBLICE</t>
  </si>
  <si>
    <t>TOTAL</t>
  </si>
  <si>
    <t>CAP 51 01 "AUTORITATI PUBLICE SI ACTIUNI EXTERNE" TITL. 20 "BUNURI SI SERVICII"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</si>
  <si>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</si>
  <si>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</si>
  <si>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</si>
  <si>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</si>
  <si>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</si>
  <si>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</si>
  <si>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>MINISTERUL FINANŢELOR PUBLICE</t>
  </si>
  <si>
    <t>Data</t>
  </si>
  <si>
    <t>Document</t>
  </si>
  <si>
    <t>Explicaţii</t>
  </si>
  <si>
    <t>Suma (lei)</t>
  </si>
  <si>
    <t>TOTAL TITLU</t>
  </si>
  <si>
    <t>CAPITOLUL  51.01 "AUTORITĂŢI PUBLICE ŞI ACŢIUNI EXTERNE</t>
  </si>
  <si>
    <t>TITLUL 56 "PROIECTE CU FINANŢARE DIN FONDURI EXTERNE NERAMBURSABILE (FEN) POSTADERARE"</t>
  </si>
  <si>
    <t>Furnizor/Beneficiar suma</t>
  </si>
  <si>
    <t>MINISTERUL FINANTELOR PUBLICE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</si>
  <si>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</si>
  <si>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</si>
  <si>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</si>
  <si>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</si>
  <si>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</si>
  <si>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TITLUL 59 "ALTE CHELTUIELI"</t>
  </si>
  <si>
    <t>TITLUL 72 "ACTIVE FINANCIARE"</t>
  </si>
  <si>
    <t>TITLUL 58 "PROIECTE CU FINANŢARE DIN FONDURI EXTERNE NERAMBURSABILE (FEN) POSTADERARE" AFERENTE CADRULUI FINANCIAR 2014-2020</t>
  </si>
  <si>
    <t>perioada:</t>
  </si>
  <si>
    <t>31.10.2019</t>
  </si>
  <si>
    <t>OP 7736</t>
  </si>
  <si>
    <t>ACHIZITIE PARAVANE PLEXIGLAS - PROIECT  ECOFIN 1065 - 56.25.02</t>
  </si>
  <si>
    <t>COMPLET SERVICE</t>
  </si>
  <si>
    <t>28 octombrie - 5 noiembrie 2019</t>
  </si>
  <si>
    <t>28.10.2019</t>
  </si>
  <si>
    <t>CEC 88</t>
  </si>
  <si>
    <t xml:space="preserve">MFP </t>
  </si>
  <si>
    <t xml:space="preserve">28.10.2019 </t>
  </si>
  <si>
    <t>OP 7721</t>
  </si>
  <si>
    <t>ACHIZITIE DACIA LOGAN - PROIECT SIPOCA 449 - 58.02.01</t>
  </si>
  <si>
    <t>RENAULT COMERCIAL ROUMANIE</t>
  </si>
  <si>
    <t>OP 7722</t>
  </si>
  <si>
    <t>ACHIZITIE DACIA LOGAN - PROIECT SIPOCA 449 - 58.02.02</t>
  </si>
  <si>
    <t>OP 7723</t>
  </si>
  <si>
    <t>ACHIZITIE CASCO DACIA LOGAN - PROIECT SIPOCA 449 - 58.02.01</t>
  </si>
  <si>
    <t xml:space="preserve">ASIROM VIG SA </t>
  </si>
  <si>
    <t>OP 7724</t>
  </si>
  <si>
    <t>ACHIZITIE CASCO DACIA LOGAN - PROIECT SIPOCA 449 - 58.02.02</t>
  </si>
  <si>
    <t>ALIMENTARE CONT DEPLASARE INTERNA - PROIECT ACP 1 - 58.14.01</t>
  </si>
  <si>
    <t>ALIMENTARE CONT DEPLASARE INTERNA - PROIECT ACP 1 - 58.14.02</t>
  </si>
  <si>
    <t>OP 7738</t>
  </si>
  <si>
    <t>CONTRIBUTIA ROMANIEI LA MAJORAREA CAP SOCIAL CEC BANK</t>
  </si>
  <si>
    <t>CEC BANK</t>
  </si>
  <si>
    <t>29.10.2019</t>
  </si>
  <si>
    <t>BIROU EXPERTIZE</t>
  </si>
  <si>
    <t>onorariu expert dosar 4399/271/2018</t>
  </si>
  <si>
    <t>onorariu expert dosar 7538/318/2019</t>
  </si>
  <si>
    <t>onorariu expert dosar 993/119/2018</t>
  </si>
  <si>
    <t>onorariu expert dosar 2521/332/2018</t>
  </si>
  <si>
    <t>onorariu expert dosar 9450/225/2017</t>
  </si>
  <si>
    <t>PERSOANA JURIDICA</t>
  </si>
  <si>
    <t>poprire DE 5367/2019</t>
  </si>
  <si>
    <t>despagubire dosar 496/251/2017</t>
  </si>
  <si>
    <t>despagubire dosar 18645/325/2018 DE 210/EX/2019</t>
  </si>
  <si>
    <t>despagubire dosar 17788/325/2017 DE 209/EX/2019</t>
  </si>
  <si>
    <t>despagubire dosar 17616/325/2017 DE 211/EX/2019</t>
  </si>
  <si>
    <t>MFP</t>
  </si>
  <si>
    <t>alimentare cont BT – plata CEDO</t>
  </si>
  <si>
    <t>PERSOANA FIZICA</t>
  </si>
  <si>
    <t>despagubire CEDO</t>
  </si>
  <si>
    <t>despagubire dosar 6428/315/2015 DE 103/2018</t>
  </si>
  <si>
    <t>despagubire dosar 17615/325/2017 DE 185/EX/2019</t>
  </si>
  <si>
    <t>despagubire dosar 17614/325/2017 DE 184/EX/2019</t>
  </si>
  <si>
    <t>cheltuieli judecata D 3373/206/2015 DE 272/2019</t>
  </si>
  <si>
    <t>cheltuieli judecata D 11802/325/2018</t>
  </si>
  <si>
    <t>cheltuieli judecata D 7741/325/2017</t>
  </si>
  <si>
    <t>cheltuieli judecata D 2035/30/2018</t>
  </si>
  <si>
    <t>alim cont BT -plata fact 5101002123/11,10,2019 ARB/19/21</t>
  </si>
  <si>
    <t>BUGET DE STAT</t>
  </si>
  <si>
    <t>cheltuieli judiciare D 178//II/1/2019</t>
  </si>
  <si>
    <t>cheltuieli judiciare D 1040/P/2016 D 1323/102/2019</t>
  </si>
  <si>
    <t>cheltuieli judiciare D 1275/104/2019</t>
  </si>
  <si>
    <t>cheltuieli judiciare D 62/II/2/2019 D 1069/112/2019</t>
  </si>
  <si>
    <t>cheltuieli judecata D 6793/288/2017</t>
  </si>
  <si>
    <t>cheltuieli judecata D 17788/325/2017 DE 209/EX/2019</t>
  </si>
  <si>
    <t>cheltuieli judecata D 18645/325/2018 DE 210/EX/2019</t>
  </si>
  <si>
    <t>cheltuieli serv juridice ARB/05/20 UK fact 2463/30,10,2019</t>
  </si>
  <si>
    <t>cheltuieli serv juridice ARB/15/31 fact 1055 1056/28,10,2019</t>
  </si>
  <si>
    <t>onorariu curator D 5028/302/2019</t>
  </si>
  <si>
    <t>cheltuieli judecata D 2784/104/2018</t>
  </si>
  <si>
    <t>cheltuieli judecata D 1485/114/2018</t>
  </si>
  <si>
    <t>cheltuieli executare D 6428/315/2015 DE 103/2018</t>
  </si>
  <si>
    <t>cheltuieli judecata D 12753/296/2018</t>
  </si>
  <si>
    <t>cheltuieli judecata si executare D 1848/30/2014 DE 219/2018</t>
  </si>
  <si>
    <t>cheltuieli judecata D 17615/325/2017 DE 185/EX/2019</t>
  </si>
  <si>
    <t>cheltuieli judecata D 17614/325/2017 DE 184/EX/2019</t>
  </si>
  <si>
    <t>cheltuieli judiciare D 166/II/2/2018</t>
  </si>
  <si>
    <t>cheltuieli judiciare D 826/98/2019</t>
  </si>
  <si>
    <t>cheltuieli judiciare D 906/P/2018 D 1119/102/2019</t>
  </si>
  <si>
    <t>cheltuieli judiciare D 4272/120/2018</t>
  </si>
  <si>
    <t>cheltuieli judiciare D 855/104/2019</t>
  </si>
  <si>
    <t>cheltuieli judiciare D 80/II-2/2019 D 2250/93/2019</t>
  </si>
  <si>
    <t>29,10,2019</t>
  </si>
  <si>
    <t>posta romana</t>
  </si>
  <si>
    <t>trimiteri plicuri</t>
  </si>
  <si>
    <t>bs</t>
  </si>
  <si>
    <t>penalitati</t>
  </si>
  <si>
    <t>service auto</t>
  </si>
  <si>
    <t>servicii auto</t>
  </si>
  <si>
    <t>door sistem service</t>
  </si>
  <si>
    <t>reparatii auto</t>
  </si>
  <si>
    <t>service auto serus</t>
  </si>
  <si>
    <t>tarom</t>
  </si>
  <si>
    <t>bilet avion</t>
  </si>
  <si>
    <t>olimpic international</t>
  </si>
  <si>
    <t>travel time</t>
  </si>
  <si>
    <t>lemings</t>
  </si>
  <si>
    <t>31,10,2019</t>
  </si>
  <si>
    <t>dgrfpb</t>
  </si>
  <si>
    <t>en el</t>
  </si>
  <si>
    <t>apa nova</t>
  </si>
  <si>
    <t>ecogreen construct</t>
  </si>
  <si>
    <t>salubritate</t>
  </si>
  <si>
    <t>telekom</t>
  </si>
  <si>
    <t>servicii telefonie mobila</t>
  </si>
  <si>
    <t>digisign</t>
  </si>
  <si>
    <t xml:space="preserve">certificate </t>
  </si>
  <si>
    <t>service ascensoare</t>
  </si>
  <si>
    <t>itp</t>
  </si>
  <si>
    <t>pf</t>
  </si>
  <si>
    <t>transport</t>
  </si>
  <si>
    <t>compania broker de asig</t>
  </si>
  <si>
    <t>polite casco</t>
  </si>
  <si>
    <t>tmau</t>
  </si>
  <si>
    <t>total</t>
  </si>
  <si>
    <t>rame</t>
  </si>
</sst>
</file>

<file path=xl/styles.xml><?xml version="1.0" encoding="utf-8"?>
<styleSheet xmlns="http://schemas.openxmlformats.org/spreadsheetml/2006/main">
  <numFmts count="1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dd&quot;.&quot;mm&quot;.&quot;yyyy"/>
    <numFmt numFmtId="168" formatCode="[$-418]#,##0.00"/>
    <numFmt numFmtId="169" formatCode="_(* #,##0.00_);_(* \(#,##0.00\);_(* &quot;-&quot;??_);_(@_)"/>
  </numFmts>
  <fonts count="3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1"/>
      <family val="0"/>
    </font>
    <font>
      <b/>
      <sz val="11"/>
      <color indexed="8"/>
      <name val="Arial1"/>
      <family val="0"/>
    </font>
    <font>
      <sz val="11"/>
      <color indexed="8"/>
      <name val="Arial"/>
      <family val="2"/>
    </font>
    <font>
      <sz val="10"/>
      <color indexed="8"/>
      <name val="Arial1"/>
      <family val="0"/>
    </font>
    <font>
      <b/>
      <sz val="11"/>
      <color indexed="8"/>
      <name val="Arial"/>
      <family val="2"/>
    </font>
    <font>
      <sz val="10"/>
      <color indexed="8"/>
      <name val="Liberation Sans"/>
      <family val="2"/>
    </font>
    <font>
      <b/>
      <sz val="10"/>
      <color indexed="8"/>
      <name val="Liberation Sans1"/>
      <family val="0"/>
    </font>
    <font>
      <sz val="10"/>
      <color rgb="FF000000"/>
      <name val="Arial"/>
      <family val="2"/>
    </font>
    <font>
      <sz val="10"/>
      <color rgb="FF000000"/>
      <name val="Liberation Sans"/>
      <family val="2"/>
    </font>
    <font>
      <b/>
      <sz val="10"/>
      <color rgb="FF000000"/>
      <name val="Arial"/>
      <family val="2"/>
    </font>
    <font>
      <b/>
      <sz val="10"/>
      <color rgb="FF000000"/>
      <name val="Liberation Sans1"/>
      <family val="0"/>
    </font>
    <font>
      <sz val="10"/>
      <color rgb="FF000000"/>
      <name val="Arial1"/>
      <family val="0"/>
    </font>
    <font>
      <sz val="11"/>
      <color rgb="FF000000"/>
      <name val="Arial1"/>
      <family val="0"/>
    </font>
    <font>
      <sz val="11"/>
      <color rgb="FF000000"/>
      <name val="Arial"/>
      <family val="2"/>
    </font>
    <font>
      <b/>
      <sz val="11"/>
      <color rgb="FF000000"/>
      <name val="Arial1"/>
      <family val="0"/>
    </font>
    <font>
      <b/>
      <sz val="11"/>
      <color rgb="FF00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49">
    <xf numFmtId="0" fontId="0" fillId="0" borderId="0" xfId="0" applyAlignment="1">
      <alignment/>
    </xf>
    <xf numFmtId="0" fontId="19" fillId="0" borderId="0" xfId="0" applyFont="1" applyAlignment="1">
      <alignment/>
    </xf>
    <xf numFmtId="0" fontId="0" fillId="0" borderId="0" xfId="62">
      <alignment/>
      <protection/>
    </xf>
    <xf numFmtId="0" fontId="19" fillId="0" borderId="0" xfId="59" applyFont="1">
      <alignment/>
      <protection/>
    </xf>
    <xf numFmtId="0" fontId="19" fillId="0" borderId="0" xfId="62" applyFont="1">
      <alignment/>
      <protection/>
    </xf>
    <xf numFmtId="0" fontId="0" fillId="0" borderId="0" xfId="62" applyBorder="1">
      <alignment/>
      <protection/>
    </xf>
    <xf numFmtId="49" fontId="19" fillId="0" borderId="0" xfId="62" applyNumberFormat="1" applyFont="1">
      <alignment/>
      <protection/>
    </xf>
    <xf numFmtId="0" fontId="0" fillId="0" borderId="0" xfId="60">
      <alignment/>
      <protection/>
    </xf>
    <xf numFmtId="0" fontId="19" fillId="0" borderId="0" xfId="60" applyFont="1">
      <alignment/>
      <protection/>
    </xf>
    <xf numFmtId="0" fontId="20" fillId="0" borderId="0" xfId="57" applyFont="1" applyAlignment="1">
      <alignment horizontal="left"/>
      <protection/>
    </xf>
    <xf numFmtId="0" fontId="14" fillId="0" borderId="0" xfId="57" applyFont="1">
      <alignment/>
      <protection/>
    </xf>
    <xf numFmtId="0" fontId="19" fillId="24" borderId="0" xfId="57" applyNumberFormat="1" applyFont="1" applyFill="1" applyBorder="1" applyAlignment="1">
      <alignment wrapText="1"/>
      <protection/>
    </xf>
    <xf numFmtId="0" fontId="19" fillId="0" borderId="0" xfId="57" applyFont="1" applyBorder="1" applyAlignment="1">
      <alignment wrapText="1"/>
      <protection/>
    </xf>
    <xf numFmtId="0" fontId="14" fillId="0" borderId="0" xfId="57" applyFont="1" applyBorder="1">
      <alignment/>
      <protection/>
    </xf>
    <xf numFmtId="0" fontId="19" fillId="0" borderId="0" xfId="57" applyFont="1" applyFill="1" applyBorder="1" applyAlignment="1">
      <alignment horizontal="center"/>
      <protection/>
    </xf>
    <xf numFmtId="0" fontId="19" fillId="0" borderId="0" xfId="57" applyFont="1" applyBorder="1" applyAlignment="1">
      <alignment horizontal="center" wrapText="1"/>
      <protection/>
    </xf>
    <xf numFmtId="0" fontId="14" fillId="0" borderId="0" xfId="0" applyFont="1" applyAlignment="1">
      <alignment/>
    </xf>
    <xf numFmtId="0" fontId="19" fillId="0" borderId="0" xfId="0" applyFont="1" applyAlignment="1">
      <alignment horizontal="right"/>
    </xf>
    <xf numFmtId="0" fontId="20" fillId="0" borderId="10" xfId="57" applyFont="1" applyBorder="1" applyAlignment="1">
      <alignment horizontal="center"/>
      <protection/>
    </xf>
    <xf numFmtId="0" fontId="20" fillId="0" borderId="11" xfId="57" applyFont="1" applyBorder="1" applyAlignment="1">
      <alignment horizontal="center"/>
      <protection/>
    </xf>
    <xf numFmtId="0" fontId="20" fillId="0" borderId="12" xfId="57" applyFont="1" applyBorder="1" applyAlignment="1">
      <alignment horizontal="center"/>
      <protection/>
    </xf>
    <xf numFmtId="0" fontId="14" fillId="0" borderId="13" xfId="0" applyFont="1" applyBorder="1" applyAlignment="1">
      <alignment horizontal="left"/>
    </xf>
    <xf numFmtId="0" fontId="14" fillId="0" borderId="13" xfId="0" applyFont="1" applyBorder="1" applyAlignment="1">
      <alignment horizontal="left" wrapText="1"/>
    </xf>
    <xf numFmtId="14" fontId="14" fillId="0" borderId="14" xfId="0" applyNumberFormat="1" applyFont="1" applyBorder="1" applyAlignment="1">
      <alignment horizontal="left"/>
    </xf>
    <xf numFmtId="4" fontId="14" fillId="0" borderId="15" xfId="0" applyNumberFormat="1" applyFont="1" applyBorder="1" applyAlignment="1">
      <alignment/>
    </xf>
    <xf numFmtId="0" fontId="19" fillId="0" borderId="13" xfId="62" applyFont="1" applyBorder="1" applyAlignment="1">
      <alignment horizontal="center" vertical="center"/>
      <protection/>
    </xf>
    <xf numFmtId="0" fontId="19" fillId="0" borderId="13" xfId="62" applyFont="1" applyBorder="1" applyAlignment="1">
      <alignment horizontal="center" vertical="center" wrapText="1"/>
      <protection/>
    </xf>
    <xf numFmtId="0" fontId="19" fillId="0" borderId="10" xfId="62" applyFont="1" applyBorder="1" applyAlignment="1">
      <alignment horizontal="center" vertical="center"/>
      <protection/>
    </xf>
    <xf numFmtId="0" fontId="19" fillId="0" borderId="11" xfId="62" applyFont="1" applyBorder="1" applyAlignment="1">
      <alignment horizontal="center" vertical="center"/>
      <protection/>
    </xf>
    <xf numFmtId="0" fontId="19" fillId="0" borderId="11" xfId="62" applyFont="1" applyBorder="1" applyAlignment="1">
      <alignment horizontal="center" vertical="center" wrapText="1"/>
      <protection/>
    </xf>
    <xf numFmtId="0" fontId="19" fillId="0" borderId="14" xfId="62" applyFont="1" applyBorder="1" applyAlignment="1">
      <alignment horizontal="right" vertical="center"/>
      <protection/>
    </xf>
    <xf numFmtId="0" fontId="19" fillId="0" borderId="12" xfId="60" applyFont="1" applyBorder="1" applyAlignment="1">
      <alignment horizontal="center" vertical="center"/>
      <protection/>
    </xf>
    <xf numFmtId="4" fontId="19" fillId="0" borderId="15" xfId="60" applyNumberFormat="1" applyFont="1" applyBorder="1" applyAlignment="1">
      <alignment horizontal="center" vertical="center"/>
      <protection/>
    </xf>
    <xf numFmtId="0" fontId="0" fillId="0" borderId="13" xfId="0" applyFont="1" applyBorder="1" applyAlignment="1">
      <alignment horizontal="center"/>
    </xf>
    <xf numFmtId="0" fontId="28" fillId="0" borderId="16" xfId="0" applyNumberFormat="1" applyFont="1" applyBorder="1" applyAlignment="1">
      <alignment vertical="center" wrapText="1"/>
    </xf>
    <xf numFmtId="0" fontId="28" fillId="0" borderId="13" xfId="0" applyFont="1" applyBorder="1" applyAlignment="1">
      <alignment/>
    </xf>
    <xf numFmtId="14" fontId="14" fillId="0" borderId="17" xfId="0" applyNumberFormat="1" applyFont="1" applyBorder="1" applyAlignment="1">
      <alignment horizontal="center"/>
    </xf>
    <xf numFmtId="4" fontId="28" fillId="0" borderId="15" xfId="0" applyNumberFormat="1" applyFont="1" applyBorder="1" applyAlignment="1">
      <alignment/>
    </xf>
    <xf numFmtId="0" fontId="20" fillId="0" borderId="18" xfId="57" applyFont="1" applyBorder="1" applyAlignment="1">
      <alignment horizontal="center"/>
      <protection/>
    </xf>
    <xf numFmtId="0" fontId="20" fillId="0" borderId="19" xfId="57" applyFont="1" applyBorder="1">
      <alignment/>
      <protection/>
    </xf>
    <xf numFmtId="4" fontId="20" fillId="0" borderId="20" xfId="57" applyNumberFormat="1" applyFont="1" applyBorder="1">
      <alignment/>
      <protection/>
    </xf>
    <xf numFmtId="0" fontId="20" fillId="0" borderId="0" xfId="57" applyFont="1">
      <alignment/>
      <protection/>
    </xf>
    <xf numFmtId="0" fontId="19" fillId="0" borderId="0" xfId="0" applyFont="1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/>
    </xf>
    <xf numFmtId="0" fontId="28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28" fillId="0" borderId="13" xfId="0" applyFont="1" applyBorder="1" applyAlignment="1">
      <alignment horizontal="center" vertical="center" wrapText="1"/>
    </xf>
    <xf numFmtId="0" fontId="0" fillId="0" borderId="0" xfId="62" applyFont="1">
      <alignment/>
      <protection/>
    </xf>
    <xf numFmtId="0" fontId="0" fillId="0" borderId="0" xfId="60" applyFont="1">
      <alignment/>
      <protection/>
    </xf>
    <xf numFmtId="0" fontId="0" fillId="0" borderId="0" xfId="62" applyFont="1" applyBorder="1">
      <alignment/>
      <protection/>
    </xf>
    <xf numFmtId="0" fontId="0" fillId="0" borderId="0" xfId="0" applyFont="1" applyAlignment="1">
      <alignment/>
    </xf>
    <xf numFmtId="0" fontId="19" fillId="24" borderId="0" xfId="57" applyNumberFormat="1" applyFont="1" applyFill="1" applyBorder="1" applyAlignment="1">
      <alignment horizontal="left" wrapText="1"/>
      <protection/>
    </xf>
    <xf numFmtId="0" fontId="19" fillId="0" borderId="0" xfId="57" applyFont="1" applyBorder="1" applyAlignment="1">
      <alignment horizontal="left" wrapText="1"/>
      <protection/>
    </xf>
    <xf numFmtId="0" fontId="0" fillId="0" borderId="13" xfId="0" applyBorder="1" applyAlignment="1">
      <alignment/>
    </xf>
    <xf numFmtId="0" fontId="0" fillId="0" borderId="13" xfId="0" applyFill="1" applyBorder="1" applyAlignment="1">
      <alignment/>
    </xf>
    <xf numFmtId="164" fontId="0" fillId="0" borderId="15" xfId="42" applyFont="1" applyFill="1" applyBorder="1" applyAlignment="1" applyProtection="1">
      <alignment/>
      <protection/>
    </xf>
    <xf numFmtId="0" fontId="0" fillId="0" borderId="16" xfId="0" applyBorder="1" applyAlignment="1">
      <alignment/>
    </xf>
    <xf numFmtId="164" fontId="0" fillId="0" borderId="21" xfId="42" applyFont="1" applyFill="1" applyBorder="1" applyAlignment="1" applyProtection="1">
      <alignment/>
      <protection/>
    </xf>
    <xf numFmtId="0" fontId="19" fillId="0" borderId="22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/>
    </xf>
    <xf numFmtId="0" fontId="0" fillId="0" borderId="25" xfId="0" applyBorder="1" applyAlignment="1">
      <alignment/>
    </xf>
    <xf numFmtId="164" fontId="0" fillId="0" borderId="26" xfId="42" applyFont="1" applyFill="1" applyBorder="1" applyAlignment="1" applyProtection="1">
      <alignment/>
      <protection/>
    </xf>
    <xf numFmtId="0" fontId="0" fillId="0" borderId="22" xfId="0" applyFill="1" applyBorder="1" applyAlignment="1">
      <alignment/>
    </xf>
    <xf numFmtId="14" fontId="0" fillId="0" borderId="23" xfId="0" applyNumberFormat="1" applyBorder="1" applyAlignment="1">
      <alignment/>
    </xf>
    <xf numFmtId="0" fontId="0" fillId="0" borderId="23" xfId="0" applyFill="1" applyBorder="1" applyAlignment="1">
      <alignment/>
    </xf>
    <xf numFmtId="0" fontId="0" fillId="0" borderId="23" xfId="0" applyBorder="1" applyAlignment="1">
      <alignment/>
    </xf>
    <xf numFmtId="0" fontId="19" fillId="0" borderId="23" xfId="0" applyFont="1" applyBorder="1" applyAlignment="1">
      <alignment horizontal="right"/>
    </xf>
    <xf numFmtId="164" fontId="19" fillId="0" borderId="24" xfId="42" applyFont="1" applyFill="1" applyBorder="1" applyAlignment="1" applyProtection="1">
      <alignment/>
      <protection/>
    </xf>
    <xf numFmtId="0" fontId="0" fillId="0" borderId="16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25" xfId="0" applyBorder="1" applyAlignment="1">
      <alignment horizontal="center"/>
    </xf>
    <xf numFmtId="14" fontId="0" fillId="0" borderId="16" xfId="0" applyNumberFormat="1" applyFont="1" applyBorder="1" applyAlignment="1">
      <alignment horizontal="center"/>
    </xf>
    <xf numFmtId="14" fontId="0" fillId="0" borderId="13" xfId="0" applyNumberFormat="1" applyFont="1" applyBorder="1" applyAlignment="1">
      <alignment horizontal="center"/>
    </xf>
    <xf numFmtId="14" fontId="0" fillId="0" borderId="25" xfId="0" applyNumberFormat="1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28" fillId="0" borderId="13" xfId="0" applyNumberFormat="1" applyFont="1" applyBorder="1" applyAlignment="1">
      <alignment vertical="center" wrapText="1"/>
    </xf>
    <xf numFmtId="14" fontId="14" fillId="0" borderId="14" xfId="0" applyNumberFormat="1" applyFont="1" applyBorder="1" applyAlignment="1">
      <alignment horizontal="center"/>
    </xf>
    <xf numFmtId="14" fontId="14" fillId="0" borderId="27" xfId="0" applyNumberFormat="1" applyFont="1" applyBorder="1" applyAlignment="1">
      <alignment horizontal="center"/>
    </xf>
    <xf numFmtId="14" fontId="14" fillId="0" borderId="16" xfId="0" applyNumberFormat="1" applyFont="1" applyBorder="1" applyAlignment="1">
      <alignment horizontal="center"/>
    </xf>
    <xf numFmtId="0" fontId="28" fillId="0" borderId="16" xfId="0" applyFont="1" applyBorder="1" applyAlignment="1">
      <alignment horizontal="center"/>
    </xf>
    <xf numFmtId="4" fontId="28" fillId="0" borderId="21" xfId="0" applyNumberFormat="1" applyFont="1" applyBorder="1" applyAlignment="1">
      <alignment/>
    </xf>
    <xf numFmtId="0" fontId="20" fillId="0" borderId="22" xfId="57" applyFont="1" applyBorder="1" applyAlignment="1">
      <alignment horizontal="center"/>
      <protection/>
    </xf>
    <xf numFmtId="0" fontId="20" fillId="0" borderId="23" xfId="57" applyFont="1" applyBorder="1" applyAlignment="1">
      <alignment horizontal="center"/>
      <protection/>
    </xf>
    <xf numFmtId="0" fontId="20" fillId="0" borderId="24" xfId="57" applyFont="1" applyBorder="1" applyAlignment="1">
      <alignment horizontal="center"/>
      <protection/>
    </xf>
    <xf numFmtId="14" fontId="14" fillId="0" borderId="28" xfId="0" applyNumberFormat="1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28" fillId="0" borderId="25" xfId="0" applyNumberFormat="1" applyFont="1" applyBorder="1" applyAlignment="1">
      <alignment vertical="center" wrapText="1"/>
    </xf>
    <xf numFmtId="0" fontId="14" fillId="0" borderId="25" xfId="0" applyFont="1" applyBorder="1" applyAlignment="1">
      <alignment horizontal="center" wrapText="1"/>
    </xf>
    <xf numFmtId="4" fontId="14" fillId="0" borderId="26" xfId="0" applyNumberFormat="1" applyFont="1" applyBorder="1" applyAlignment="1">
      <alignment/>
    </xf>
    <xf numFmtId="0" fontId="20" fillId="0" borderId="23" xfId="57" applyFont="1" applyBorder="1">
      <alignment/>
      <protection/>
    </xf>
    <xf numFmtId="4" fontId="20" fillId="0" borderId="24" xfId="57" applyNumberFormat="1" applyFont="1" applyBorder="1">
      <alignment/>
      <protection/>
    </xf>
    <xf numFmtId="14" fontId="29" fillId="0" borderId="13" xfId="0" applyNumberFormat="1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left" vertical="center" wrapText="1"/>
    </xf>
    <xf numFmtId="43" fontId="29" fillId="0" borderId="15" xfId="0" applyNumberFormat="1" applyFont="1" applyBorder="1" applyAlignment="1">
      <alignment horizontal="right" vertical="center" wrapText="1"/>
    </xf>
    <xf numFmtId="4" fontId="29" fillId="0" borderId="15" xfId="0" applyNumberFormat="1" applyFont="1" applyBorder="1" applyAlignment="1">
      <alignment horizontal="right" vertical="center" wrapText="1"/>
    </xf>
    <xf numFmtId="43" fontId="29" fillId="0" borderId="15" xfId="42" applyNumberFormat="1" applyFont="1" applyBorder="1" applyAlignment="1">
      <alignment horizontal="right" vertical="center" wrapText="1"/>
    </xf>
    <xf numFmtId="14" fontId="29" fillId="0" borderId="25" xfId="0" applyNumberFormat="1" applyFont="1" applyBorder="1" applyAlignment="1">
      <alignment horizontal="center" vertical="center" wrapText="1"/>
    </xf>
    <xf numFmtId="0" fontId="29" fillId="0" borderId="25" xfId="0" applyFont="1" applyBorder="1" applyAlignment="1">
      <alignment horizontal="center" vertical="center" wrapText="1"/>
    </xf>
    <xf numFmtId="0" fontId="29" fillId="0" borderId="25" xfId="0" applyFont="1" applyBorder="1" applyAlignment="1">
      <alignment horizontal="left" vertical="center" wrapText="1"/>
    </xf>
    <xf numFmtId="43" fontId="29" fillId="0" borderId="26" xfId="0" applyNumberFormat="1" applyFont="1" applyBorder="1" applyAlignment="1">
      <alignment horizontal="right" vertical="center" wrapText="1"/>
    </xf>
    <xf numFmtId="0" fontId="19" fillId="0" borderId="22" xfId="59" applyFont="1" applyBorder="1">
      <alignment/>
      <protection/>
    </xf>
    <xf numFmtId="0" fontId="30" fillId="0" borderId="23" xfId="0" applyFont="1" applyBorder="1" applyAlignment="1">
      <alignment horizontal="center" vertical="center" wrapText="1"/>
    </xf>
    <xf numFmtId="0" fontId="30" fillId="0" borderId="23" xfId="0" applyFont="1" applyBorder="1" applyAlignment="1">
      <alignment horizontal="left" vertical="center" wrapText="1"/>
    </xf>
    <xf numFmtId="0" fontId="31" fillId="0" borderId="23" xfId="0" applyFont="1" applyBorder="1" applyAlignment="1">
      <alignment horizontal="left" vertical="center" wrapText="1"/>
    </xf>
    <xf numFmtId="4" fontId="30" fillId="0" borderId="24" xfId="0" applyNumberFormat="1" applyFont="1" applyBorder="1" applyAlignment="1">
      <alignment horizontal="right" vertical="center" wrapText="1"/>
    </xf>
    <xf numFmtId="0" fontId="19" fillId="0" borderId="22" xfId="62" applyFont="1" applyBorder="1" applyAlignment="1">
      <alignment horizontal="center" vertical="center"/>
      <protection/>
    </xf>
    <xf numFmtId="0" fontId="19" fillId="0" borderId="23" xfId="62" applyFont="1" applyBorder="1" applyAlignment="1">
      <alignment horizontal="center" vertical="center"/>
      <protection/>
    </xf>
    <xf numFmtId="0" fontId="19" fillId="0" borderId="23" xfId="62" applyFont="1" applyBorder="1" applyAlignment="1">
      <alignment horizontal="center" vertical="center" wrapText="1"/>
      <protection/>
    </xf>
    <xf numFmtId="0" fontId="19" fillId="0" borderId="24" xfId="59" applyFont="1" applyBorder="1" applyAlignment="1">
      <alignment horizontal="center" vertical="center"/>
      <protection/>
    </xf>
    <xf numFmtId="0" fontId="0" fillId="0" borderId="0" xfId="59" applyFont="1">
      <alignment/>
      <protection/>
    </xf>
    <xf numFmtId="0" fontId="32" fillId="0" borderId="27" xfId="62" applyFont="1" applyFill="1" applyBorder="1" applyAlignment="1">
      <alignment horizontal="center" vertical="center"/>
      <protection/>
    </xf>
    <xf numFmtId="0" fontId="0" fillId="0" borderId="16" xfId="0" applyFont="1" applyBorder="1" applyAlignment="1">
      <alignment horizontal="center"/>
    </xf>
    <xf numFmtId="0" fontId="32" fillId="0" borderId="16" xfId="0" applyFont="1" applyBorder="1" applyAlignment="1">
      <alignment horizontal="center"/>
    </xf>
    <xf numFmtId="0" fontId="32" fillId="0" borderId="16" xfId="0" applyFont="1" applyBorder="1" applyAlignment="1">
      <alignment horizontal="justify"/>
    </xf>
    <xf numFmtId="168" fontId="32" fillId="0" borderId="21" xfId="0" applyNumberFormat="1" applyFont="1" applyBorder="1" applyAlignment="1">
      <alignment/>
    </xf>
    <xf numFmtId="0" fontId="32" fillId="0" borderId="14" xfId="62" applyFont="1" applyFill="1" applyBorder="1" applyAlignment="1">
      <alignment horizontal="center" vertical="center"/>
      <protection/>
    </xf>
    <xf numFmtId="0" fontId="32" fillId="0" borderId="13" xfId="0" applyFont="1" applyBorder="1" applyAlignment="1">
      <alignment horizontal="center"/>
    </xf>
    <xf numFmtId="0" fontId="32" fillId="0" borderId="13" xfId="0" applyFont="1" applyBorder="1" applyAlignment="1">
      <alignment horizontal="justify"/>
    </xf>
    <xf numFmtId="168" fontId="32" fillId="0" borderId="15" xfId="0" applyNumberFormat="1" applyFont="1" applyBorder="1" applyAlignment="1">
      <alignment/>
    </xf>
    <xf numFmtId="0" fontId="0" fillId="0" borderId="28" xfId="59" applyFont="1" applyBorder="1">
      <alignment/>
      <protection/>
    </xf>
    <xf numFmtId="0" fontId="33" fillId="0" borderId="13" xfId="59" applyFont="1" applyFill="1" applyBorder="1" applyAlignment="1">
      <alignment horizontal="center"/>
      <protection/>
    </xf>
    <xf numFmtId="167" fontId="33" fillId="0" borderId="13" xfId="59" applyNumberFormat="1" applyFont="1" applyFill="1" applyBorder="1" applyAlignment="1">
      <alignment horizontal="center"/>
      <protection/>
    </xf>
    <xf numFmtId="0" fontId="33" fillId="0" borderId="13" xfId="0" applyFont="1" applyBorder="1" applyAlignment="1">
      <alignment/>
    </xf>
    <xf numFmtId="0" fontId="33" fillId="0" borderId="14" xfId="59" applyFont="1" applyFill="1" applyBorder="1" applyAlignment="1">
      <alignment horizontal="center"/>
      <protection/>
    </xf>
    <xf numFmtId="168" fontId="34" fillId="0" borderId="15" xfId="0" applyNumberFormat="1" applyFont="1" applyBorder="1" applyAlignment="1">
      <alignment/>
    </xf>
    <xf numFmtId="0" fontId="35" fillId="0" borderId="18" xfId="61" applyFont="1" applyFill="1" applyBorder="1" applyAlignment="1">
      <alignment/>
      <protection/>
    </xf>
    <xf numFmtId="0" fontId="32" fillId="0" borderId="19" xfId="61" applyFont="1" applyFill="1" applyBorder="1" applyAlignment="1">
      <alignment/>
      <protection/>
    </xf>
    <xf numFmtId="0" fontId="33" fillId="0" borderId="19" xfId="0" applyFont="1" applyBorder="1" applyAlignment="1">
      <alignment/>
    </xf>
    <xf numFmtId="168" fontId="36" fillId="0" borderId="20" xfId="61" applyNumberFormat="1" applyFont="1" applyFill="1" applyBorder="1" applyAlignment="1">
      <alignment horizontal="right"/>
      <protection/>
    </xf>
    <xf numFmtId="0" fontId="0" fillId="0" borderId="27" xfId="60" applyFont="1" applyBorder="1" applyAlignment="1">
      <alignment horizontal="center" vertical="center"/>
      <protection/>
    </xf>
    <xf numFmtId="166" fontId="14" fillId="0" borderId="16" xfId="57" applyNumberFormat="1" applyFont="1" applyBorder="1" applyAlignment="1">
      <alignment horizontal="center" vertical="center" wrapText="1"/>
      <protection/>
    </xf>
    <xf numFmtId="0" fontId="14" fillId="0" borderId="16" xfId="57" applyFont="1" applyBorder="1" applyAlignment="1">
      <alignment horizontal="center" vertical="center" wrapText="1"/>
      <protection/>
    </xf>
    <xf numFmtId="4" fontId="14" fillId="0" borderId="21" xfId="57" applyNumberFormat="1" applyFont="1" applyBorder="1" applyAlignment="1">
      <alignment horizontal="right" vertical="center" wrapText="1"/>
      <protection/>
    </xf>
    <xf numFmtId="0" fontId="19" fillId="0" borderId="24" xfId="60" applyFont="1" applyBorder="1" applyAlignment="1">
      <alignment horizontal="center" vertical="center"/>
      <protection/>
    </xf>
    <xf numFmtId="0" fontId="19" fillId="0" borderId="28" xfId="62" applyFont="1" applyBorder="1" applyAlignment="1">
      <alignment horizontal="right" vertical="center"/>
      <protection/>
    </xf>
    <xf numFmtId="0" fontId="19" fillId="0" borderId="25" xfId="62" applyFont="1" applyBorder="1" applyAlignment="1">
      <alignment horizontal="center" vertical="center"/>
      <protection/>
    </xf>
    <xf numFmtId="0" fontId="19" fillId="0" borderId="25" xfId="62" applyFont="1" applyBorder="1" applyAlignment="1">
      <alignment horizontal="center" vertical="center" wrapText="1"/>
      <protection/>
    </xf>
    <xf numFmtId="4" fontId="19" fillId="0" borderId="26" xfId="60" applyNumberFormat="1" applyFont="1" applyBorder="1" applyAlignment="1">
      <alignment horizontal="center" vertical="center"/>
      <protection/>
    </xf>
    <xf numFmtId="0" fontId="19" fillId="0" borderId="22" xfId="61" applyFont="1" applyBorder="1">
      <alignment/>
      <protection/>
    </xf>
    <xf numFmtId="0" fontId="0" fillId="0" borderId="23" xfId="61" applyFont="1" applyBorder="1">
      <alignment/>
      <protection/>
    </xf>
    <xf numFmtId="4" fontId="19" fillId="0" borderId="24" xfId="61" applyNumberFormat="1" applyFont="1" applyBorder="1" applyAlignment="1">
      <alignment horizontal="center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_macheta" xfId="58"/>
    <cellStyle name="Normal 3" xfId="59"/>
    <cellStyle name="Normal 3_macheta" xfId="60"/>
    <cellStyle name="Normal_Sheet2" xfId="61"/>
    <cellStyle name="Normal_Sheet2 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1">
      <selection activeCell="E17" sqref="E17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27.7109375" style="0" customWidth="1"/>
    <col min="5" max="5" width="34.28125" style="0" customWidth="1"/>
    <col min="6" max="6" width="18.421875" style="0" customWidth="1"/>
  </cols>
  <sheetData>
    <row r="1" spans="1:2" ht="12.75">
      <c r="A1" s="1" t="s">
        <v>0</v>
      </c>
      <c r="B1" s="1"/>
    </row>
    <row r="3" ht="12.75">
      <c r="B3" s="1" t="s">
        <v>2</v>
      </c>
    </row>
    <row r="4" ht="12.75">
      <c r="B4" s="1"/>
    </row>
    <row r="5" spans="2:5" ht="12.75">
      <c r="B5" s="1"/>
      <c r="D5" s="17" t="s">
        <v>27</v>
      </c>
      <c r="E5" s="42" t="s">
        <v>32</v>
      </c>
    </row>
    <row r="6" ht="13.5" thickBot="1"/>
    <row r="7" spans="1:6" ht="68.25" customHeight="1" thickBot="1">
      <c r="A7" s="59" t="s">
        <v>3</v>
      </c>
      <c r="B7" s="60" t="s">
        <v>4</v>
      </c>
      <c r="C7" s="61" t="s">
        <v>5</v>
      </c>
      <c r="D7" s="60" t="s">
        <v>6</v>
      </c>
      <c r="E7" s="60" t="s">
        <v>7</v>
      </c>
      <c r="F7" s="62" t="s">
        <v>8</v>
      </c>
    </row>
    <row r="8" spans="1:6" ht="12.75">
      <c r="A8" s="78">
        <v>1</v>
      </c>
      <c r="B8" s="75" t="s">
        <v>101</v>
      </c>
      <c r="C8" s="71">
        <v>7729</v>
      </c>
      <c r="D8" s="57" t="s">
        <v>102</v>
      </c>
      <c r="E8" s="57" t="s">
        <v>103</v>
      </c>
      <c r="F8" s="58">
        <v>1196365.72</v>
      </c>
    </row>
    <row r="9" spans="1:6" ht="12.75">
      <c r="A9" s="79">
        <v>2</v>
      </c>
      <c r="B9" s="76" t="s">
        <v>101</v>
      </c>
      <c r="C9" s="72">
        <v>7730</v>
      </c>
      <c r="D9" s="55" t="s">
        <v>104</v>
      </c>
      <c r="E9" s="55" t="s">
        <v>105</v>
      </c>
      <c r="F9" s="56">
        <v>6957.19</v>
      </c>
    </row>
    <row r="10" spans="1:6" ht="12.75">
      <c r="A10" s="80">
        <v>3</v>
      </c>
      <c r="B10" s="76" t="s">
        <v>101</v>
      </c>
      <c r="C10" s="73">
        <v>7726</v>
      </c>
      <c r="D10" s="54" t="s">
        <v>106</v>
      </c>
      <c r="E10" s="54" t="s">
        <v>107</v>
      </c>
      <c r="F10" s="56">
        <v>2079.64</v>
      </c>
    </row>
    <row r="11" spans="1:6" ht="12.75">
      <c r="A11" s="80">
        <v>4</v>
      </c>
      <c r="B11" s="76" t="s">
        <v>101</v>
      </c>
      <c r="C11" s="72">
        <v>7725</v>
      </c>
      <c r="D11" s="55" t="s">
        <v>108</v>
      </c>
      <c r="E11" s="55" t="s">
        <v>109</v>
      </c>
      <c r="F11" s="56">
        <v>4432.75</v>
      </c>
    </row>
    <row r="12" spans="1:6" ht="12.75">
      <c r="A12" s="80">
        <v>5</v>
      </c>
      <c r="B12" s="76" t="s">
        <v>101</v>
      </c>
      <c r="C12" s="72">
        <v>7727</v>
      </c>
      <c r="D12" s="55" t="s">
        <v>110</v>
      </c>
      <c r="E12" s="54" t="s">
        <v>109</v>
      </c>
      <c r="F12" s="56">
        <v>205.07</v>
      </c>
    </row>
    <row r="13" spans="1:6" ht="12.75">
      <c r="A13" s="80">
        <v>6</v>
      </c>
      <c r="B13" s="76" t="s">
        <v>101</v>
      </c>
      <c r="C13" s="72">
        <v>7717</v>
      </c>
      <c r="D13" s="54" t="s">
        <v>111</v>
      </c>
      <c r="E13" s="54" t="s">
        <v>112</v>
      </c>
      <c r="F13" s="56">
        <v>10540.46</v>
      </c>
    </row>
    <row r="14" spans="1:6" ht="12.75">
      <c r="A14" s="80">
        <v>7</v>
      </c>
      <c r="B14" s="76" t="s">
        <v>101</v>
      </c>
      <c r="C14" s="72">
        <v>7718</v>
      </c>
      <c r="D14" s="54" t="s">
        <v>113</v>
      </c>
      <c r="E14" s="54" t="s">
        <v>112</v>
      </c>
      <c r="F14" s="56">
        <v>33688.96</v>
      </c>
    </row>
    <row r="15" spans="1:6" ht="12.75">
      <c r="A15" s="80">
        <v>8</v>
      </c>
      <c r="B15" s="76" t="s">
        <v>101</v>
      </c>
      <c r="C15" s="72">
        <v>7719</v>
      </c>
      <c r="D15" s="54" t="s">
        <v>114</v>
      </c>
      <c r="E15" s="54" t="s">
        <v>112</v>
      </c>
      <c r="F15" s="56">
        <v>8076.28</v>
      </c>
    </row>
    <row r="16" spans="1:6" ht="12.75">
      <c r="A16" s="80">
        <v>9</v>
      </c>
      <c r="B16" s="76" t="s">
        <v>101</v>
      </c>
      <c r="C16" s="72">
        <v>7731</v>
      </c>
      <c r="D16" s="54" t="s">
        <v>115</v>
      </c>
      <c r="E16" s="54" t="s">
        <v>134</v>
      </c>
      <c r="F16" s="56">
        <v>4075.75</v>
      </c>
    </row>
    <row r="17" spans="1:6" ht="12.75">
      <c r="A17" s="80">
        <v>10</v>
      </c>
      <c r="B17" s="76" t="s">
        <v>116</v>
      </c>
      <c r="C17" s="72">
        <v>7744</v>
      </c>
      <c r="D17" s="54" t="s">
        <v>117</v>
      </c>
      <c r="E17" s="54" t="s">
        <v>118</v>
      </c>
      <c r="F17" s="56">
        <v>297.24</v>
      </c>
    </row>
    <row r="18" spans="1:6" ht="12.75">
      <c r="A18" s="80">
        <v>11</v>
      </c>
      <c r="B18" s="76" t="s">
        <v>116</v>
      </c>
      <c r="C18" s="72">
        <v>7732</v>
      </c>
      <c r="D18" s="54" t="s">
        <v>119</v>
      </c>
      <c r="E18" s="54" t="s">
        <v>119</v>
      </c>
      <c r="F18" s="56">
        <v>610.86</v>
      </c>
    </row>
    <row r="19" spans="1:6" ht="12.75">
      <c r="A19" s="80">
        <f aca="true" t="shared" si="0" ref="A19:A32">A18+1</f>
        <v>12</v>
      </c>
      <c r="B19" s="76" t="s">
        <v>116</v>
      </c>
      <c r="C19" s="72">
        <v>7734</v>
      </c>
      <c r="D19" s="54" t="s">
        <v>119</v>
      </c>
      <c r="E19" s="54" t="s">
        <v>119</v>
      </c>
      <c r="F19" s="56">
        <v>1259.33</v>
      </c>
    </row>
    <row r="20" spans="1:6" ht="12.75">
      <c r="A20" s="80">
        <f t="shared" si="0"/>
        <v>13</v>
      </c>
      <c r="B20" s="76" t="s">
        <v>116</v>
      </c>
      <c r="C20" s="72">
        <v>7745</v>
      </c>
      <c r="D20" s="54" t="s">
        <v>119</v>
      </c>
      <c r="E20" s="54" t="s">
        <v>119</v>
      </c>
      <c r="F20" s="56">
        <v>1135.2</v>
      </c>
    </row>
    <row r="21" spans="1:6" ht="12.75">
      <c r="A21" s="80">
        <f t="shared" si="0"/>
        <v>14</v>
      </c>
      <c r="B21" s="76" t="s">
        <v>116</v>
      </c>
      <c r="C21" s="72">
        <v>7747</v>
      </c>
      <c r="D21" s="54" t="s">
        <v>119</v>
      </c>
      <c r="E21" s="54" t="s">
        <v>119</v>
      </c>
      <c r="F21" s="56">
        <v>12375.2</v>
      </c>
    </row>
    <row r="22" spans="1:6" ht="12.75">
      <c r="A22" s="80">
        <f t="shared" si="0"/>
        <v>15</v>
      </c>
      <c r="B22" s="76" t="s">
        <v>116</v>
      </c>
      <c r="C22" s="72">
        <v>7749</v>
      </c>
      <c r="D22" s="54" t="s">
        <v>120</v>
      </c>
      <c r="E22" s="54" t="s">
        <v>121</v>
      </c>
      <c r="F22" s="56">
        <v>9477.16</v>
      </c>
    </row>
    <row r="23" spans="1:6" ht="12.75">
      <c r="A23" s="80">
        <f t="shared" si="0"/>
        <v>16</v>
      </c>
      <c r="B23" s="76" t="s">
        <v>116</v>
      </c>
      <c r="C23" s="72">
        <v>7748</v>
      </c>
      <c r="D23" s="54" t="s">
        <v>122</v>
      </c>
      <c r="E23" s="54" t="s">
        <v>123</v>
      </c>
      <c r="F23" s="56">
        <v>4428.48</v>
      </c>
    </row>
    <row r="24" spans="1:6" ht="12.75">
      <c r="A24" s="80">
        <f t="shared" si="0"/>
        <v>17</v>
      </c>
      <c r="B24" s="76" t="s">
        <v>116</v>
      </c>
      <c r="C24" s="72">
        <v>7747</v>
      </c>
      <c r="D24" s="54" t="s">
        <v>124</v>
      </c>
      <c r="E24" s="54" t="s">
        <v>125</v>
      </c>
      <c r="F24" s="56">
        <v>232.05</v>
      </c>
    </row>
    <row r="25" spans="1:6" ht="12.75">
      <c r="A25" s="80">
        <f t="shared" si="0"/>
        <v>18</v>
      </c>
      <c r="B25" s="76" t="s">
        <v>116</v>
      </c>
      <c r="C25" s="72">
        <v>7750</v>
      </c>
      <c r="D25" s="54" t="s">
        <v>117</v>
      </c>
      <c r="E25" s="54" t="s">
        <v>126</v>
      </c>
      <c r="F25" s="56">
        <v>19.57</v>
      </c>
    </row>
    <row r="26" spans="1:6" ht="12.75">
      <c r="A26" s="80">
        <f t="shared" si="0"/>
        <v>19</v>
      </c>
      <c r="B26" s="76" t="s">
        <v>116</v>
      </c>
      <c r="C26" s="72">
        <v>7553</v>
      </c>
      <c r="D26" s="55" t="s">
        <v>110</v>
      </c>
      <c r="E26" s="54" t="s">
        <v>127</v>
      </c>
      <c r="F26" s="56">
        <v>95.2</v>
      </c>
    </row>
    <row r="27" spans="1:6" ht="12.75">
      <c r="A27" s="80">
        <f t="shared" si="0"/>
        <v>20</v>
      </c>
      <c r="B27" s="76" t="s">
        <v>116</v>
      </c>
      <c r="C27" s="72">
        <v>7551</v>
      </c>
      <c r="D27" s="54" t="s">
        <v>110</v>
      </c>
      <c r="E27" s="54" t="s">
        <v>127</v>
      </c>
      <c r="F27" s="56">
        <v>95.2</v>
      </c>
    </row>
    <row r="28" spans="1:6" ht="12.75">
      <c r="A28" s="80">
        <f t="shared" si="0"/>
        <v>21</v>
      </c>
      <c r="B28" s="76" t="s">
        <v>116</v>
      </c>
      <c r="C28" s="72">
        <v>7554</v>
      </c>
      <c r="D28" s="54" t="s">
        <v>110</v>
      </c>
      <c r="E28" s="54" t="s">
        <v>109</v>
      </c>
      <c r="F28" s="56">
        <v>374.81</v>
      </c>
    </row>
    <row r="29" spans="1:6" ht="12.75">
      <c r="A29" s="80">
        <f t="shared" si="0"/>
        <v>22</v>
      </c>
      <c r="B29" s="76" t="s">
        <v>116</v>
      </c>
      <c r="C29" s="72">
        <v>7552</v>
      </c>
      <c r="D29" s="54" t="s">
        <v>110</v>
      </c>
      <c r="E29" s="54" t="s">
        <v>109</v>
      </c>
      <c r="F29" s="56">
        <v>371.28</v>
      </c>
    </row>
    <row r="30" spans="1:6" ht="12.75">
      <c r="A30" s="80">
        <f t="shared" si="0"/>
        <v>23</v>
      </c>
      <c r="B30" s="76" t="s">
        <v>116</v>
      </c>
      <c r="C30" s="72">
        <v>7744</v>
      </c>
      <c r="D30" s="54" t="s">
        <v>128</v>
      </c>
      <c r="E30" s="54" t="s">
        <v>129</v>
      </c>
      <c r="F30" s="56">
        <v>263.54</v>
      </c>
    </row>
    <row r="31" spans="1:6" ht="12.75">
      <c r="A31" s="80">
        <f t="shared" si="0"/>
        <v>24</v>
      </c>
      <c r="B31" s="76" t="s">
        <v>116</v>
      </c>
      <c r="C31" s="72">
        <v>7746</v>
      </c>
      <c r="D31" s="54" t="s">
        <v>128</v>
      </c>
      <c r="E31" s="54" t="s">
        <v>129</v>
      </c>
      <c r="F31" s="56">
        <v>376.98</v>
      </c>
    </row>
    <row r="32" spans="1:6" ht="12.75">
      <c r="A32" s="80">
        <f t="shared" si="0"/>
        <v>25</v>
      </c>
      <c r="B32" s="76" t="s">
        <v>116</v>
      </c>
      <c r="C32" s="72">
        <v>7755</v>
      </c>
      <c r="D32" s="54" t="s">
        <v>130</v>
      </c>
      <c r="E32" s="54" t="s">
        <v>131</v>
      </c>
      <c r="F32" s="56">
        <v>13189.52</v>
      </c>
    </row>
    <row r="33" spans="1:6" ht="12.75">
      <c r="A33" s="80">
        <v>26</v>
      </c>
      <c r="B33" s="76" t="s">
        <v>116</v>
      </c>
      <c r="C33" s="72">
        <v>7733</v>
      </c>
      <c r="D33" s="54" t="s">
        <v>119</v>
      </c>
      <c r="E33" s="54" t="s">
        <v>132</v>
      </c>
      <c r="F33" s="56">
        <v>10.13</v>
      </c>
    </row>
    <row r="34" spans="1:6" ht="12.75">
      <c r="A34" s="80">
        <v>27</v>
      </c>
      <c r="B34" s="76" t="s">
        <v>116</v>
      </c>
      <c r="C34" s="72">
        <v>7748</v>
      </c>
      <c r="D34" s="54" t="s">
        <v>119</v>
      </c>
      <c r="E34" s="54" t="s">
        <v>132</v>
      </c>
      <c r="F34" s="56">
        <v>209.64</v>
      </c>
    </row>
    <row r="35" spans="1:6" ht="12.75">
      <c r="A35" s="80">
        <v>28</v>
      </c>
      <c r="B35" s="76" t="s">
        <v>116</v>
      </c>
      <c r="C35" s="72">
        <v>7746</v>
      </c>
      <c r="D35" s="54" t="s">
        <v>119</v>
      </c>
      <c r="E35" s="54" t="s">
        <v>132</v>
      </c>
      <c r="F35" s="56">
        <v>28.64</v>
      </c>
    </row>
    <row r="36" spans="1:6" ht="13.5" thickBot="1">
      <c r="A36" s="81">
        <v>29</v>
      </c>
      <c r="B36" s="77" t="s">
        <v>116</v>
      </c>
      <c r="C36" s="74">
        <v>7735</v>
      </c>
      <c r="D36" s="63" t="s">
        <v>119</v>
      </c>
      <c r="E36" s="63" t="s">
        <v>132</v>
      </c>
      <c r="F36" s="64">
        <v>19.84</v>
      </c>
    </row>
    <row r="37" spans="1:6" ht="13.5" thickBot="1">
      <c r="A37" s="65"/>
      <c r="B37" s="66"/>
      <c r="C37" s="67"/>
      <c r="D37" s="68"/>
      <c r="E37" s="69" t="s">
        <v>133</v>
      </c>
      <c r="F37" s="70">
        <f>SUM(F8:F36)</f>
        <v>1311291.6899999997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zoomScalePageLayoutView="0" workbookViewId="0" topLeftCell="A1">
      <selection activeCell="B36" sqref="B36"/>
    </sheetView>
  </sheetViews>
  <sheetFormatPr defaultColWidth="9.140625" defaultRowHeight="12.75"/>
  <cols>
    <col min="1" max="1" width="16.140625" style="10" customWidth="1"/>
    <col min="2" max="2" width="17.421875" style="10" customWidth="1"/>
    <col min="3" max="3" width="42.57421875" style="10" customWidth="1"/>
    <col min="4" max="4" width="35.8515625" style="10" customWidth="1"/>
    <col min="5" max="5" width="12.7109375" style="10" customWidth="1"/>
    <col min="6" max="16384" width="9.140625" style="10" customWidth="1"/>
  </cols>
  <sheetData>
    <row r="1" spans="1:4" ht="12.75">
      <c r="A1" s="9" t="s">
        <v>9</v>
      </c>
      <c r="B1" s="9"/>
      <c r="C1" s="9"/>
      <c r="D1" s="9"/>
    </row>
    <row r="3" spans="1:4" ht="15.75" customHeight="1">
      <c r="A3" s="52" t="s">
        <v>15</v>
      </c>
      <c r="B3" s="52"/>
      <c r="C3" s="52"/>
      <c r="D3" s="11"/>
    </row>
    <row r="4" spans="1:10" ht="19.5" customHeight="1">
      <c r="A4" s="53" t="s">
        <v>16</v>
      </c>
      <c r="B4" s="53"/>
      <c r="C4" s="53"/>
      <c r="D4" s="53"/>
      <c r="E4" s="53"/>
      <c r="F4" s="12"/>
      <c r="G4" s="12"/>
      <c r="H4" s="12"/>
      <c r="I4" s="13"/>
      <c r="J4" s="13"/>
    </row>
    <row r="5" spans="1:10" ht="12.75">
      <c r="A5" s="14"/>
      <c r="B5" s="15"/>
      <c r="C5" s="15"/>
      <c r="D5" s="15"/>
      <c r="E5" s="12"/>
      <c r="F5" s="12"/>
      <c r="G5" s="12"/>
      <c r="H5" s="12"/>
      <c r="I5" s="13"/>
      <c r="J5" s="13"/>
    </row>
    <row r="6" spans="1:10" ht="12.75">
      <c r="A6" s="14"/>
      <c r="B6" s="17" t="s">
        <v>27</v>
      </c>
      <c r="C6" s="42" t="s">
        <v>32</v>
      </c>
      <c r="D6" s="15"/>
      <c r="E6" s="12"/>
      <c r="F6" s="12"/>
      <c r="G6" s="12"/>
      <c r="H6" s="12"/>
      <c r="I6" s="13"/>
      <c r="J6" s="13"/>
    </row>
    <row r="7" ht="13.5" thickBot="1"/>
    <row r="8" spans="1:5" ht="12.75">
      <c r="A8" s="18" t="s">
        <v>10</v>
      </c>
      <c r="B8" s="19" t="s">
        <v>11</v>
      </c>
      <c r="C8" s="19" t="s">
        <v>12</v>
      </c>
      <c r="D8" s="19" t="s">
        <v>17</v>
      </c>
      <c r="E8" s="20" t="s">
        <v>13</v>
      </c>
    </row>
    <row r="9" spans="1:5" s="16" customFormat="1" ht="25.5">
      <c r="A9" s="36" t="s">
        <v>28</v>
      </c>
      <c r="B9" s="33" t="s">
        <v>29</v>
      </c>
      <c r="C9" s="34" t="s">
        <v>30</v>
      </c>
      <c r="D9" s="35" t="s">
        <v>31</v>
      </c>
      <c r="E9" s="37">
        <v>1166.2</v>
      </c>
    </row>
    <row r="10" spans="1:5" s="16" customFormat="1" ht="12.75">
      <c r="A10" s="23"/>
      <c r="B10" s="21"/>
      <c r="C10" s="22"/>
      <c r="D10" s="22"/>
      <c r="E10" s="24"/>
    </row>
    <row r="11" spans="1:5" s="16" customFormat="1" ht="12.75">
      <c r="A11" s="23"/>
      <c r="B11" s="21"/>
      <c r="C11" s="21"/>
      <c r="D11" s="22"/>
      <c r="E11" s="24"/>
    </row>
    <row r="12" spans="1:5" s="16" customFormat="1" ht="12.75">
      <c r="A12" s="23"/>
      <c r="B12" s="21"/>
      <c r="C12" s="22"/>
      <c r="D12" s="22"/>
      <c r="E12" s="24"/>
    </row>
    <row r="13" spans="1:5" s="16" customFormat="1" ht="12.75">
      <c r="A13" s="23"/>
      <c r="B13" s="21"/>
      <c r="C13" s="22"/>
      <c r="D13" s="22"/>
      <c r="E13" s="24"/>
    </row>
    <row r="14" spans="1:5" s="16" customFormat="1" ht="12.75">
      <c r="A14" s="23"/>
      <c r="B14" s="21"/>
      <c r="C14" s="22"/>
      <c r="D14" s="22"/>
      <c r="E14" s="24"/>
    </row>
    <row r="15" spans="1:5" s="16" customFormat="1" ht="12.75">
      <c r="A15" s="23"/>
      <c r="B15" s="21"/>
      <c r="C15" s="22"/>
      <c r="D15" s="22"/>
      <c r="E15" s="24"/>
    </row>
    <row r="16" spans="1:5" s="16" customFormat="1" ht="12.75">
      <c r="A16" s="23"/>
      <c r="B16" s="21"/>
      <c r="C16" s="22"/>
      <c r="D16" s="22"/>
      <c r="E16" s="24"/>
    </row>
    <row r="17" spans="1:5" s="16" customFormat="1" ht="12.75">
      <c r="A17" s="23"/>
      <c r="B17" s="21"/>
      <c r="C17" s="22"/>
      <c r="D17" s="22"/>
      <c r="E17" s="24"/>
    </row>
    <row r="18" spans="1:5" s="41" customFormat="1" ht="13.5" thickBot="1">
      <c r="A18" s="38" t="s">
        <v>14</v>
      </c>
      <c r="B18" s="39"/>
      <c r="C18" s="39"/>
      <c r="D18" s="39"/>
      <c r="E18" s="40">
        <f>SUM(E9:E17)</f>
        <v>1166.2</v>
      </c>
    </row>
  </sheetData>
  <sheetProtection selectLockedCells="1" selectUnlockedCells="1"/>
  <mergeCells count="2">
    <mergeCell ref="A3:C3"/>
    <mergeCell ref="A4:E4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zoomScalePageLayoutView="0" workbookViewId="0" topLeftCell="A1">
      <selection activeCell="C25" sqref="C25"/>
    </sheetView>
  </sheetViews>
  <sheetFormatPr defaultColWidth="9.140625" defaultRowHeight="12.75"/>
  <cols>
    <col min="1" max="1" width="16.140625" style="10" customWidth="1"/>
    <col min="2" max="2" width="17.421875" style="10" customWidth="1"/>
    <col min="3" max="3" width="42.57421875" style="10" customWidth="1"/>
    <col min="4" max="4" width="35.8515625" style="10" customWidth="1"/>
    <col min="5" max="5" width="12.7109375" style="10" customWidth="1"/>
    <col min="6" max="16384" width="9.140625" style="10" customWidth="1"/>
  </cols>
  <sheetData>
    <row r="1" spans="1:4" ht="12.75">
      <c r="A1" s="9" t="s">
        <v>9</v>
      </c>
      <c r="B1" s="9"/>
      <c r="C1" s="9"/>
      <c r="D1" s="9"/>
    </row>
    <row r="3" spans="1:4" ht="15.75" customHeight="1">
      <c r="A3" s="52" t="s">
        <v>15</v>
      </c>
      <c r="B3" s="52"/>
      <c r="C3" s="52"/>
      <c r="D3" s="11"/>
    </row>
    <row r="4" spans="1:10" ht="30" customHeight="1">
      <c r="A4" s="53" t="s">
        <v>26</v>
      </c>
      <c r="B4" s="53"/>
      <c r="C4" s="53"/>
      <c r="D4" s="53"/>
      <c r="E4" s="53"/>
      <c r="F4" s="12"/>
      <c r="G4" s="12"/>
      <c r="H4" s="12"/>
      <c r="I4" s="13"/>
      <c r="J4" s="13"/>
    </row>
    <row r="5" spans="1:10" ht="12.75">
      <c r="A5" s="14"/>
      <c r="B5" s="15"/>
      <c r="C5" s="15"/>
      <c r="D5" s="15"/>
      <c r="E5" s="12"/>
      <c r="F5" s="12"/>
      <c r="G5" s="12"/>
      <c r="H5" s="12"/>
      <c r="I5" s="13"/>
      <c r="J5" s="13"/>
    </row>
    <row r="6" spans="1:10" ht="12.75">
      <c r="A6" s="14"/>
      <c r="B6" s="17" t="s">
        <v>27</v>
      </c>
      <c r="C6" s="42" t="s">
        <v>32</v>
      </c>
      <c r="D6" s="15"/>
      <c r="E6" s="12"/>
      <c r="F6" s="12"/>
      <c r="G6" s="12"/>
      <c r="H6" s="12"/>
      <c r="I6" s="13"/>
      <c r="J6" s="13"/>
    </row>
    <row r="7" ht="13.5" thickBot="1"/>
    <row r="8" spans="1:5" ht="13.5" thickBot="1">
      <c r="A8" s="88" t="s">
        <v>10</v>
      </c>
      <c r="B8" s="89" t="s">
        <v>11</v>
      </c>
      <c r="C8" s="89" t="s">
        <v>12</v>
      </c>
      <c r="D8" s="89" t="s">
        <v>17</v>
      </c>
      <c r="E8" s="90" t="s">
        <v>13</v>
      </c>
    </row>
    <row r="9" spans="1:5" s="16" customFormat="1" ht="25.5">
      <c r="A9" s="84" t="s">
        <v>33</v>
      </c>
      <c r="B9" s="85" t="s">
        <v>34</v>
      </c>
      <c r="C9" s="34" t="s">
        <v>47</v>
      </c>
      <c r="D9" s="86" t="s">
        <v>35</v>
      </c>
      <c r="E9" s="87">
        <v>150</v>
      </c>
    </row>
    <row r="10" spans="1:5" s="16" customFormat="1" ht="25.5">
      <c r="A10" s="83" t="s">
        <v>33</v>
      </c>
      <c r="B10" s="46" t="s">
        <v>34</v>
      </c>
      <c r="C10" s="82" t="s">
        <v>48</v>
      </c>
      <c r="D10" s="45" t="s">
        <v>35</v>
      </c>
      <c r="E10" s="37">
        <v>600</v>
      </c>
    </row>
    <row r="11" spans="1:5" s="16" customFormat="1" ht="25.5">
      <c r="A11" s="83" t="s">
        <v>36</v>
      </c>
      <c r="B11" s="46" t="s">
        <v>37</v>
      </c>
      <c r="C11" s="82" t="s">
        <v>38</v>
      </c>
      <c r="D11" s="47" t="s">
        <v>39</v>
      </c>
      <c r="E11" s="37">
        <v>9527.5</v>
      </c>
    </row>
    <row r="12" spans="1:5" s="16" customFormat="1" ht="25.5">
      <c r="A12" s="83" t="s">
        <v>33</v>
      </c>
      <c r="B12" s="46" t="s">
        <v>40</v>
      </c>
      <c r="C12" s="82" t="s">
        <v>41</v>
      </c>
      <c r="D12" s="47" t="s">
        <v>39</v>
      </c>
      <c r="E12" s="37">
        <v>49959.38</v>
      </c>
    </row>
    <row r="13" spans="1:5" s="16" customFormat="1" ht="25.5">
      <c r="A13" s="83" t="s">
        <v>33</v>
      </c>
      <c r="B13" s="46" t="s">
        <v>42</v>
      </c>
      <c r="C13" s="82" t="s">
        <v>43</v>
      </c>
      <c r="D13" s="45" t="s">
        <v>44</v>
      </c>
      <c r="E13" s="37">
        <v>128.56</v>
      </c>
    </row>
    <row r="14" spans="1:5" s="16" customFormat="1" ht="25.5">
      <c r="A14" s="83" t="s">
        <v>33</v>
      </c>
      <c r="B14" s="45" t="s">
        <v>45</v>
      </c>
      <c r="C14" s="82" t="s">
        <v>46</v>
      </c>
      <c r="D14" s="45" t="s">
        <v>44</v>
      </c>
      <c r="E14" s="37">
        <v>674.14</v>
      </c>
    </row>
    <row r="15" spans="1:5" s="16" customFormat="1" ht="13.5" thickBot="1">
      <c r="A15" s="91"/>
      <c r="B15" s="92"/>
      <c r="C15" s="93"/>
      <c r="D15" s="94"/>
      <c r="E15" s="95"/>
    </row>
    <row r="16" spans="1:5" s="44" customFormat="1" ht="13.5" thickBot="1">
      <c r="A16" s="88" t="s">
        <v>14</v>
      </c>
      <c r="B16" s="89"/>
      <c r="C16" s="96"/>
      <c r="D16" s="89"/>
      <c r="E16" s="97">
        <f>SUM(E9:E15)</f>
        <v>61039.579999999994</v>
      </c>
    </row>
    <row r="17" spans="1:5" ht="12.75">
      <c r="A17"/>
      <c r="B17"/>
      <c r="C17"/>
      <c r="D17" s="43"/>
      <c r="E17"/>
    </row>
  </sheetData>
  <sheetProtection selectLockedCells="1" selectUnlockedCells="1"/>
  <mergeCells count="2">
    <mergeCell ref="A3:C3"/>
    <mergeCell ref="A4:E4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44"/>
  <sheetViews>
    <sheetView zoomScalePageLayoutView="0" workbookViewId="0" topLeftCell="A7">
      <selection activeCell="K21" sqref="K21"/>
    </sheetView>
  </sheetViews>
  <sheetFormatPr defaultColWidth="10.421875" defaultRowHeight="12.75"/>
  <cols>
    <col min="1" max="1" width="9.421875" style="117" customWidth="1"/>
    <col min="2" max="2" width="17.28125" style="117" customWidth="1"/>
    <col min="3" max="3" width="14.7109375" style="117" customWidth="1"/>
    <col min="4" max="4" width="24.7109375" style="117" customWidth="1"/>
    <col min="5" max="5" width="39.421875" style="117" customWidth="1"/>
    <col min="6" max="6" width="15.00390625" style="117" customWidth="1"/>
    <col min="7" max="16384" width="10.421875" style="117" customWidth="1"/>
  </cols>
  <sheetData>
    <row r="1" spans="1:6" ht="12.75">
      <c r="A1" s="3" t="s">
        <v>18</v>
      </c>
      <c r="B1" s="48"/>
      <c r="C1" s="4"/>
      <c r="D1" s="4"/>
      <c r="E1" s="48"/>
      <c r="F1" s="48"/>
    </row>
    <row r="2" spans="2:6" ht="12.75">
      <c r="B2" s="48"/>
      <c r="C2" s="48"/>
      <c r="D2" s="48"/>
      <c r="E2" s="48"/>
      <c r="F2" s="48"/>
    </row>
    <row r="3" spans="1:6" ht="12.75">
      <c r="A3" s="3" t="s">
        <v>19</v>
      </c>
      <c r="B3" s="4"/>
      <c r="C3" s="48"/>
      <c r="D3" s="4"/>
      <c r="E3" s="50"/>
      <c r="F3" s="48"/>
    </row>
    <row r="4" spans="1:6" ht="12.75">
      <c r="A4" s="3" t="s">
        <v>20</v>
      </c>
      <c r="B4" s="4"/>
      <c r="C4" s="48"/>
      <c r="D4" s="4"/>
      <c r="E4" s="48"/>
      <c r="F4" s="4"/>
    </row>
    <row r="5" spans="1:6" ht="12.75">
      <c r="A5" s="48"/>
      <c r="B5" s="4"/>
      <c r="C5" s="48"/>
      <c r="D5" s="48"/>
      <c r="E5" s="48"/>
      <c r="F5" s="48"/>
    </row>
    <row r="6" spans="1:6" ht="12.75">
      <c r="A6" s="48"/>
      <c r="B6" s="6"/>
      <c r="C6" s="17" t="s">
        <v>27</v>
      </c>
      <c r="D6" s="42" t="s">
        <v>32</v>
      </c>
      <c r="E6" s="48"/>
      <c r="F6" s="48"/>
    </row>
    <row r="7" spans="1:6" ht="13.5" thickBot="1">
      <c r="A7" s="48"/>
      <c r="B7" s="48"/>
      <c r="C7" s="48"/>
      <c r="D7" s="48"/>
      <c r="E7" s="48"/>
      <c r="F7" s="48"/>
    </row>
    <row r="8" spans="1:6" ht="51.75" thickBot="1">
      <c r="A8" s="113" t="s">
        <v>3</v>
      </c>
      <c r="B8" s="114" t="s">
        <v>4</v>
      </c>
      <c r="C8" s="115" t="s">
        <v>5</v>
      </c>
      <c r="D8" s="114" t="s">
        <v>21</v>
      </c>
      <c r="E8" s="114" t="s">
        <v>22</v>
      </c>
      <c r="F8" s="116" t="s">
        <v>23</v>
      </c>
    </row>
    <row r="9" spans="1:6" ht="12.75">
      <c r="A9" s="118">
        <v>1</v>
      </c>
      <c r="B9" s="119" t="s">
        <v>52</v>
      </c>
      <c r="C9" s="119">
        <v>32967</v>
      </c>
      <c r="D9" s="120" t="s">
        <v>53</v>
      </c>
      <c r="E9" s="121" t="s">
        <v>54</v>
      </c>
      <c r="F9" s="122">
        <v>2200</v>
      </c>
    </row>
    <row r="10" spans="1:6" ht="12.75">
      <c r="A10" s="123">
        <v>2</v>
      </c>
      <c r="B10" s="46" t="s">
        <v>52</v>
      </c>
      <c r="C10" s="46">
        <v>32966</v>
      </c>
      <c r="D10" s="124" t="s">
        <v>53</v>
      </c>
      <c r="E10" s="125" t="s">
        <v>55</v>
      </c>
      <c r="F10" s="126">
        <v>1000</v>
      </c>
    </row>
    <row r="11" spans="1:6" ht="12.75">
      <c r="A11" s="123">
        <v>3</v>
      </c>
      <c r="B11" s="46" t="s">
        <v>52</v>
      </c>
      <c r="C11" s="46">
        <v>32948</v>
      </c>
      <c r="D11" s="124" t="s">
        <v>53</v>
      </c>
      <c r="E11" s="125" t="s">
        <v>56</v>
      </c>
      <c r="F11" s="126">
        <v>2025</v>
      </c>
    </row>
    <row r="12" spans="1:6" ht="12.75">
      <c r="A12" s="123">
        <v>4</v>
      </c>
      <c r="B12" s="46" t="s">
        <v>52</v>
      </c>
      <c r="C12" s="46">
        <v>32949</v>
      </c>
      <c r="D12" s="124" t="s">
        <v>53</v>
      </c>
      <c r="E12" s="125" t="s">
        <v>57</v>
      </c>
      <c r="F12" s="126">
        <v>800</v>
      </c>
    </row>
    <row r="13" spans="1:256" ht="12.75">
      <c r="A13" s="123">
        <v>5</v>
      </c>
      <c r="B13" s="46" t="s">
        <v>28</v>
      </c>
      <c r="C13" s="46">
        <v>32980</v>
      </c>
      <c r="D13" s="124" t="s">
        <v>53</v>
      </c>
      <c r="E13" s="125" t="s">
        <v>58</v>
      </c>
      <c r="F13" s="126">
        <v>1000</v>
      </c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1"/>
      <c r="BL13" s="51"/>
      <c r="BM13" s="51"/>
      <c r="BN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BY13" s="51"/>
      <c r="BZ13" s="51"/>
      <c r="CA13" s="51"/>
      <c r="CB13" s="51"/>
      <c r="CC13" s="51"/>
      <c r="CD13" s="51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1"/>
      <c r="CY13" s="51"/>
      <c r="CZ13" s="51"/>
      <c r="DA13" s="51"/>
      <c r="DB13" s="51"/>
      <c r="DC13" s="51"/>
      <c r="DD13" s="51"/>
      <c r="DE13" s="51"/>
      <c r="DF13" s="51"/>
      <c r="DG13" s="51"/>
      <c r="DH13" s="51"/>
      <c r="DI13" s="51"/>
      <c r="DJ13" s="51"/>
      <c r="DK13" s="51"/>
      <c r="DL13" s="51"/>
      <c r="DM13" s="51"/>
      <c r="DN13" s="51"/>
      <c r="DO13" s="51"/>
      <c r="DP13" s="51"/>
      <c r="DQ13" s="51"/>
      <c r="DR13" s="51"/>
      <c r="DS13" s="51"/>
      <c r="DT13" s="51"/>
      <c r="DU13" s="51"/>
      <c r="DV13" s="51"/>
      <c r="DW13" s="51"/>
      <c r="DX13" s="51"/>
      <c r="DY13" s="51"/>
      <c r="DZ13" s="51"/>
      <c r="EA13" s="51"/>
      <c r="EB13" s="51"/>
      <c r="EC13" s="51"/>
      <c r="ED13" s="51"/>
      <c r="EE13" s="51"/>
      <c r="EF13" s="51"/>
      <c r="EG13" s="51"/>
      <c r="EH13" s="51"/>
      <c r="EI13" s="51"/>
      <c r="EJ13" s="51"/>
      <c r="EK13" s="51"/>
      <c r="EL13" s="51"/>
      <c r="EM13" s="51"/>
      <c r="EN13" s="51"/>
      <c r="EO13" s="51"/>
      <c r="EP13" s="51"/>
      <c r="EQ13" s="51"/>
      <c r="ER13" s="51"/>
      <c r="ES13" s="51"/>
      <c r="ET13" s="51"/>
      <c r="EU13" s="51"/>
      <c r="EV13" s="51"/>
      <c r="EW13" s="51"/>
      <c r="EX13" s="51"/>
      <c r="EY13" s="51"/>
      <c r="EZ13" s="51"/>
      <c r="FA13" s="51"/>
      <c r="FB13" s="51"/>
      <c r="FC13" s="51"/>
      <c r="FD13" s="51"/>
      <c r="FE13" s="51"/>
      <c r="FF13" s="51"/>
      <c r="FG13" s="51"/>
      <c r="FH13" s="51"/>
      <c r="FI13" s="51"/>
      <c r="FJ13" s="51"/>
      <c r="FK13" s="51"/>
      <c r="FL13" s="51"/>
      <c r="FM13" s="51"/>
      <c r="FN13" s="51"/>
      <c r="FO13" s="51"/>
      <c r="FP13" s="51"/>
      <c r="FQ13" s="51"/>
      <c r="FR13" s="51"/>
      <c r="FS13" s="51"/>
      <c r="FT13" s="51"/>
      <c r="FU13" s="51"/>
      <c r="FV13" s="51"/>
      <c r="FW13" s="51"/>
      <c r="FX13" s="51"/>
      <c r="FY13" s="51"/>
      <c r="FZ13" s="51"/>
      <c r="GA13" s="51"/>
      <c r="GB13" s="51"/>
      <c r="GC13" s="51"/>
      <c r="GD13" s="51"/>
      <c r="GE13" s="51"/>
      <c r="GF13" s="51"/>
      <c r="GG13" s="51"/>
      <c r="GH13" s="51"/>
      <c r="GI13" s="51"/>
      <c r="GJ13" s="51"/>
      <c r="GK13" s="51"/>
      <c r="GL13" s="51"/>
      <c r="GM13" s="51"/>
      <c r="GN13" s="51"/>
      <c r="GO13" s="51"/>
      <c r="GP13" s="51"/>
      <c r="GQ13" s="51"/>
      <c r="GR13" s="51"/>
      <c r="GS13" s="51"/>
      <c r="GT13" s="51"/>
      <c r="GU13" s="51"/>
      <c r="GV13" s="51"/>
      <c r="GW13" s="51"/>
      <c r="GX13" s="51"/>
      <c r="GY13" s="51"/>
      <c r="GZ13" s="51"/>
      <c r="HA13" s="51"/>
      <c r="HB13" s="51"/>
      <c r="HC13" s="51"/>
      <c r="HD13" s="51"/>
      <c r="HE13" s="51"/>
      <c r="HF13" s="51"/>
      <c r="HG13" s="51"/>
      <c r="HH13" s="51"/>
      <c r="HI13" s="51"/>
      <c r="HJ13" s="51"/>
      <c r="HK13" s="51"/>
      <c r="HL13" s="51"/>
      <c r="HM13" s="51"/>
      <c r="HN13" s="51"/>
      <c r="HO13" s="51"/>
      <c r="HP13" s="51"/>
      <c r="HQ13" s="51"/>
      <c r="HR13" s="51"/>
      <c r="HS13" s="51"/>
      <c r="HT13" s="51"/>
      <c r="HU13" s="51"/>
      <c r="HV13" s="51"/>
      <c r="HW13" s="51"/>
      <c r="HX13" s="51"/>
      <c r="HY13" s="51"/>
      <c r="HZ13" s="51"/>
      <c r="IA13" s="51"/>
      <c r="IB13" s="51"/>
      <c r="IC13" s="51"/>
      <c r="ID13" s="51"/>
      <c r="IE13" s="51"/>
      <c r="IF13" s="51"/>
      <c r="IG13" s="51"/>
      <c r="IH13" s="51"/>
      <c r="II13" s="51"/>
      <c r="IJ13" s="51"/>
      <c r="IK13" s="51"/>
      <c r="IL13" s="51"/>
      <c r="IM13" s="51"/>
      <c r="IN13" s="51"/>
      <c r="IO13" s="51"/>
      <c r="IP13" s="51"/>
      <c r="IQ13" s="51"/>
      <c r="IR13" s="51"/>
      <c r="IS13" s="51"/>
      <c r="IT13" s="51"/>
      <c r="IU13" s="51"/>
      <c r="IV13" s="51"/>
    </row>
    <row r="14" spans="1:6" ht="25.5">
      <c r="A14" s="123">
        <v>6</v>
      </c>
      <c r="B14" s="98">
        <v>43767</v>
      </c>
      <c r="C14" s="99">
        <v>32962</v>
      </c>
      <c r="D14" s="99" t="s">
        <v>67</v>
      </c>
      <c r="E14" s="100" t="s">
        <v>72</v>
      </c>
      <c r="F14" s="101">
        <v>608.5</v>
      </c>
    </row>
    <row r="15" spans="1:6" ht="12.75">
      <c r="A15" s="123">
        <v>7</v>
      </c>
      <c r="B15" s="98">
        <v>43767</v>
      </c>
      <c r="C15" s="99">
        <v>32950</v>
      </c>
      <c r="D15" s="99" t="s">
        <v>67</v>
      </c>
      <c r="E15" s="100" t="s">
        <v>73</v>
      </c>
      <c r="F15" s="101">
        <v>1536</v>
      </c>
    </row>
    <row r="16" spans="1:6" ht="12.75">
      <c r="A16" s="123">
        <v>8</v>
      </c>
      <c r="B16" s="98">
        <v>43767</v>
      </c>
      <c r="C16" s="99">
        <v>32952</v>
      </c>
      <c r="D16" s="99" t="s">
        <v>67</v>
      </c>
      <c r="E16" s="100" t="s">
        <v>74</v>
      </c>
      <c r="F16" s="101">
        <v>1666.66</v>
      </c>
    </row>
    <row r="17" spans="1:6" ht="12.75">
      <c r="A17" s="123">
        <v>9</v>
      </c>
      <c r="B17" s="98">
        <v>43767</v>
      </c>
      <c r="C17" s="99">
        <v>32957</v>
      </c>
      <c r="D17" s="99" t="s">
        <v>67</v>
      </c>
      <c r="E17" s="100" t="s">
        <v>75</v>
      </c>
      <c r="F17" s="101">
        <v>1100</v>
      </c>
    </row>
    <row r="18" spans="1:6" ht="25.5">
      <c r="A18" s="123">
        <v>10</v>
      </c>
      <c r="B18" s="98">
        <v>43767</v>
      </c>
      <c r="C18" s="99">
        <v>7728</v>
      </c>
      <c r="D18" s="99" t="s">
        <v>65</v>
      </c>
      <c r="E18" s="100" t="s">
        <v>76</v>
      </c>
      <c r="F18" s="101">
        <v>85000</v>
      </c>
    </row>
    <row r="19" spans="1:6" ht="12.75">
      <c r="A19" s="123">
        <v>11</v>
      </c>
      <c r="B19" s="98">
        <v>43767</v>
      </c>
      <c r="C19" s="99">
        <v>32964</v>
      </c>
      <c r="D19" s="99" t="s">
        <v>77</v>
      </c>
      <c r="E19" s="100" t="s">
        <v>78</v>
      </c>
      <c r="F19" s="101">
        <v>50</v>
      </c>
    </row>
    <row r="20" spans="1:6" ht="25.5">
      <c r="A20" s="123">
        <v>12</v>
      </c>
      <c r="B20" s="98">
        <v>43767</v>
      </c>
      <c r="C20" s="99">
        <v>32960</v>
      </c>
      <c r="D20" s="99" t="s">
        <v>77</v>
      </c>
      <c r="E20" s="100" t="s">
        <v>79</v>
      </c>
      <c r="F20" s="101">
        <v>55</v>
      </c>
    </row>
    <row r="21" spans="1:6" ht="12.75">
      <c r="A21" s="123">
        <v>13</v>
      </c>
      <c r="B21" s="98">
        <v>43767</v>
      </c>
      <c r="C21" s="99">
        <v>32963</v>
      </c>
      <c r="D21" s="99" t="s">
        <v>77</v>
      </c>
      <c r="E21" s="100" t="s">
        <v>80</v>
      </c>
      <c r="F21" s="101">
        <v>80</v>
      </c>
    </row>
    <row r="22" spans="1:6" ht="25.5">
      <c r="A22" s="123">
        <v>14</v>
      </c>
      <c r="B22" s="98">
        <v>43767</v>
      </c>
      <c r="C22" s="99">
        <v>32965</v>
      </c>
      <c r="D22" s="99" t="s">
        <v>77</v>
      </c>
      <c r="E22" s="100" t="s">
        <v>81</v>
      </c>
      <c r="F22" s="101">
        <v>150</v>
      </c>
    </row>
    <row r="23" spans="1:6" ht="12.75">
      <c r="A23" s="123">
        <v>15</v>
      </c>
      <c r="B23" s="98">
        <v>43767</v>
      </c>
      <c r="C23" s="99">
        <v>32959</v>
      </c>
      <c r="D23" s="99" t="s">
        <v>59</v>
      </c>
      <c r="E23" s="100" t="s">
        <v>82</v>
      </c>
      <c r="F23" s="101">
        <v>375</v>
      </c>
    </row>
    <row r="24" spans="1:6" ht="25.5">
      <c r="A24" s="123">
        <v>16</v>
      </c>
      <c r="B24" s="98">
        <v>43767</v>
      </c>
      <c r="C24" s="99">
        <v>32956</v>
      </c>
      <c r="D24" s="99" t="s">
        <v>59</v>
      </c>
      <c r="E24" s="100" t="s">
        <v>83</v>
      </c>
      <c r="F24" s="101">
        <v>500</v>
      </c>
    </row>
    <row r="25" spans="1:6" ht="25.5">
      <c r="A25" s="123">
        <v>17</v>
      </c>
      <c r="B25" s="98">
        <v>43767</v>
      </c>
      <c r="C25" s="99">
        <v>32953</v>
      </c>
      <c r="D25" s="99" t="s">
        <v>59</v>
      </c>
      <c r="E25" s="100" t="s">
        <v>84</v>
      </c>
      <c r="F25" s="101">
        <v>1100</v>
      </c>
    </row>
    <row r="26" spans="1:6" ht="12.75">
      <c r="A26" s="123">
        <v>18</v>
      </c>
      <c r="B26" s="98">
        <v>43767</v>
      </c>
      <c r="C26" s="99">
        <v>32954</v>
      </c>
      <c r="D26" s="99" t="s">
        <v>67</v>
      </c>
      <c r="E26" s="100" t="s">
        <v>74</v>
      </c>
      <c r="F26" s="101">
        <v>1539.67</v>
      </c>
    </row>
    <row r="27" spans="1:6" ht="25.5">
      <c r="A27" s="123">
        <v>19</v>
      </c>
      <c r="B27" s="98">
        <v>43768</v>
      </c>
      <c r="C27" s="99">
        <v>7739</v>
      </c>
      <c r="D27" s="99" t="s">
        <v>59</v>
      </c>
      <c r="E27" s="100" t="s">
        <v>85</v>
      </c>
      <c r="F27" s="102">
        <v>1136313.84</v>
      </c>
    </row>
    <row r="28" spans="1:6" ht="25.5">
      <c r="A28" s="123">
        <v>20</v>
      </c>
      <c r="B28" s="98">
        <v>43769</v>
      </c>
      <c r="C28" s="99">
        <v>7757</v>
      </c>
      <c r="D28" s="99" t="s">
        <v>59</v>
      </c>
      <c r="E28" s="100" t="s">
        <v>86</v>
      </c>
      <c r="F28" s="101">
        <v>3648101.04</v>
      </c>
    </row>
    <row r="29" spans="1:6" ht="12.75">
      <c r="A29" s="123">
        <v>21</v>
      </c>
      <c r="B29" s="98">
        <v>43769</v>
      </c>
      <c r="C29" s="99">
        <v>32981</v>
      </c>
      <c r="D29" s="99" t="s">
        <v>67</v>
      </c>
      <c r="E29" s="100" t="s">
        <v>87</v>
      </c>
      <c r="F29" s="101">
        <v>750</v>
      </c>
    </row>
    <row r="30" spans="1:6" ht="12.75">
      <c r="A30" s="123">
        <v>22</v>
      </c>
      <c r="B30" s="98">
        <v>43769</v>
      </c>
      <c r="C30" s="99">
        <v>32982</v>
      </c>
      <c r="D30" s="99" t="s">
        <v>67</v>
      </c>
      <c r="E30" s="100" t="s">
        <v>88</v>
      </c>
      <c r="F30" s="101">
        <v>2550</v>
      </c>
    </row>
    <row r="31" spans="1:6" ht="12.75">
      <c r="A31" s="123">
        <v>23</v>
      </c>
      <c r="B31" s="98">
        <v>43769</v>
      </c>
      <c r="C31" s="99">
        <v>32983</v>
      </c>
      <c r="D31" s="99" t="s">
        <v>67</v>
      </c>
      <c r="E31" s="100" t="s">
        <v>89</v>
      </c>
      <c r="F31" s="101">
        <v>2500</v>
      </c>
    </row>
    <row r="32" spans="1:6" ht="25.5">
      <c r="A32" s="123">
        <v>24</v>
      </c>
      <c r="B32" s="98">
        <v>43769</v>
      </c>
      <c r="C32" s="99">
        <v>32985</v>
      </c>
      <c r="D32" s="99" t="s">
        <v>67</v>
      </c>
      <c r="E32" s="100" t="s">
        <v>90</v>
      </c>
      <c r="F32" s="101">
        <v>1239.12</v>
      </c>
    </row>
    <row r="33" spans="1:6" ht="12.75">
      <c r="A33" s="123">
        <v>25</v>
      </c>
      <c r="B33" s="98">
        <v>43769</v>
      </c>
      <c r="C33" s="99">
        <v>32968</v>
      </c>
      <c r="D33" s="99" t="s">
        <v>59</v>
      </c>
      <c r="E33" s="100" t="s">
        <v>91</v>
      </c>
      <c r="F33" s="101">
        <v>4000</v>
      </c>
    </row>
    <row r="34" spans="1:6" ht="25.5">
      <c r="A34" s="123">
        <v>26</v>
      </c>
      <c r="B34" s="98">
        <v>43769</v>
      </c>
      <c r="C34" s="99">
        <v>32969</v>
      </c>
      <c r="D34" s="99" t="s">
        <v>67</v>
      </c>
      <c r="E34" s="100" t="s">
        <v>92</v>
      </c>
      <c r="F34" s="101">
        <v>3000.53</v>
      </c>
    </row>
    <row r="35" spans="1:6" ht="25.5">
      <c r="A35" s="123">
        <v>27</v>
      </c>
      <c r="B35" s="98">
        <v>43769</v>
      </c>
      <c r="C35" s="99">
        <v>32971</v>
      </c>
      <c r="D35" s="99" t="s">
        <v>59</v>
      </c>
      <c r="E35" s="100" t="s">
        <v>93</v>
      </c>
      <c r="F35" s="101">
        <v>3000</v>
      </c>
    </row>
    <row r="36" spans="1:6" ht="25.5">
      <c r="A36" s="123">
        <v>28</v>
      </c>
      <c r="B36" s="98">
        <v>43769</v>
      </c>
      <c r="C36" s="99">
        <v>32973</v>
      </c>
      <c r="D36" s="99" t="s">
        <v>59</v>
      </c>
      <c r="E36" s="100" t="s">
        <v>94</v>
      </c>
      <c r="F36" s="101">
        <v>166.66</v>
      </c>
    </row>
    <row r="37" spans="1:6" ht="12.75">
      <c r="A37" s="123">
        <v>29</v>
      </c>
      <c r="B37" s="98">
        <v>43769</v>
      </c>
      <c r="C37" s="99">
        <v>32975</v>
      </c>
      <c r="D37" s="99" t="s">
        <v>77</v>
      </c>
      <c r="E37" s="100" t="s">
        <v>95</v>
      </c>
      <c r="F37" s="101">
        <v>30</v>
      </c>
    </row>
    <row r="38" spans="1:6" ht="12.75">
      <c r="A38" s="123">
        <v>30</v>
      </c>
      <c r="B38" s="98">
        <v>43769</v>
      </c>
      <c r="C38" s="99">
        <v>32976</v>
      </c>
      <c r="D38" s="99" t="s">
        <v>77</v>
      </c>
      <c r="E38" s="100" t="s">
        <v>96</v>
      </c>
      <c r="F38" s="103">
        <v>100</v>
      </c>
    </row>
    <row r="39" spans="1:6" ht="25.5">
      <c r="A39" s="123">
        <v>31</v>
      </c>
      <c r="B39" s="98">
        <v>43769</v>
      </c>
      <c r="C39" s="99">
        <v>32977</v>
      </c>
      <c r="D39" s="99" t="s">
        <v>77</v>
      </c>
      <c r="E39" s="100" t="s">
        <v>97</v>
      </c>
      <c r="F39" s="101">
        <v>105</v>
      </c>
    </row>
    <row r="40" spans="1:6" ht="12.75">
      <c r="A40" s="123">
        <v>32</v>
      </c>
      <c r="B40" s="98">
        <v>43769</v>
      </c>
      <c r="C40" s="99">
        <v>32978</v>
      </c>
      <c r="D40" s="99" t="s">
        <v>77</v>
      </c>
      <c r="E40" s="100" t="s">
        <v>98</v>
      </c>
      <c r="F40" s="101">
        <v>100</v>
      </c>
    </row>
    <row r="41" spans="1:6" ht="12.75">
      <c r="A41" s="123">
        <v>33</v>
      </c>
      <c r="B41" s="98">
        <v>43769</v>
      </c>
      <c r="C41" s="99">
        <v>32979</v>
      </c>
      <c r="D41" s="99" t="s">
        <v>77</v>
      </c>
      <c r="E41" s="100" t="s">
        <v>99</v>
      </c>
      <c r="F41" s="101">
        <v>100</v>
      </c>
    </row>
    <row r="42" spans="1:6" ht="25.5">
      <c r="A42" s="123">
        <v>34</v>
      </c>
      <c r="B42" s="98">
        <v>43769</v>
      </c>
      <c r="C42" s="99">
        <v>32974</v>
      </c>
      <c r="D42" s="99" t="s">
        <v>77</v>
      </c>
      <c r="E42" s="100" t="s">
        <v>100</v>
      </c>
      <c r="F42" s="101">
        <v>100</v>
      </c>
    </row>
    <row r="43" spans="1:6" ht="13.5" thickBot="1">
      <c r="A43" s="127"/>
      <c r="B43" s="104"/>
      <c r="C43" s="105"/>
      <c r="D43" s="105"/>
      <c r="E43" s="106"/>
      <c r="F43" s="107"/>
    </row>
    <row r="44" spans="1:6" s="3" customFormat="1" ht="13.5" thickBot="1">
      <c r="A44" s="108"/>
      <c r="B44" s="109"/>
      <c r="C44" s="110"/>
      <c r="D44" s="109"/>
      <c r="E44" s="111" t="s">
        <v>1</v>
      </c>
      <c r="F44" s="112">
        <f>SUM(F9:F43)</f>
        <v>4902942.0200000005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19"/>
  <sheetViews>
    <sheetView zoomScalePageLayoutView="0" workbookViewId="0" topLeftCell="A1">
      <selection activeCell="E28" sqref="E28"/>
    </sheetView>
  </sheetViews>
  <sheetFormatPr defaultColWidth="10.421875" defaultRowHeight="12.75"/>
  <cols>
    <col min="1" max="1" width="9.421875" style="7" customWidth="1"/>
    <col min="2" max="2" width="17.28125" style="7" customWidth="1"/>
    <col min="3" max="3" width="14.7109375" style="7" customWidth="1"/>
    <col min="4" max="4" width="24.7109375" style="7" customWidth="1"/>
    <col min="5" max="5" width="50.8515625" style="7" customWidth="1"/>
    <col min="6" max="6" width="15.00390625" style="7" customWidth="1"/>
    <col min="7" max="16384" width="10.421875" style="7" customWidth="1"/>
  </cols>
  <sheetData>
    <row r="1" spans="1:6" ht="12.75">
      <c r="A1" s="8" t="s">
        <v>18</v>
      </c>
      <c r="B1" s="2"/>
      <c r="C1" s="4"/>
      <c r="D1" s="4"/>
      <c r="E1" s="2"/>
      <c r="F1" s="2"/>
    </row>
    <row r="2" spans="2:6" ht="12.75">
      <c r="B2" s="2"/>
      <c r="C2" s="2"/>
      <c r="D2" s="2"/>
      <c r="E2" s="2"/>
      <c r="F2" s="2"/>
    </row>
    <row r="3" spans="1:6" ht="12.75">
      <c r="A3" s="8" t="s">
        <v>19</v>
      </c>
      <c r="B3" s="4"/>
      <c r="C3" s="2"/>
      <c r="D3" s="4"/>
      <c r="E3" s="5"/>
      <c r="F3" s="2"/>
    </row>
    <row r="4" spans="1:6" ht="12.75">
      <c r="A4" s="8" t="s">
        <v>24</v>
      </c>
      <c r="B4" s="4"/>
      <c r="C4" s="2"/>
      <c r="D4" s="4"/>
      <c r="E4" s="2"/>
      <c r="F4" s="4"/>
    </row>
    <row r="5" spans="1:6" ht="12.75">
      <c r="A5" s="2"/>
      <c r="B5" s="4"/>
      <c r="C5" s="2"/>
      <c r="D5" s="2"/>
      <c r="E5" s="2"/>
      <c r="F5" s="2"/>
    </row>
    <row r="6" spans="1:6" ht="12.75">
      <c r="A6" s="2"/>
      <c r="B6" s="6"/>
      <c r="C6" s="17" t="s">
        <v>27</v>
      </c>
      <c r="D6" s="42" t="s">
        <v>32</v>
      </c>
      <c r="E6" s="2"/>
      <c r="F6" s="2"/>
    </row>
    <row r="7" spans="1:6" ht="13.5" thickBot="1">
      <c r="A7" s="2"/>
      <c r="B7" s="2"/>
      <c r="C7" s="2"/>
      <c r="D7" s="2"/>
      <c r="E7" s="2"/>
      <c r="F7" s="2"/>
    </row>
    <row r="8" spans="1:6" ht="51">
      <c r="A8" s="27" t="s">
        <v>3</v>
      </c>
      <c r="B8" s="28" t="s">
        <v>4</v>
      </c>
      <c r="C8" s="29" t="s">
        <v>5</v>
      </c>
      <c r="D8" s="28" t="s">
        <v>21</v>
      </c>
      <c r="E8" s="28" t="s">
        <v>22</v>
      </c>
      <c r="F8" s="31" t="s">
        <v>23</v>
      </c>
    </row>
    <row r="9" spans="1:6" ht="14.25">
      <c r="A9" s="131">
        <v>1</v>
      </c>
      <c r="B9" s="129">
        <v>43766</v>
      </c>
      <c r="C9" s="128">
        <v>13737</v>
      </c>
      <c r="D9" s="128" t="s">
        <v>59</v>
      </c>
      <c r="E9" s="130" t="s">
        <v>60</v>
      </c>
      <c r="F9" s="132">
        <v>51502.8</v>
      </c>
    </row>
    <row r="10" spans="1:6" ht="14.25">
      <c r="A10" s="131">
        <v>2</v>
      </c>
      <c r="B10" s="129">
        <v>43767</v>
      </c>
      <c r="C10" s="128">
        <v>32961</v>
      </c>
      <c r="D10" s="128" t="s">
        <v>59</v>
      </c>
      <c r="E10" s="130" t="s">
        <v>61</v>
      </c>
      <c r="F10" s="132">
        <v>3403.22</v>
      </c>
    </row>
    <row r="11" spans="1:6" ht="14.25">
      <c r="A11" s="131">
        <v>3</v>
      </c>
      <c r="B11" s="129">
        <v>43767</v>
      </c>
      <c r="C11" s="128">
        <v>32951</v>
      </c>
      <c r="D11" s="128" t="s">
        <v>59</v>
      </c>
      <c r="E11" s="130" t="s">
        <v>62</v>
      </c>
      <c r="F11" s="132">
        <v>15752.27</v>
      </c>
    </row>
    <row r="12" spans="1:6" ht="14.25">
      <c r="A12" s="131">
        <v>4</v>
      </c>
      <c r="B12" s="129">
        <v>43767</v>
      </c>
      <c r="C12" s="128">
        <v>32955</v>
      </c>
      <c r="D12" s="128" t="s">
        <v>59</v>
      </c>
      <c r="E12" s="130" t="s">
        <v>63</v>
      </c>
      <c r="F12" s="132">
        <v>1225.33</v>
      </c>
    </row>
    <row r="13" spans="1:256" ht="14.25">
      <c r="A13" s="131">
        <v>5</v>
      </c>
      <c r="B13" s="129">
        <v>43767</v>
      </c>
      <c r="C13" s="128">
        <v>32958</v>
      </c>
      <c r="D13" s="128" t="s">
        <v>59</v>
      </c>
      <c r="E13" s="130" t="s">
        <v>64</v>
      </c>
      <c r="F13" s="132">
        <v>16879.81</v>
      </c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6" ht="14.25">
      <c r="A14" s="131">
        <v>6</v>
      </c>
      <c r="B14" s="129">
        <v>43769</v>
      </c>
      <c r="C14" s="128">
        <v>7741</v>
      </c>
      <c r="D14" s="128" t="s">
        <v>65</v>
      </c>
      <c r="E14" s="130" t="s">
        <v>66</v>
      </c>
      <c r="F14" s="132">
        <v>3650</v>
      </c>
    </row>
    <row r="15" spans="1:6" ht="14.25">
      <c r="A15" s="131">
        <v>7</v>
      </c>
      <c r="B15" s="129">
        <v>43769</v>
      </c>
      <c r="C15" s="128">
        <v>32984</v>
      </c>
      <c r="D15" s="128" t="s">
        <v>67</v>
      </c>
      <c r="E15" s="130" t="s">
        <v>68</v>
      </c>
      <c r="F15" s="132">
        <v>23786</v>
      </c>
    </row>
    <row r="16" spans="1:6" ht="14.25">
      <c r="A16" s="131">
        <v>8</v>
      </c>
      <c r="B16" s="129">
        <v>43769</v>
      </c>
      <c r="C16" s="128">
        <v>32986</v>
      </c>
      <c r="D16" s="128" t="s">
        <v>59</v>
      </c>
      <c r="E16" s="130" t="s">
        <v>69</v>
      </c>
      <c r="F16" s="132">
        <v>9514.4</v>
      </c>
    </row>
    <row r="17" spans="1:6" ht="14.25">
      <c r="A17" s="131">
        <v>9</v>
      </c>
      <c r="B17" s="129">
        <v>43769</v>
      </c>
      <c r="C17" s="128">
        <v>32970</v>
      </c>
      <c r="D17" s="128" t="s">
        <v>59</v>
      </c>
      <c r="E17" s="130" t="s">
        <v>70</v>
      </c>
      <c r="F17" s="132">
        <v>6381.44</v>
      </c>
    </row>
    <row r="18" spans="1:6" ht="14.25">
      <c r="A18" s="131">
        <v>10</v>
      </c>
      <c r="B18" s="129">
        <v>43769</v>
      </c>
      <c r="C18" s="128">
        <v>32972</v>
      </c>
      <c r="D18" s="128" t="s">
        <v>59</v>
      </c>
      <c r="E18" s="130" t="s">
        <v>71</v>
      </c>
      <c r="F18" s="132">
        <v>8029.39</v>
      </c>
    </row>
    <row r="19" spans="1:6" ht="15.75" thickBot="1">
      <c r="A19" s="133" t="s">
        <v>1</v>
      </c>
      <c r="B19" s="134"/>
      <c r="C19" s="134"/>
      <c r="D19" s="134"/>
      <c r="E19" s="135"/>
      <c r="F19" s="136">
        <f>SUM(F9:F18)</f>
        <v>140124.66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13"/>
  <sheetViews>
    <sheetView tabSelected="1" zoomScalePageLayoutView="0" workbookViewId="0" topLeftCell="A1">
      <selection activeCell="E20" sqref="E20"/>
    </sheetView>
  </sheetViews>
  <sheetFormatPr defaultColWidth="10.421875" defaultRowHeight="12.75"/>
  <cols>
    <col min="1" max="1" width="9.421875" style="49" customWidth="1"/>
    <col min="2" max="2" width="17.28125" style="49" customWidth="1"/>
    <col min="3" max="3" width="14.7109375" style="49" customWidth="1"/>
    <col min="4" max="4" width="35.7109375" style="49" customWidth="1"/>
    <col min="5" max="5" width="39.421875" style="49" customWidth="1"/>
    <col min="6" max="6" width="15.00390625" style="49" customWidth="1"/>
    <col min="7" max="16384" width="10.421875" style="49" customWidth="1"/>
  </cols>
  <sheetData>
    <row r="1" spans="1:6" ht="12.75">
      <c r="A1" s="8" t="s">
        <v>18</v>
      </c>
      <c r="B1" s="48"/>
      <c r="C1" s="4"/>
      <c r="D1" s="4"/>
      <c r="E1" s="48"/>
      <c r="F1" s="48"/>
    </row>
    <row r="2" spans="2:6" ht="12.75">
      <c r="B2" s="48"/>
      <c r="C2" s="48"/>
      <c r="D2" s="48"/>
      <c r="E2" s="48"/>
      <c r="F2" s="48"/>
    </row>
    <row r="3" spans="1:6" ht="12.75">
      <c r="A3" s="8" t="s">
        <v>19</v>
      </c>
      <c r="B3" s="4"/>
      <c r="C3" s="48"/>
      <c r="D3" s="4"/>
      <c r="E3" s="50"/>
      <c r="F3" s="48"/>
    </row>
    <row r="4" spans="1:6" ht="12.75">
      <c r="A4" s="8" t="s">
        <v>25</v>
      </c>
      <c r="B4" s="4"/>
      <c r="C4" s="48"/>
      <c r="D4" s="4"/>
      <c r="E4" s="48"/>
      <c r="F4" s="4"/>
    </row>
    <row r="5" spans="1:6" ht="12.75">
      <c r="A5" s="48"/>
      <c r="B5" s="4"/>
      <c r="C5" s="48"/>
      <c r="D5" s="48"/>
      <c r="E5" s="48"/>
      <c r="F5" s="48"/>
    </row>
    <row r="6" spans="1:6" ht="12.75">
      <c r="A6" s="48"/>
      <c r="B6" s="6"/>
      <c r="C6" s="17" t="s">
        <v>27</v>
      </c>
      <c r="D6" s="42" t="s">
        <v>32</v>
      </c>
      <c r="E6" s="48"/>
      <c r="F6" s="48"/>
    </row>
    <row r="7" spans="1:6" ht="13.5" thickBot="1">
      <c r="A7" s="48"/>
      <c r="B7" s="48"/>
      <c r="C7" s="48"/>
      <c r="D7" s="48"/>
      <c r="E7" s="48"/>
      <c r="F7" s="48"/>
    </row>
    <row r="8" spans="1:6" ht="51.75" thickBot="1">
      <c r="A8" s="113" t="s">
        <v>3</v>
      </c>
      <c r="B8" s="114" t="s">
        <v>4</v>
      </c>
      <c r="C8" s="115" t="s">
        <v>5</v>
      </c>
      <c r="D8" s="114" t="s">
        <v>21</v>
      </c>
      <c r="E8" s="114" t="s">
        <v>22</v>
      </c>
      <c r="F8" s="141" t="s">
        <v>23</v>
      </c>
    </row>
    <row r="9" spans="1:6" ht="38.25">
      <c r="A9" s="137">
        <v>1</v>
      </c>
      <c r="B9" s="138" t="s">
        <v>28</v>
      </c>
      <c r="C9" s="139" t="s">
        <v>49</v>
      </c>
      <c r="D9" s="139" t="s">
        <v>50</v>
      </c>
      <c r="E9" s="139" t="s">
        <v>51</v>
      </c>
      <c r="F9" s="140">
        <v>940000000</v>
      </c>
    </row>
    <row r="10" spans="1:6" ht="12.75">
      <c r="A10" s="30"/>
      <c r="B10" s="25"/>
      <c r="C10" s="26"/>
      <c r="D10" s="25"/>
      <c r="E10" s="25"/>
      <c r="F10" s="32"/>
    </row>
    <row r="11" spans="1:6" ht="12.75">
      <c r="A11" s="30"/>
      <c r="B11" s="25"/>
      <c r="C11" s="26"/>
      <c r="D11" s="25"/>
      <c r="E11" s="25"/>
      <c r="F11" s="32"/>
    </row>
    <row r="12" spans="1:6" ht="13.5" thickBot="1">
      <c r="A12" s="142"/>
      <c r="B12" s="143"/>
      <c r="C12" s="144"/>
      <c r="D12" s="143"/>
      <c r="E12" s="143"/>
      <c r="F12" s="145"/>
    </row>
    <row r="13" spans="1:256" ht="13.5" thickBot="1">
      <c r="A13" s="146" t="s">
        <v>1</v>
      </c>
      <c r="B13" s="147"/>
      <c r="C13" s="147"/>
      <c r="D13" s="147"/>
      <c r="E13" s="147"/>
      <c r="F13" s="148">
        <f>SUM(F9:F12)</f>
        <v>940000000</v>
      </c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1"/>
      <c r="BL13" s="51"/>
      <c r="BM13" s="51"/>
      <c r="BN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BY13" s="51"/>
      <c r="BZ13" s="51"/>
      <c r="CA13" s="51"/>
      <c r="CB13" s="51"/>
      <c r="CC13" s="51"/>
      <c r="CD13" s="51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1"/>
      <c r="CY13" s="51"/>
      <c r="CZ13" s="51"/>
      <c r="DA13" s="51"/>
      <c r="DB13" s="51"/>
      <c r="DC13" s="51"/>
      <c r="DD13" s="51"/>
      <c r="DE13" s="51"/>
      <c r="DF13" s="51"/>
      <c r="DG13" s="51"/>
      <c r="DH13" s="51"/>
      <c r="DI13" s="51"/>
      <c r="DJ13" s="51"/>
      <c r="DK13" s="51"/>
      <c r="DL13" s="51"/>
      <c r="DM13" s="51"/>
      <c r="DN13" s="51"/>
      <c r="DO13" s="51"/>
      <c r="DP13" s="51"/>
      <c r="DQ13" s="51"/>
      <c r="DR13" s="51"/>
      <c r="DS13" s="51"/>
      <c r="DT13" s="51"/>
      <c r="DU13" s="51"/>
      <c r="DV13" s="51"/>
      <c r="DW13" s="51"/>
      <c r="DX13" s="51"/>
      <c r="DY13" s="51"/>
      <c r="DZ13" s="51"/>
      <c r="EA13" s="51"/>
      <c r="EB13" s="51"/>
      <c r="EC13" s="51"/>
      <c r="ED13" s="51"/>
      <c r="EE13" s="51"/>
      <c r="EF13" s="51"/>
      <c r="EG13" s="51"/>
      <c r="EH13" s="51"/>
      <c r="EI13" s="51"/>
      <c r="EJ13" s="51"/>
      <c r="EK13" s="51"/>
      <c r="EL13" s="51"/>
      <c r="EM13" s="51"/>
      <c r="EN13" s="51"/>
      <c r="EO13" s="51"/>
      <c r="EP13" s="51"/>
      <c r="EQ13" s="51"/>
      <c r="ER13" s="51"/>
      <c r="ES13" s="51"/>
      <c r="ET13" s="51"/>
      <c r="EU13" s="51"/>
      <c r="EV13" s="51"/>
      <c r="EW13" s="51"/>
      <c r="EX13" s="51"/>
      <c r="EY13" s="51"/>
      <c r="EZ13" s="51"/>
      <c r="FA13" s="51"/>
      <c r="FB13" s="51"/>
      <c r="FC13" s="51"/>
      <c r="FD13" s="51"/>
      <c r="FE13" s="51"/>
      <c r="FF13" s="51"/>
      <c r="FG13" s="51"/>
      <c r="FH13" s="51"/>
      <c r="FI13" s="51"/>
      <c r="FJ13" s="51"/>
      <c r="FK13" s="51"/>
      <c r="FL13" s="51"/>
      <c r="FM13" s="51"/>
      <c r="FN13" s="51"/>
      <c r="FO13" s="51"/>
      <c r="FP13" s="51"/>
      <c r="FQ13" s="51"/>
      <c r="FR13" s="51"/>
      <c r="FS13" s="51"/>
      <c r="FT13" s="51"/>
      <c r="FU13" s="51"/>
      <c r="FV13" s="51"/>
      <c r="FW13" s="51"/>
      <c r="FX13" s="51"/>
      <c r="FY13" s="51"/>
      <c r="FZ13" s="51"/>
      <c r="GA13" s="51"/>
      <c r="GB13" s="51"/>
      <c r="GC13" s="51"/>
      <c r="GD13" s="51"/>
      <c r="GE13" s="51"/>
      <c r="GF13" s="51"/>
      <c r="GG13" s="51"/>
      <c r="GH13" s="51"/>
      <c r="GI13" s="51"/>
      <c r="GJ13" s="51"/>
      <c r="GK13" s="51"/>
      <c r="GL13" s="51"/>
      <c r="GM13" s="51"/>
      <c r="GN13" s="51"/>
      <c r="GO13" s="51"/>
      <c r="GP13" s="51"/>
      <c r="GQ13" s="51"/>
      <c r="GR13" s="51"/>
      <c r="GS13" s="51"/>
      <c r="GT13" s="51"/>
      <c r="GU13" s="51"/>
      <c r="GV13" s="51"/>
      <c r="GW13" s="51"/>
      <c r="GX13" s="51"/>
      <c r="GY13" s="51"/>
      <c r="GZ13" s="51"/>
      <c r="HA13" s="51"/>
      <c r="HB13" s="51"/>
      <c r="HC13" s="51"/>
      <c r="HD13" s="51"/>
      <c r="HE13" s="51"/>
      <c r="HF13" s="51"/>
      <c r="HG13" s="51"/>
      <c r="HH13" s="51"/>
      <c r="HI13" s="51"/>
      <c r="HJ13" s="51"/>
      <c r="HK13" s="51"/>
      <c r="HL13" s="51"/>
      <c r="HM13" s="51"/>
      <c r="HN13" s="51"/>
      <c r="HO13" s="51"/>
      <c r="HP13" s="51"/>
      <c r="HQ13" s="51"/>
      <c r="HR13" s="51"/>
      <c r="HS13" s="51"/>
      <c r="HT13" s="51"/>
      <c r="HU13" s="51"/>
      <c r="HV13" s="51"/>
      <c r="HW13" s="51"/>
      <c r="HX13" s="51"/>
      <c r="HY13" s="51"/>
      <c r="HZ13" s="51"/>
      <c r="IA13" s="51"/>
      <c r="IB13" s="51"/>
      <c r="IC13" s="51"/>
      <c r="ID13" s="51"/>
      <c r="IE13" s="51"/>
      <c r="IF13" s="51"/>
      <c r="IG13" s="51"/>
      <c r="IH13" s="51"/>
      <c r="II13" s="51"/>
      <c r="IJ13" s="51"/>
      <c r="IK13" s="51"/>
      <c r="IL13" s="51"/>
      <c r="IM13" s="51"/>
      <c r="IN13" s="51"/>
      <c r="IO13" s="51"/>
      <c r="IP13" s="51"/>
      <c r="IQ13" s="51"/>
      <c r="IR13" s="51"/>
      <c r="IS13" s="51"/>
      <c r="IT13" s="51"/>
      <c r="IU13" s="51"/>
      <c r="IV13" s="51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PETRUTA PREDEL</cp:lastModifiedBy>
  <cp:lastPrinted>2019-11-12T11:21:51Z</cp:lastPrinted>
  <dcterms:created xsi:type="dcterms:W3CDTF">2016-01-19T13:06:09Z</dcterms:created>
  <dcterms:modified xsi:type="dcterms:W3CDTF">2019-11-12T11:21:55Z</dcterms:modified>
  <cp:category/>
  <cp:version/>
  <cp:contentType/>
  <cp:contentStatus/>
</cp:coreProperties>
</file>