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<sst xmlns="http://schemas.openxmlformats.org/spreadsheetml/2006/main" count="488" uniqueCount="248">
  <si>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</si>
  <si>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</si>
  <si>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</si>
  <si>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</si>
  <si>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</si>
  <si>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</si>
  <si>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</si>
  <si>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</si>
  <si>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</si>
  <si>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</si>
  <si>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</si>
  <si>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</si>
  <si>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</si>
  <si>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</si>
  <si>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</si>
  <si>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</si>
  <si>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</si>
  <si>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</si>
  <si>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</si>
  <si>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</si>
  <si>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</si>
  <si>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</si>
  <si>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</si>
  <si>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</si>
  <si>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</si>
  <si>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</si>
  <si>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</si>
  <si>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</si>
  <si>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</si>
  <si>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</si>
  <si>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</si>
  <si>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</si>
  <si>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</si>
  <si>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20,05,2019</t>
  </si>
  <si>
    <t>bs</t>
  </si>
  <si>
    <t>penalitati</t>
  </si>
  <si>
    <t>dns birotica</t>
  </si>
  <si>
    <t>accesorii informatice</t>
  </si>
  <si>
    <t>rompetrol</t>
  </si>
  <si>
    <t>carburanti</t>
  </si>
  <si>
    <t>xerox romania</t>
  </si>
  <si>
    <t>servicii procesare</t>
  </si>
  <si>
    <t>service auto</t>
  </si>
  <si>
    <t>reparatii</t>
  </si>
  <si>
    <t>travel time</t>
  </si>
  <si>
    <t>bilet avion</t>
  </si>
  <si>
    <t>raapps</t>
  </si>
  <si>
    <t>chirie si utilitati</t>
  </si>
  <si>
    <t>mfp</t>
  </si>
  <si>
    <t>comision gaze</t>
  </si>
  <si>
    <t>media image monitor</t>
  </si>
  <si>
    <t>abonament</t>
  </si>
  <si>
    <t>21,05,2019</t>
  </si>
  <si>
    <t>servicii swift</t>
  </si>
  <si>
    <t>business information sistem</t>
  </si>
  <si>
    <t>servicii software</t>
  </si>
  <si>
    <t>tva fti</t>
  </si>
  <si>
    <t>alimentare swift</t>
  </si>
  <si>
    <t>alimentare fti</t>
  </si>
  <si>
    <t>heliosoly</t>
  </si>
  <si>
    <t>servicii legatorie</t>
  </si>
  <si>
    <t>22,05,2019</t>
  </si>
  <si>
    <t>dnet communication</t>
  </si>
  <si>
    <t>servicii telecom swift</t>
  </si>
  <si>
    <t>all services company</t>
  </si>
  <si>
    <t>servicii</t>
  </si>
  <si>
    <t>rolf card</t>
  </si>
  <si>
    <t>cartele</t>
  </si>
  <si>
    <t>avangarde</t>
  </si>
  <si>
    <t>organizare evenimente</t>
  </si>
  <si>
    <t>manpress</t>
  </si>
  <si>
    <t>abonament presa</t>
  </si>
  <si>
    <t>international consulting</t>
  </si>
  <si>
    <t>servicii traduceri</t>
  </si>
  <si>
    <t>monitorul oficial</t>
  </si>
  <si>
    <t>publicari</t>
  </si>
  <si>
    <t>23,05,2019</t>
  </si>
  <si>
    <t>radet</t>
  </si>
  <si>
    <t>energie termica</t>
  </si>
  <si>
    <t>ecogreen</t>
  </si>
  <si>
    <t>salubritate</t>
  </si>
  <si>
    <t>cn posta romana</t>
  </si>
  <si>
    <t>servicii postale</t>
  </si>
  <si>
    <t>servicii bloomberg</t>
  </si>
  <si>
    <t>alimentare bloomberg</t>
  </si>
  <si>
    <t>tva refinitiv</t>
  </si>
  <si>
    <t>alimentare refinitiv</t>
  </si>
  <si>
    <t>biamar</t>
  </si>
  <si>
    <t>servicii curatenie</t>
  </si>
  <si>
    <t>industrial electronic</t>
  </si>
  <si>
    <t>servicii echip efractie</t>
  </si>
  <si>
    <t>elux rodit</t>
  </si>
  <si>
    <t>centru teritorial de calcul</t>
  </si>
  <si>
    <t>servicii produs legislativ</t>
  </si>
  <si>
    <t>24,05,2019</t>
  </si>
  <si>
    <t>ministerul mediului</t>
  </si>
  <si>
    <t>en el</t>
  </si>
  <si>
    <t>full service xerox</t>
  </si>
  <si>
    <t>total</t>
  </si>
  <si>
    <t>BIROU EXPERTIZE</t>
  </si>
  <si>
    <t>onorariu expert dosar 4399/271/2018</t>
  </si>
  <si>
    <t>onorariu expert dosar 3596/263/2017</t>
  </si>
  <si>
    <t>onorariu expert dosar 2643/97/2017/a1</t>
  </si>
  <si>
    <t>onorariu expert dosar 19728/271/2017</t>
  </si>
  <si>
    <t>onorariu expert dosar 13561/236/2018</t>
  </si>
  <si>
    <t>onorariu expert dosar 124/1259/2018/a1</t>
  </si>
  <si>
    <t>onorariu expert dosar 301/236/2019</t>
  </si>
  <si>
    <t xml:space="preserve">onorariu expert dosar 301/236/2019 </t>
  </si>
  <si>
    <t xml:space="preserve">onorariu expert dosar 10425/315/2017 </t>
  </si>
  <si>
    <t>onorariu expert dosar 2938/118/2012/a53</t>
  </si>
  <si>
    <t>onorariu expert dosar 6716/256/2018</t>
  </si>
  <si>
    <t>onorariu expert dosar 26100/212/2018</t>
  </si>
  <si>
    <t>PERSOANA JURIDICA</t>
  </si>
  <si>
    <t>poprire DE 508/2018</t>
  </si>
  <si>
    <t>poprire DE 493/2018</t>
  </si>
  <si>
    <t>poprire DE 119/2019</t>
  </si>
  <si>
    <t>PERSOANA FIZICA</t>
  </si>
  <si>
    <t>despagubire CEDO</t>
  </si>
  <si>
    <t>CEC BANK SA</t>
  </si>
  <si>
    <t>consemnari CEC LG.165/2013</t>
  </si>
  <si>
    <t>consemnari CEC LG.164/2014</t>
  </si>
  <si>
    <t>BUGET DE STAT</t>
  </si>
  <si>
    <t>cheltuieli judiciare dosar D 354/114/2019 D 13/II/2/2019</t>
  </si>
  <si>
    <t>cheltuieli judecata dosar D 338/64/2014</t>
  </si>
  <si>
    <t>cheltuieli fotocopiere dosar D 2557/206/2018</t>
  </si>
  <si>
    <t>MFP</t>
  </si>
  <si>
    <t>alimentare cont plata DERAINS ARB/16/19</t>
  </si>
  <si>
    <t>onorariu curator D 23474/3/2017/A1</t>
  </si>
  <si>
    <t>cheltuieli judecata dosar D 189/85/2016</t>
  </si>
  <si>
    <t>cheltuieli fotocopiere dosar D 5642/211/2019 DE 96/2019</t>
  </si>
  <si>
    <t>cheltuieli judecata dosar D 4391/87/2013/A1</t>
  </si>
  <si>
    <t>onorariu curator D 33571/3/2017/A1</t>
  </si>
  <si>
    <t>cheltuieli judecata dosar D 867/100/2018/A1</t>
  </si>
  <si>
    <t>onorariu curator D 2179/118/2018/AI</t>
  </si>
  <si>
    <t>cheltuieli judecata dosar D 2880/100/2015</t>
  </si>
  <si>
    <t>cheltuieli judiciare dosar D 2052/122/2018 D 69/II/2/2019</t>
  </si>
  <si>
    <t>cheltuieli judiciare dosar D 64/93/2019 D 129/II-2/2018</t>
  </si>
  <si>
    <t xml:space="preserve">cheltuieli judiciare dosar D 1869/122/2018 </t>
  </si>
  <si>
    <t xml:space="preserve">cheltuieli judiciare dosar D 8124/63/2018 </t>
  </si>
  <si>
    <t>cheltuieli judiciare dosar D 189/102/2019 D 125/II/2/2018</t>
  </si>
  <si>
    <t>plata serv juridice fact 2422/24,04,2019 ARB/05/20 BE</t>
  </si>
  <si>
    <t xml:space="preserve">plata TAXA TIMBRU UK fact 2427/08,05,2019 ARB/05/20 </t>
  </si>
  <si>
    <t>onorariu curator D 6822/740/2016</t>
  </si>
  <si>
    <t>cheltuieli judecata dosar D 3599/110/2016</t>
  </si>
  <si>
    <t>cheltuieli judecata dosar D 408/3/2017/A1</t>
  </si>
  <si>
    <t>cheltuieli judecata dosar D 657/94/2016 DE 155/EP/2018</t>
  </si>
  <si>
    <t>plata serv juridice fact 242403,05,2019 ARB/05/20 SWE</t>
  </si>
  <si>
    <t>onorariu curator D 9553/99/2017/A2</t>
  </si>
  <si>
    <t xml:space="preserve">cheltuieli judiciare dosar D 12/752/2019 </t>
  </si>
  <si>
    <t>plata TVA DERAINS fact 31488, 31489, 31487/2019</t>
  </si>
  <si>
    <t>cheltuieli judiciare dosar D 6288/279/2017</t>
  </si>
  <si>
    <t>cheltuieli judiciare dosar D 28/ll/2/2019 D 350/P/2016</t>
  </si>
  <si>
    <t>cheltuieli judiciare dosar D 120/ll/2/2017 D 7679/105/2017</t>
  </si>
  <si>
    <t>cheltuieli judiciare dosar D 3164/103/2015</t>
  </si>
  <si>
    <t>cheltuieli judecata dosar D 7275/281/2018</t>
  </si>
  <si>
    <t>cheltuieli judecata dosar D 23106/197/2016</t>
  </si>
  <si>
    <t>cheltuieli judecata CEDO</t>
  </si>
  <si>
    <t>cheltuieli judiciare dosar D 43/ll/2/2018 D 23/P/2018</t>
  </si>
  <si>
    <t>cheltuieli judiciare dosar D 6515/94/2018</t>
  </si>
  <si>
    <t>cheltuieli judecata dosar D 675/62/2018</t>
  </si>
  <si>
    <t>cheltuieli judecata dosar D 1176/83/C/2018/A1</t>
  </si>
  <si>
    <t>cheltuieli judecata dosar D 2069/110/2018</t>
  </si>
  <si>
    <t>cheltuieli judecata dosar D 501/122/2017</t>
  </si>
  <si>
    <t>cheltuieli judecata dosar D 1099/84/2018</t>
  </si>
  <si>
    <t>cheltuieli judecata dosar D 3932/83/2017</t>
  </si>
  <si>
    <t>cheltuieli judecata dosar D 4335/111/2014</t>
  </si>
  <si>
    <t>cheltuieli judiciare dosar D 42/II/2/2019 D 946/P/2015</t>
  </si>
  <si>
    <t>cheltuieli judiciare dosar D 40/II/2/2019 D 555/P/2015</t>
  </si>
  <si>
    <t>cheltuieli judiciare dosar D 2291/102/2018</t>
  </si>
  <si>
    <t>cheltuieli judiciare dosar D 978/3/2019</t>
  </si>
  <si>
    <t>cheltuieli judiciare dosar D 2141/63/2018</t>
  </si>
  <si>
    <t>cheltuieli judiciare dosar D 2199/104/2014</t>
  </si>
  <si>
    <t>cheltuieli judiciare dosar D 13/II-2/2019 D 55293/2019</t>
  </si>
  <si>
    <t>cheltuieli judiciare dosar D 31222/212/2018</t>
  </si>
  <si>
    <t>cheltuieli judiciare dosar D 89/II/2/2018 D 524/190/2019</t>
  </si>
  <si>
    <t>cheltuieli judiciare dosar D 156/ll/2/2018</t>
  </si>
  <si>
    <t>cheltuieli judiciare dosar D 187/ll/2/2018</t>
  </si>
  <si>
    <t>cheltuieli judiciare dosar D 905/62/2019</t>
  </si>
  <si>
    <t>plata TVA HUNTON ARB/18/30 fact 102151752, 102152554/2019</t>
  </si>
  <si>
    <t>cheltuieli judiciare dosar D 140/87/2019</t>
  </si>
  <si>
    <t>cheltuieli judiciare dosar D 3714/104/2016</t>
  </si>
  <si>
    <t>Alimentare cont plata D 9116/3/2017 D 96/112/2014/A2</t>
  </si>
  <si>
    <t>cheltuieli judiciare dosar D 14287/306/2017</t>
  </si>
  <si>
    <t>cheltuieli fotocopiere dosar D 3273/193/2019 DE 240/2017</t>
  </si>
  <si>
    <t>plata TVA CURTIS fact 1717136, 1716460, 1716461/2019</t>
  </si>
  <si>
    <t>cheltuieli fotocopiere dosar D 4029/193/2019 DE 113/2017</t>
  </si>
  <si>
    <t>plata TVA CURTIS fact 1713684/2019</t>
  </si>
  <si>
    <t>cheltuieli judiciare dosar D 181/II/2/2018 D 242/P/2016</t>
  </si>
  <si>
    <t>cheltuieli judiciare dosar D 59/II-2/2019 D 371/P/2017</t>
  </si>
  <si>
    <t>cheltuieli judecata si executare dosar D 7895/233/2014 DE 114/CMC/2017</t>
  </si>
  <si>
    <t>onorariu curator D 31110/3/2017/A1</t>
  </si>
  <si>
    <t>onorariu curator D 6892/62/2017/A1</t>
  </si>
  <si>
    <t>cheltuieli judiciare dosar D 1303/109/2019</t>
  </si>
  <si>
    <t>cheltuieli judecata dosar D 4161/292/2017</t>
  </si>
  <si>
    <t>onorariu curator D 5591/118/2018/A1</t>
  </si>
  <si>
    <t>cheltuieli fotocopiere dosar D 3831/4/2018 DE 1481/2015</t>
  </si>
  <si>
    <t>cheltuieli judecata dosar D 1304/236/2017 DE 84/2019</t>
  </si>
  <si>
    <t>cheltuieli judiciare dosar D 1623/314/2018</t>
  </si>
  <si>
    <t>cheltuieli judiciare dosar D 7/II/2/2019 D 343/122/2019</t>
  </si>
  <si>
    <t>cheltuieli judiciare dosar D 39/II/2/2019 D 348/P/2016</t>
  </si>
  <si>
    <t>cheltuieli judiciare dosar D 371/62/2018</t>
  </si>
  <si>
    <t>cheltuieli judiciare dosar D 59/II/2/2019 D 556/P/2017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</si>
  <si>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</si>
  <si>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</si>
  <si>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</si>
  <si>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</si>
  <si>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</si>
  <si>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</si>
  <si>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</si>
  <si>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</si>
  <si>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</si>
  <si>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</si>
  <si>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</si>
  <si>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</si>
  <si>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</si>
  <si>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</si>
  <si>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</si>
  <si>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</si>
  <si>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</si>
  <si>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</si>
  <si>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</si>
  <si>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</si>
  <si>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</si>
  <si>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</si>
  <si>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</si>
  <si>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</si>
  <si>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</si>
  <si>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</si>
  <si>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</si>
  <si>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</si>
  <si>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</si>
  <si>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OP 3827</t>
  </si>
  <si>
    <t>ACHIZITIE ECHIPAMENTE SERVERE - PROIECT EDMS 13706  - 56.25.01</t>
  </si>
  <si>
    <t>LOGIC COMPUTER</t>
  </si>
  <si>
    <t>OP 3828</t>
  </si>
  <si>
    <t>ACHIZITIE ECHIPAMENTE SERVERE - PROIECT EDMS 13706  - 56.25.02</t>
  </si>
  <si>
    <t>OP 3829</t>
  </si>
  <si>
    <t>PENALITATE ECHIPAMENTE SERVERE - PROIECT EDMS 13706  - 56.25.01</t>
  </si>
  <si>
    <t>ACHIZITIE LICENTA WINDOWS SERVER STANDARD CORE 2019 - PROIECT EDMS 13706  - 56.25.02</t>
  </si>
  <si>
    <t>OP 3826</t>
  </si>
  <si>
    <t>ACHIZITIE BILET AVION DEPLASARE INTERNA - PROIOECT ELVETIAN 1065 - 56.25.02</t>
  </si>
  <si>
    <t>TAROM</t>
  </si>
  <si>
    <t>OP 3919</t>
  </si>
  <si>
    <t>AVANS DEPLASARE NORVEGIA 28.05 - 30.05.2019 - PROIECT SEE UCAAPI 68071 - 58.33.02</t>
  </si>
  <si>
    <t>OP 3920</t>
  </si>
  <si>
    <t>OP 3921</t>
  </si>
  <si>
    <t>20-24 mai 2019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</si>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</sst>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0" applyNumberFormat="1" applyFont="1" applyBorder="1" applyAlignment="1">
      <alignment/>
    </xf>
    <xf numFmtId="167" fontId="24" fillId="0" borderId="29" xfId="59" applyNumberFormat="1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 horizontal="center"/>
      <protection/>
    </xf>
    <xf numFmtId="0" fontId="24" fillId="0" borderId="29" xfId="0" applyFont="1" applyBorder="1" applyAlignment="1">
      <alignment/>
    </xf>
    <xf numFmtId="167" fontId="25" fillId="0" borderId="29" xfId="59" applyNumberFormat="1" applyFont="1" applyFill="1" applyBorder="1" applyAlignment="1">
      <alignment horizontal="center"/>
      <protection/>
    </xf>
    <xf numFmtId="0" fontId="25" fillId="0" borderId="30" xfId="59" applyFont="1" applyFill="1" applyBorder="1" applyAlignment="1">
      <alignment horizontal="center"/>
      <protection/>
    </xf>
    <xf numFmtId="0" fontId="25" fillId="0" borderId="31" xfId="59" applyFont="1" applyFill="1" applyBorder="1" applyAlignment="1">
      <alignment horizontal="center"/>
      <protection/>
    </xf>
    <xf numFmtId="0" fontId="25" fillId="0" borderId="32" xfId="59" applyFont="1" applyFill="1" applyBorder="1" applyAlignment="1">
      <alignment horizontal="center"/>
      <protection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169" fontId="0" fillId="0" borderId="23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14" fontId="19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19" fillId="0" borderId="40" xfId="0" applyFont="1" applyBorder="1" applyAlignment="1">
      <alignment/>
    </xf>
    <xf numFmtId="0" fontId="19" fillId="0" borderId="44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19" fillId="0" borderId="47" xfId="0" applyFont="1" applyBorder="1" applyAlignment="1">
      <alignment/>
    </xf>
    <xf numFmtId="14" fontId="19" fillId="0" borderId="47" xfId="0" applyNumberFormat="1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169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14" fontId="0" fillId="0" borderId="52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14" fontId="14" fillId="0" borderId="34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vertical="center" wrapText="1"/>
    </xf>
    <xf numFmtId="0" fontId="14" fillId="0" borderId="16" xfId="0" applyFont="1" applyBorder="1" applyAlignment="1">
      <alignment horizontal="center" wrapText="1"/>
    </xf>
    <xf numFmtId="14" fontId="14" fillId="0" borderId="40" xfId="0" applyNumberFormat="1" applyFont="1" applyBorder="1" applyAlignment="1">
      <alignment horizontal="center"/>
    </xf>
    <xf numFmtId="4" fontId="14" fillId="0" borderId="18" xfId="57" applyNumberFormat="1" applyFont="1" applyBorder="1">
      <alignment/>
      <protection/>
    </xf>
    <xf numFmtId="4" fontId="14" fillId="0" borderId="54" xfId="0" applyNumberFormat="1" applyFont="1" applyBorder="1" applyAlignment="1">
      <alignment/>
    </xf>
    <xf numFmtId="4" fontId="14" fillId="0" borderId="46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35" xfId="0" applyNumberFormat="1" applyFont="1" applyBorder="1" applyAlignment="1">
      <alignment horizontal="center"/>
    </xf>
    <xf numFmtId="0" fontId="26" fillId="0" borderId="55" xfId="0" applyNumberFormat="1" applyFont="1" applyBorder="1" applyAlignment="1">
      <alignment vertical="center" wrapText="1"/>
    </xf>
    <xf numFmtId="0" fontId="26" fillId="0" borderId="56" xfId="0" applyNumberFormat="1" applyFont="1" applyBorder="1" applyAlignment="1">
      <alignment vertical="center" wrapText="1"/>
    </xf>
    <xf numFmtId="14" fontId="14" fillId="0" borderId="47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/>
    </xf>
    <xf numFmtId="14" fontId="14" fillId="0" borderId="44" xfId="0" applyNumberFormat="1" applyFont="1" applyBorder="1" applyAlignment="1">
      <alignment horizontal="center"/>
    </xf>
    <xf numFmtId="4" fontId="14" fillId="0" borderId="58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167" fontId="26" fillId="0" borderId="29" xfId="59" applyNumberFormat="1" applyFont="1" applyFill="1" applyBorder="1" applyAlignment="1">
      <alignment horizontal="center"/>
      <protection/>
    </xf>
    <xf numFmtId="0" fontId="26" fillId="0" borderId="30" xfId="59" applyFont="1" applyFill="1" applyBorder="1" applyAlignment="1">
      <alignment horizontal="center"/>
      <protection/>
    </xf>
    <xf numFmtId="0" fontId="26" fillId="0" borderId="29" xfId="0" applyFont="1" applyBorder="1" applyAlignment="1">
      <alignment horizontal="center"/>
    </xf>
    <xf numFmtId="0" fontId="26" fillId="0" borderId="59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26" fillId="0" borderId="60" xfId="0" applyFont="1" applyBorder="1" applyAlignment="1">
      <alignment horizontal="center"/>
    </xf>
    <xf numFmtId="0" fontId="25" fillId="0" borderId="29" xfId="59" applyFont="1" applyFill="1" applyBorder="1" applyAlignment="1">
      <alignment horizontal="center"/>
      <protection/>
    </xf>
    <xf numFmtId="0" fontId="25" fillId="0" borderId="29" xfId="0" applyFont="1" applyBorder="1" applyAlignment="1">
      <alignment wrapText="1"/>
    </xf>
    <xf numFmtId="0" fontId="25" fillId="0" borderId="61" xfId="59" applyFont="1" applyFill="1" applyBorder="1" applyAlignment="1">
      <alignment horizontal="center"/>
      <protection/>
    </xf>
    <xf numFmtId="0" fontId="25" fillId="0" borderId="61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26" fillId="0" borderId="62" xfId="62" applyFont="1" applyFill="1" applyBorder="1" applyAlignment="1">
      <alignment horizontal="center" vertical="center"/>
      <protection/>
    </xf>
    <xf numFmtId="4" fontId="26" fillId="0" borderId="63" xfId="0" applyNumberFormat="1" applyFont="1" applyBorder="1" applyAlignment="1">
      <alignment/>
    </xf>
    <xf numFmtId="4" fontId="25" fillId="0" borderId="64" xfId="59" applyNumberFormat="1" applyFont="1" applyFill="1" applyBorder="1" applyAlignment="1">
      <alignment horizontal="right" wrapText="1"/>
      <protection/>
    </xf>
    <xf numFmtId="4" fontId="25" fillId="0" borderId="64" xfId="59" applyNumberFormat="1" applyFont="1" applyFill="1" applyBorder="1" applyAlignment="1">
      <alignment horizontal="right"/>
      <protection/>
    </xf>
    <xf numFmtId="4" fontId="25" fillId="0" borderId="65" xfId="59" applyNumberFormat="1" applyFont="1" applyFill="1" applyBorder="1" applyAlignment="1">
      <alignment horizontal="right"/>
      <protection/>
    </xf>
    <xf numFmtId="4" fontId="25" fillId="0" borderId="63" xfId="59" applyNumberFormat="1" applyFont="1" applyFill="1" applyBorder="1" applyAlignment="1">
      <alignment horizontal="right"/>
      <protection/>
    </xf>
    <xf numFmtId="4" fontId="25" fillId="0" borderId="66" xfId="59" applyNumberFormat="1" applyFont="1" applyFill="1" applyBorder="1" applyAlignment="1">
      <alignment horizontal="right"/>
      <protection/>
    </xf>
    <xf numFmtId="0" fontId="26" fillId="0" borderId="67" xfId="62" applyFont="1" applyFill="1" applyBorder="1" applyAlignment="1">
      <alignment horizontal="center" vertical="center"/>
      <protection/>
    </xf>
    <xf numFmtId="0" fontId="0" fillId="0" borderId="13" xfId="59" applyFont="1" applyBorder="1">
      <alignment/>
      <protection/>
    </xf>
    <xf numFmtId="168" fontId="26" fillId="0" borderId="68" xfId="59" applyNumberFormat="1" applyFont="1" applyFill="1" applyBorder="1" applyAlignment="1">
      <alignment horizontal="center"/>
      <protection/>
    </xf>
    <xf numFmtId="0" fontId="26" fillId="0" borderId="69" xfId="59" applyFont="1" applyFill="1" applyBorder="1" applyAlignment="1">
      <alignment/>
      <protection/>
    </xf>
    <xf numFmtId="0" fontId="26" fillId="0" borderId="69" xfId="59" applyFont="1" applyFill="1" applyBorder="1" applyAlignment="1">
      <alignment horizontal="center"/>
      <protection/>
    </xf>
    <xf numFmtId="0" fontId="19" fillId="0" borderId="69" xfId="0" applyFont="1" applyBorder="1" applyAlignment="1">
      <alignment wrapText="1"/>
    </xf>
    <xf numFmtId="4" fontId="27" fillId="0" borderId="70" xfId="59" applyNumberFormat="1" applyFont="1" applyFill="1" applyBorder="1" applyAlignment="1">
      <alignment horizontal="right"/>
      <protection/>
    </xf>
    <xf numFmtId="0" fontId="24" fillId="0" borderId="62" xfId="59" applyFont="1" applyFill="1" applyBorder="1" applyAlignment="1">
      <alignment horizontal="center"/>
      <protection/>
    </xf>
    <xf numFmtId="4" fontId="0" fillId="0" borderId="63" xfId="0" applyNumberFormat="1" applyBorder="1" applyAlignment="1">
      <alignment/>
    </xf>
    <xf numFmtId="0" fontId="28" fillId="0" borderId="71" xfId="61" applyFont="1" applyFill="1" applyBorder="1" applyAlignment="1">
      <alignment/>
      <protection/>
    </xf>
    <xf numFmtId="0" fontId="26" fillId="0" borderId="69" xfId="61" applyFont="1" applyFill="1" applyBorder="1" applyAlignment="1">
      <alignment/>
      <protection/>
    </xf>
    <xf numFmtId="0" fontId="24" fillId="0" borderId="69" xfId="0" applyFont="1" applyBorder="1" applyAlignment="1">
      <alignment/>
    </xf>
    <xf numFmtId="4" fontId="28" fillId="0" borderId="7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zoomScalePageLayoutView="0" workbookViewId="0" topLeftCell="C1">
      <selection activeCell="J31" sqref="J31"/>
    </sheetView>
  </sheetViews>
  <sheetFormatPr defaultColWidth="9.140625" defaultRowHeight="12.75"/>
  <cols>
    <col min="1" max="2" width="0" style="0" hidden="1" customWidth="1"/>
    <col min="3" max="3" width="18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1" t="s">
        <v>246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86" t="s">
        <v>202</v>
      </c>
      <c r="D9" s="68"/>
      <c r="E9" s="68"/>
      <c r="F9" s="69">
        <v>62474925</v>
      </c>
      <c r="G9" s="87"/>
    </row>
    <row r="10" spans="3:7" ht="12.75">
      <c r="C10" s="88" t="s">
        <v>203</v>
      </c>
      <c r="D10" s="75"/>
      <c r="E10" s="76"/>
      <c r="F10" s="70"/>
      <c r="G10" s="89"/>
    </row>
    <row r="11" spans="3:7" ht="12.75">
      <c r="C11" s="88"/>
      <c r="D11" s="75" t="s">
        <v>204</v>
      </c>
      <c r="E11" s="76"/>
      <c r="F11" s="70"/>
      <c r="G11" s="89"/>
    </row>
    <row r="12" spans="3:7" ht="12.75">
      <c r="C12" s="88"/>
      <c r="D12" s="75"/>
      <c r="E12" s="76"/>
      <c r="F12" s="70"/>
      <c r="G12" s="89"/>
    </row>
    <row r="13" spans="3:7" ht="13.5" thickBot="1">
      <c r="C13" s="90" t="s">
        <v>205</v>
      </c>
      <c r="D13" s="77"/>
      <c r="E13" s="78"/>
      <c r="F13" s="71">
        <f>SUM(F9:F12)</f>
        <v>62474925</v>
      </c>
      <c r="G13" s="91"/>
    </row>
    <row r="14" spans="3:7" ht="12.75">
      <c r="C14" s="92" t="s">
        <v>206</v>
      </c>
      <c r="D14" s="79"/>
      <c r="E14" s="80"/>
      <c r="F14" s="72">
        <v>223694</v>
      </c>
      <c r="G14" s="93"/>
    </row>
    <row r="15" spans="3:7" ht="12.75">
      <c r="C15" s="94" t="s">
        <v>207</v>
      </c>
      <c r="D15" s="75" t="s">
        <v>204</v>
      </c>
      <c r="E15" s="76">
        <v>23</v>
      </c>
      <c r="F15" s="70">
        <f>46592</f>
        <v>46592</v>
      </c>
      <c r="G15" s="89"/>
    </row>
    <row r="16" spans="3:7" ht="12.75" hidden="1">
      <c r="C16" s="94"/>
      <c r="D16" s="76"/>
      <c r="E16" s="76"/>
      <c r="F16" s="70"/>
      <c r="G16" s="89" t="s">
        <v>208</v>
      </c>
    </row>
    <row r="17" spans="3:7" ht="12.75" hidden="1">
      <c r="C17" s="94"/>
      <c r="D17" s="76"/>
      <c r="E17" s="76"/>
      <c r="F17" s="70"/>
      <c r="G17" s="89" t="s">
        <v>208</v>
      </c>
    </row>
    <row r="18" spans="3:7" ht="12.75" hidden="1">
      <c r="C18" s="95"/>
      <c r="D18" s="80"/>
      <c r="E18" s="80"/>
      <c r="F18" s="72"/>
      <c r="G18" s="89"/>
    </row>
    <row r="19" spans="3:7" ht="12.75" hidden="1">
      <c r="C19" s="95"/>
      <c r="D19" s="80"/>
      <c r="E19" s="80"/>
      <c r="F19" s="72"/>
      <c r="G19" s="89"/>
    </row>
    <row r="20" spans="3:7" ht="12.75" hidden="1">
      <c r="C20" s="95"/>
      <c r="D20" s="80"/>
      <c r="E20" s="80"/>
      <c r="F20" s="72"/>
      <c r="G20" s="89"/>
    </row>
    <row r="21" spans="3:7" ht="12.75" hidden="1">
      <c r="C21" s="95"/>
      <c r="D21" s="80"/>
      <c r="E21" s="80"/>
      <c r="F21" s="72"/>
      <c r="G21" s="93"/>
    </row>
    <row r="22" spans="3:7" ht="12.75" hidden="1">
      <c r="C22" s="95"/>
      <c r="D22" s="80"/>
      <c r="E22" s="80"/>
      <c r="F22" s="72"/>
      <c r="G22" s="93"/>
    </row>
    <row r="23" spans="3:7" ht="13.5" hidden="1" thickBot="1">
      <c r="C23" s="90" t="s">
        <v>209</v>
      </c>
      <c r="D23" s="78"/>
      <c r="E23" s="78"/>
      <c r="F23" s="71">
        <f>SUM(F14:F22)</f>
        <v>270286</v>
      </c>
      <c r="G23" s="91"/>
    </row>
    <row r="24" spans="3:7" ht="12.75">
      <c r="C24" s="92" t="s">
        <v>210</v>
      </c>
      <c r="D24" s="81"/>
      <c r="E24" s="81"/>
      <c r="F24" s="73">
        <v>424275</v>
      </c>
      <c r="G24" s="96"/>
    </row>
    <row r="25" spans="3:7" ht="12.75">
      <c r="C25" s="94" t="s">
        <v>211</v>
      </c>
      <c r="D25" s="75" t="s">
        <v>204</v>
      </c>
      <c r="E25" s="82"/>
      <c r="F25" s="74"/>
      <c r="G25" s="89"/>
    </row>
    <row r="26" spans="3:7" ht="12.75">
      <c r="C26" s="95"/>
      <c r="D26" s="83"/>
      <c r="E26" s="83"/>
      <c r="F26" s="72"/>
      <c r="G26" s="93"/>
    </row>
    <row r="27" spans="3:7" ht="13.5" thickBot="1">
      <c r="C27" s="90" t="s">
        <v>212</v>
      </c>
      <c r="D27" s="84"/>
      <c r="E27" s="84"/>
      <c r="F27" s="71">
        <f>SUM(F24:F26)</f>
        <v>424275</v>
      </c>
      <c r="G27" s="91"/>
    </row>
    <row r="28" spans="3:7" ht="12.75">
      <c r="C28" s="92" t="s">
        <v>213</v>
      </c>
      <c r="D28" s="83"/>
      <c r="E28" s="83"/>
      <c r="F28" s="72">
        <v>113280</v>
      </c>
      <c r="G28" s="93"/>
    </row>
    <row r="29" spans="3:7" ht="12.75">
      <c r="C29" s="95" t="s">
        <v>214</v>
      </c>
      <c r="D29" s="75" t="s">
        <v>204</v>
      </c>
      <c r="E29" s="76">
        <v>23</v>
      </c>
      <c r="F29" s="70">
        <f>16640</f>
        <v>16640</v>
      </c>
      <c r="G29" s="89"/>
    </row>
    <row r="30" spans="3:7" ht="12.75">
      <c r="C30" s="95"/>
      <c r="D30" s="83"/>
      <c r="E30" s="83"/>
      <c r="F30" s="72"/>
      <c r="G30" s="93"/>
    </row>
    <row r="31" spans="3:7" ht="13.5" thickBot="1">
      <c r="C31" s="90" t="s">
        <v>215</v>
      </c>
      <c r="D31" s="84"/>
      <c r="E31" s="84"/>
      <c r="F31" s="71">
        <f>SUM(F28:F29)</f>
        <v>129920</v>
      </c>
      <c r="G31" s="91"/>
    </row>
    <row r="32" spans="3:7" ht="12.75">
      <c r="C32" s="97" t="s">
        <v>216</v>
      </c>
      <c r="D32" s="81"/>
      <c r="E32" s="81"/>
      <c r="F32" s="73">
        <v>1000239</v>
      </c>
      <c r="G32" s="98"/>
    </row>
    <row r="33" spans="3:7" ht="12.75">
      <c r="C33" s="94" t="s">
        <v>217</v>
      </c>
      <c r="D33" s="75" t="s">
        <v>204</v>
      </c>
      <c r="E33" s="83">
        <v>21</v>
      </c>
      <c r="F33" s="70">
        <v>5000</v>
      </c>
      <c r="G33" s="89"/>
    </row>
    <row r="34" spans="3:7" ht="12.75">
      <c r="C34" s="99"/>
      <c r="D34" s="76"/>
      <c r="E34" s="85"/>
      <c r="F34" s="70"/>
      <c r="G34" s="89"/>
    </row>
    <row r="35" spans="3:7" ht="13.5" thickBot="1">
      <c r="C35" s="100" t="s">
        <v>218</v>
      </c>
      <c r="D35" s="84"/>
      <c r="E35" s="84"/>
      <c r="F35" s="71">
        <f>SUM(F32:F34)</f>
        <v>1005239</v>
      </c>
      <c r="G35" s="101"/>
    </row>
    <row r="36" spans="3:7" ht="12.75">
      <c r="C36" s="92" t="s">
        <v>219</v>
      </c>
      <c r="D36" s="81"/>
      <c r="E36" s="81"/>
      <c r="F36" s="73">
        <v>1902569</v>
      </c>
      <c r="G36" s="96"/>
    </row>
    <row r="37" spans="3:7" ht="12.75">
      <c r="C37" s="102" t="s">
        <v>220</v>
      </c>
      <c r="D37" s="75" t="s">
        <v>204</v>
      </c>
      <c r="E37" s="82"/>
      <c r="F37" s="74"/>
      <c r="G37" s="89"/>
    </row>
    <row r="38" spans="3:7" ht="12.75">
      <c r="C38" s="95"/>
      <c r="D38" s="83"/>
      <c r="E38" s="83"/>
      <c r="F38" s="72"/>
      <c r="G38" s="93"/>
    </row>
    <row r="39" spans="3:7" ht="13.5" thickBot="1">
      <c r="C39" s="90" t="s">
        <v>221</v>
      </c>
      <c r="D39" s="84"/>
      <c r="E39" s="84"/>
      <c r="F39" s="71">
        <f>SUM(F36:F38)</f>
        <v>1902569</v>
      </c>
      <c r="G39" s="91"/>
    </row>
    <row r="40" spans="3:7" ht="12.75">
      <c r="C40" s="97" t="s">
        <v>222</v>
      </c>
      <c r="D40" s="81"/>
      <c r="E40" s="81"/>
      <c r="F40" s="73">
        <v>456557</v>
      </c>
      <c r="G40" s="98"/>
    </row>
    <row r="41" spans="3:7" ht="12.75">
      <c r="C41" s="103" t="s">
        <v>223</v>
      </c>
      <c r="D41" s="75" t="s">
        <v>204</v>
      </c>
      <c r="E41" s="75"/>
      <c r="F41" s="70"/>
      <c r="G41" s="89"/>
    </row>
    <row r="42" spans="3:7" ht="12.75">
      <c r="C42" s="94"/>
      <c r="D42" s="83"/>
      <c r="E42" s="83"/>
      <c r="F42" s="72"/>
      <c r="G42" s="89"/>
    </row>
    <row r="43" spans="3:7" ht="13.5" thickBot="1">
      <c r="C43" s="90" t="s">
        <v>224</v>
      </c>
      <c r="D43" s="84"/>
      <c r="E43" s="84"/>
      <c r="F43" s="71">
        <f>SUM(F40:F42)</f>
        <v>456557</v>
      </c>
      <c r="G43" s="89"/>
    </row>
    <row r="44" spans="3:7" ht="12.75">
      <c r="C44" s="97" t="s">
        <v>225</v>
      </c>
      <c r="D44" s="81"/>
      <c r="E44" s="81"/>
      <c r="F44" s="73">
        <v>1462232</v>
      </c>
      <c r="G44" s="98"/>
    </row>
    <row r="45" spans="3:7" ht="12.75">
      <c r="C45" s="104" t="s">
        <v>226</v>
      </c>
      <c r="D45" s="75" t="s">
        <v>204</v>
      </c>
      <c r="E45" s="75">
        <v>23</v>
      </c>
      <c r="F45" s="72">
        <f>1423-720</f>
        <v>703</v>
      </c>
      <c r="G45" s="89"/>
    </row>
    <row r="46" spans="3:7" ht="12.75">
      <c r="C46" s="95"/>
      <c r="D46" s="83"/>
      <c r="E46" s="83"/>
      <c r="F46" s="72"/>
      <c r="G46" s="89"/>
    </row>
    <row r="47" spans="3:7" ht="13.5" thickBot="1">
      <c r="C47" s="90" t="s">
        <v>227</v>
      </c>
      <c r="D47" s="84"/>
      <c r="E47" s="84"/>
      <c r="F47" s="71">
        <f>SUM(F44:F46)</f>
        <v>1462935</v>
      </c>
      <c r="G47" s="101"/>
    </row>
    <row r="48" spans="3:7" ht="12.75">
      <c r="C48" s="97" t="s">
        <v>228</v>
      </c>
      <c r="D48" s="81"/>
      <c r="E48" s="81"/>
      <c r="F48" s="73">
        <v>541783</v>
      </c>
      <c r="G48" s="98"/>
    </row>
    <row r="49" spans="3:7" ht="12.75">
      <c r="C49" s="104" t="s">
        <v>229</v>
      </c>
      <c r="D49" s="75" t="s">
        <v>204</v>
      </c>
      <c r="E49" s="75"/>
      <c r="F49" s="72"/>
      <c r="G49" s="89"/>
    </row>
    <row r="50" spans="3:7" ht="12.75">
      <c r="C50" s="95"/>
      <c r="D50" s="83"/>
      <c r="E50" s="83"/>
      <c r="F50" s="72"/>
      <c r="G50" s="89"/>
    </row>
    <row r="51" spans="3:7" ht="13.5" thickBot="1">
      <c r="C51" s="105" t="s">
        <v>230</v>
      </c>
      <c r="D51" s="106"/>
      <c r="E51" s="106"/>
      <c r="F51" s="107">
        <f>SUM(F48:F50)</f>
        <v>541783</v>
      </c>
      <c r="G51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1" t="str">
        <f>personal!G6</f>
        <v>20-24 mai 2019</v>
      </c>
    </row>
    <row r="6" ht="13.5" thickBot="1"/>
    <row r="7" spans="1:6" ht="48.75" customHeight="1" thickBo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47">
        <v>1</v>
      </c>
      <c r="B8" s="109" t="s">
        <v>33</v>
      </c>
      <c r="C8" s="110">
        <v>3747</v>
      </c>
      <c r="D8" s="48" t="s">
        <v>34</v>
      </c>
      <c r="E8" s="48" t="s">
        <v>35</v>
      </c>
      <c r="F8" s="49">
        <v>42.22</v>
      </c>
    </row>
    <row r="9" spans="1:6" ht="12.75">
      <c r="A9" s="50">
        <v>2</v>
      </c>
      <c r="B9" s="111" t="s">
        <v>33</v>
      </c>
      <c r="C9" s="112">
        <v>3748</v>
      </c>
      <c r="D9" s="52" t="s">
        <v>36</v>
      </c>
      <c r="E9" s="52" t="s">
        <v>37</v>
      </c>
      <c r="F9" s="53">
        <v>10441.99</v>
      </c>
    </row>
    <row r="10" spans="1:6" ht="12.75">
      <c r="A10" s="54">
        <v>3</v>
      </c>
      <c r="B10" s="113" t="s">
        <v>33</v>
      </c>
      <c r="C10" s="76">
        <v>3750</v>
      </c>
      <c r="D10" s="52" t="s">
        <v>36</v>
      </c>
      <c r="E10" s="52" t="s">
        <v>37</v>
      </c>
      <c r="F10" s="53">
        <v>39455.33</v>
      </c>
    </row>
    <row r="11" spans="1:6" ht="12.75">
      <c r="A11" s="54">
        <v>4</v>
      </c>
      <c r="B11" s="113" t="s">
        <v>33</v>
      </c>
      <c r="C11" s="76">
        <v>3752</v>
      </c>
      <c r="D11" s="52" t="s">
        <v>38</v>
      </c>
      <c r="E11" s="52" t="s">
        <v>39</v>
      </c>
      <c r="F11" s="53">
        <v>15582.93</v>
      </c>
    </row>
    <row r="12" spans="1:6" ht="12.75">
      <c r="A12" s="55">
        <v>5</v>
      </c>
      <c r="B12" s="114" t="s">
        <v>33</v>
      </c>
      <c r="C12" s="112">
        <v>3753</v>
      </c>
      <c r="D12" s="51" t="s">
        <v>40</v>
      </c>
      <c r="E12" s="51" t="s">
        <v>41</v>
      </c>
      <c r="F12" s="53">
        <v>256212.95</v>
      </c>
    </row>
    <row r="13" spans="1:6" ht="12.75">
      <c r="A13" s="56">
        <v>6</v>
      </c>
      <c r="B13" s="114" t="s">
        <v>33</v>
      </c>
      <c r="C13" s="76">
        <v>3751</v>
      </c>
      <c r="D13" s="51" t="s">
        <v>42</v>
      </c>
      <c r="E13" s="51" t="s">
        <v>43</v>
      </c>
      <c r="F13" s="53">
        <v>244.74</v>
      </c>
    </row>
    <row r="14" spans="1:6" ht="12.75">
      <c r="A14" s="56">
        <f aca="true" t="shared" si="0" ref="A14:A50">A13+1</f>
        <v>7</v>
      </c>
      <c r="B14" s="114" t="s">
        <v>33</v>
      </c>
      <c r="C14" s="76">
        <v>3744</v>
      </c>
      <c r="D14" s="51" t="s">
        <v>44</v>
      </c>
      <c r="E14" s="51" t="s">
        <v>45</v>
      </c>
      <c r="F14" s="53">
        <v>7843.92</v>
      </c>
    </row>
    <row r="15" spans="1:6" ht="12.75">
      <c r="A15" s="56">
        <f t="shared" si="0"/>
        <v>8</v>
      </c>
      <c r="B15" s="114" t="s">
        <v>33</v>
      </c>
      <c r="C15" s="76">
        <v>3767</v>
      </c>
      <c r="D15" s="51" t="s">
        <v>46</v>
      </c>
      <c r="E15" s="51" t="s">
        <v>47</v>
      </c>
      <c r="F15" s="53">
        <v>2253.11</v>
      </c>
    </row>
    <row r="16" spans="1:6" ht="12.75">
      <c r="A16" s="56">
        <f t="shared" si="0"/>
        <v>9</v>
      </c>
      <c r="B16" s="114" t="s">
        <v>33</v>
      </c>
      <c r="C16" s="76">
        <v>3758</v>
      </c>
      <c r="D16" s="51" t="s">
        <v>48</v>
      </c>
      <c r="E16" s="51" t="s">
        <v>49</v>
      </c>
      <c r="F16" s="53">
        <v>386</v>
      </c>
    </row>
    <row r="17" spans="1:6" ht="12.75">
      <c r="A17" s="56">
        <f t="shared" si="0"/>
        <v>10</v>
      </c>
      <c r="B17" s="114" t="s">
        <v>33</v>
      </c>
      <c r="C17" s="76">
        <v>3749</v>
      </c>
      <c r="D17" s="51" t="s">
        <v>50</v>
      </c>
      <c r="E17" s="51" t="s">
        <v>51</v>
      </c>
      <c r="F17" s="53">
        <v>7378</v>
      </c>
    </row>
    <row r="18" spans="1:6" ht="12.75">
      <c r="A18" s="56">
        <f t="shared" si="0"/>
        <v>11</v>
      </c>
      <c r="B18" s="114" t="s">
        <v>52</v>
      </c>
      <c r="C18" s="76">
        <v>3766</v>
      </c>
      <c r="D18" s="51" t="s">
        <v>34</v>
      </c>
      <c r="E18" s="51" t="s">
        <v>53</v>
      </c>
      <c r="F18" s="53">
        <v>7424</v>
      </c>
    </row>
    <row r="19" spans="1:6" ht="12.75">
      <c r="A19" s="56">
        <f t="shared" si="0"/>
        <v>12</v>
      </c>
      <c r="B19" s="114" t="s">
        <v>52</v>
      </c>
      <c r="C19" s="76">
        <v>3764</v>
      </c>
      <c r="D19" s="51" t="s">
        <v>54</v>
      </c>
      <c r="E19" s="51" t="s">
        <v>55</v>
      </c>
      <c r="F19" s="53">
        <v>105581.88</v>
      </c>
    </row>
    <row r="20" spans="1:6" ht="12.75">
      <c r="A20" s="56">
        <f t="shared" si="0"/>
        <v>13</v>
      </c>
      <c r="B20" s="114" t="s">
        <v>52</v>
      </c>
      <c r="C20" s="76">
        <v>3761</v>
      </c>
      <c r="D20" s="51" t="s">
        <v>34</v>
      </c>
      <c r="E20" s="51" t="s">
        <v>56</v>
      </c>
      <c r="F20" s="53">
        <v>2212</v>
      </c>
    </row>
    <row r="21" spans="1:6" ht="12.75">
      <c r="A21" s="56">
        <f t="shared" si="0"/>
        <v>14</v>
      </c>
      <c r="B21" s="114" t="s">
        <v>52</v>
      </c>
      <c r="C21" s="76">
        <v>3763</v>
      </c>
      <c r="D21" s="51" t="s">
        <v>34</v>
      </c>
      <c r="E21" s="51" t="s">
        <v>56</v>
      </c>
      <c r="F21" s="53">
        <v>5540</v>
      </c>
    </row>
    <row r="22" spans="1:6" ht="12.75">
      <c r="A22" s="56">
        <f t="shared" si="0"/>
        <v>15</v>
      </c>
      <c r="B22" s="114" t="s">
        <v>52</v>
      </c>
      <c r="C22" s="76">
        <v>3765</v>
      </c>
      <c r="D22" s="51" t="s">
        <v>48</v>
      </c>
      <c r="E22" s="51" t="s">
        <v>57</v>
      </c>
      <c r="F22" s="53">
        <v>39460</v>
      </c>
    </row>
    <row r="23" spans="1:6" ht="12.75">
      <c r="A23" s="56">
        <f t="shared" si="0"/>
        <v>16</v>
      </c>
      <c r="B23" s="114" t="s">
        <v>52</v>
      </c>
      <c r="C23" s="76">
        <v>3760</v>
      </c>
      <c r="D23" s="51" t="s">
        <v>48</v>
      </c>
      <c r="E23" s="51" t="s">
        <v>58</v>
      </c>
      <c r="F23" s="53">
        <v>11800</v>
      </c>
    </row>
    <row r="24" spans="1:6" ht="12.75">
      <c r="A24" s="56">
        <f t="shared" si="0"/>
        <v>17</v>
      </c>
      <c r="B24" s="114" t="s">
        <v>52</v>
      </c>
      <c r="C24" s="76">
        <v>3762</v>
      </c>
      <c r="D24" s="51" t="s">
        <v>48</v>
      </c>
      <c r="E24" s="51" t="s">
        <v>58</v>
      </c>
      <c r="F24" s="53">
        <v>29450</v>
      </c>
    </row>
    <row r="25" spans="1:6" ht="12.75">
      <c r="A25" s="56">
        <f t="shared" si="0"/>
        <v>18</v>
      </c>
      <c r="B25" s="114" t="s">
        <v>52</v>
      </c>
      <c r="C25" s="76">
        <v>3759</v>
      </c>
      <c r="D25" s="51" t="s">
        <v>59</v>
      </c>
      <c r="E25" s="51" t="s">
        <v>60</v>
      </c>
      <c r="F25" s="53">
        <v>2292.32</v>
      </c>
    </row>
    <row r="26" spans="1:6" ht="12.75">
      <c r="A26" s="56">
        <f t="shared" si="0"/>
        <v>19</v>
      </c>
      <c r="B26" s="114" t="s">
        <v>61</v>
      </c>
      <c r="C26" s="76">
        <v>3773</v>
      </c>
      <c r="D26" s="51" t="s">
        <v>62</v>
      </c>
      <c r="E26" s="51" t="s">
        <v>63</v>
      </c>
      <c r="F26" s="53">
        <v>6681.04</v>
      </c>
    </row>
    <row r="27" spans="1:6" ht="12.75">
      <c r="A27" s="56">
        <f t="shared" si="0"/>
        <v>20</v>
      </c>
      <c r="B27" s="114" t="s">
        <v>61</v>
      </c>
      <c r="C27" s="76">
        <v>3772</v>
      </c>
      <c r="D27" s="51" t="s">
        <v>64</v>
      </c>
      <c r="E27" s="51" t="s">
        <v>65</v>
      </c>
      <c r="F27" s="53">
        <v>2249.1</v>
      </c>
    </row>
    <row r="28" spans="1:6" ht="12.75">
      <c r="A28" s="56">
        <f t="shared" si="0"/>
        <v>21</v>
      </c>
      <c r="B28" s="114" t="s">
        <v>61</v>
      </c>
      <c r="C28" s="76">
        <v>3779</v>
      </c>
      <c r="D28" s="51" t="s">
        <v>66</v>
      </c>
      <c r="E28" s="51" t="s">
        <v>67</v>
      </c>
      <c r="F28" s="53">
        <v>35.11</v>
      </c>
    </row>
    <row r="29" spans="1:6" ht="12.75">
      <c r="A29" s="56">
        <f t="shared" si="0"/>
        <v>22</v>
      </c>
      <c r="B29" s="114" t="s">
        <v>61</v>
      </c>
      <c r="C29" s="76">
        <v>3768</v>
      </c>
      <c r="D29" s="51" t="s">
        <v>68</v>
      </c>
      <c r="E29" s="51" t="s">
        <v>69</v>
      </c>
      <c r="F29" s="53">
        <v>2499</v>
      </c>
    </row>
    <row r="30" spans="1:6" ht="12.75">
      <c r="A30" s="56">
        <f t="shared" si="0"/>
        <v>23</v>
      </c>
      <c r="B30" s="114" t="s">
        <v>61</v>
      </c>
      <c r="C30" s="76">
        <v>3792</v>
      </c>
      <c r="D30" s="51" t="s">
        <v>247</v>
      </c>
      <c r="E30" s="51" t="s">
        <v>45</v>
      </c>
      <c r="F30" s="53">
        <v>853.24</v>
      </c>
    </row>
    <row r="31" spans="1:6" ht="12.75">
      <c r="A31" s="56">
        <f t="shared" si="0"/>
        <v>24</v>
      </c>
      <c r="B31" s="114" t="s">
        <v>61</v>
      </c>
      <c r="C31" s="76">
        <v>3799</v>
      </c>
      <c r="D31" s="51" t="s">
        <v>70</v>
      </c>
      <c r="E31" s="51" t="s">
        <v>71</v>
      </c>
      <c r="F31" s="53">
        <v>263.08</v>
      </c>
    </row>
    <row r="32" spans="1:6" ht="12.75">
      <c r="A32" s="56">
        <f t="shared" si="0"/>
        <v>25</v>
      </c>
      <c r="B32" s="114" t="s">
        <v>61</v>
      </c>
      <c r="C32" s="76">
        <v>3769</v>
      </c>
      <c r="D32" s="51" t="s">
        <v>68</v>
      </c>
      <c r="E32" s="51" t="s">
        <v>69</v>
      </c>
      <c r="F32" s="53">
        <v>28943.6</v>
      </c>
    </row>
    <row r="33" spans="1:6" ht="12.75">
      <c r="A33" s="56">
        <f t="shared" si="0"/>
        <v>26</v>
      </c>
      <c r="B33" s="114" t="s">
        <v>61</v>
      </c>
      <c r="C33" s="76">
        <v>3793</v>
      </c>
      <c r="D33" s="51" t="s">
        <v>46</v>
      </c>
      <c r="E33" s="51" t="s">
        <v>47</v>
      </c>
      <c r="F33" s="53">
        <v>100.81</v>
      </c>
    </row>
    <row r="34" spans="1:6" ht="12.75">
      <c r="A34" s="56">
        <f t="shared" si="0"/>
        <v>27</v>
      </c>
      <c r="B34" s="114" t="s">
        <v>61</v>
      </c>
      <c r="C34" s="76">
        <v>3774</v>
      </c>
      <c r="D34" s="51" t="s">
        <v>72</v>
      </c>
      <c r="E34" s="51" t="s">
        <v>73</v>
      </c>
      <c r="F34" s="53">
        <v>8006.32</v>
      </c>
    </row>
    <row r="35" spans="1:6" ht="12.75">
      <c r="A35" s="56">
        <f t="shared" si="0"/>
        <v>28</v>
      </c>
      <c r="B35" s="114" t="s">
        <v>61</v>
      </c>
      <c r="C35" s="76">
        <v>3780</v>
      </c>
      <c r="D35" s="51" t="s">
        <v>74</v>
      </c>
      <c r="E35" s="51" t="s">
        <v>75</v>
      </c>
      <c r="F35" s="53">
        <v>1281</v>
      </c>
    </row>
    <row r="36" spans="1:6" ht="12.75">
      <c r="A36" s="56">
        <f t="shared" si="0"/>
        <v>29</v>
      </c>
      <c r="B36" s="114" t="s">
        <v>61</v>
      </c>
      <c r="C36" s="76">
        <v>3800</v>
      </c>
      <c r="D36" s="51" t="s">
        <v>70</v>
      </c>
      <c r="E36" s="51" t="s">
        <v>71</v>
      </c>
      <c r="F36" s="53">
        <v>1735.16</v>
      </c>
    </row>
    <row r="37" spans="1:6" ht="12.75">
      <c r="A37" s="56">
        <f t="shared" si="0"/>
        <v>30</v>
      </c>
      <c r="B37" s="114" t="s">
        <v>76</v>
      </c>
      <c r="C37" s="76">
        <v>3791</v>
      </c>
      <c r="D37" s="51" t="s">
        <v>77</v>
      </c>
      <c r="E37" s="51" t="s">
        <v>78</v>
      </c>
      <c r="F37" s="53">
        <v>65808.19</v>
      </c>
    </row>
    <row r="38" spans="1:6" ht="12.75">
      <c r="A38" s="56">
        <f t="shared" si="0"/>
        <v>31</v>
      </c>
      <c r="B38" s="114" t="s">
        <v>76</v>
      </c>
      <c r="C38" s="76">
        <v>3778</v>
      </c>
      <c r="D38" s="51" t="s">
        <v>79</v>
      </c>
      <c r="E38" s="51" t="s">
        <v>80</v>
      </c>
      <c r="F38" s="53">
        <v>9163</v>
      </c>
    </row>
    <row r="39" spans="1:6" ht="12.75">
      <c r="A39" s="56">
        <f t="shared" si="0"/>
        <v>32</v>
      </c>
      <c r="B39" s="114" t="s">
        <v>76</v>
      </c>
      <c r="C39" s="76">
        <v>3795</v>
      </c>
      <c r="D39" s="51" t="s">
        <v>81</v>
      </c>
      <c r="E39" s="51" t="s">
        <v>82</v>
      </c>
      <c r="F39" s="53">
        <v>6967.9</v>
      </c>
    </row>
    <row r="40" spans="1:6" ht="12.75">
      <c r="A40" s="56">
        <f t="shared" si="0"/>
        <v>33</v>
      </c>
      <c r="B40" s="114" t="s">
        <v>76</v>
      </c>
      <c r="C40" s="76">
        <v>3790</v>
      </c>
      <c r="D40" s="51" t="s">
        <v>34</v>
      </c>
      <c r="E40" s="51" t="s">
        <v>83</v>
      </c>
      <c r="F40" s="53">
        <v>7595</v>
      </c>
    </row>
    <row r="41" spans="1:6" ht="12.75">
      <c r="A41" s="56">
        <f t="shared" si="0"/>
        <v>34</v>
      </c>
      <c r="B41" s="114" t="s">
        <v>76</v>
      </c>
      <c r="C41" s="76">
        <v>3789</v>
      </c>
      <c r="D41" s="51" t="s">
        <v>48</v>
      </c>
      <c r="E41" s="51" t="s">
        <v>84</v>
      </c>
      <c r="F41" s="53">
        <v>40377</v>
      </c>
    </row>
    <row r="42" spans="1:6" ht="12.75">
      <c r="A42" s="56">
        <f t="shared" si="0"/>
        <v>35</v>
      </c>
      <c r="B42" s="114" t="s">
        <v>76</v>
      </c>
      <c r="C42" s="76">
        <v>3788</v>
      </c>
      <c r="D42" s="51" t="s">
        <v>34</v>
      </c>
      <c r="E42" s="51" t="s">
        <v>85</v>
      </c>
      <c r="F42" s="53">
        <v>10821</v>
      </c>
    </row>
    <row r="43" spans="1:6" ht="12.75">
      <c r="A43" s="56">
        <f t="shared" si="0"/>
        <v>36</v>
      </c>
      <c r="B43" s="114" t="s">
        <v>76</v>
      </c>
      <c r="C43" s="76">
        <v>3787</v>
      </c>
      <c r="D43" s="51" t="s">
        <v>48</v>
      </c>
      <c r="E43" s="51" t="s">
        <v>86</v>
      </c>
      <c r="F43" s="53">
        <v>57440</v>
      </c>
    </row>
    <row r="44" spans="1:6" ht="12.75">
      <c r="A44" s="56">
        <f t="shared" si="0"/>
        <v>37</v>
      </c>
      <c r="B44" s="114" t="s">
        <v>76</v>
      </c>
      <c r="C44" s="76">
        <v>3801</v>
      </c>
      <c r="D44" s="51" t="s">
        <v>87</v>
      </c>
      <c r="E44" s="51" t="s">
        <v>88</v>
      </c>
      <c r="F44" s="53">
        <v>13508.88</v>
      </c>
    </row>
    <row r="45" spans="1:6" ht="12.75">
      <c r="A45" s="56">
        <f t="shared" si="0"/>
        <v>38</v>
      </c>
      <c r="B45" s="114" t="s">
        <v>76</v>
      </c>
      <c r="C45" s="76">
        <v>3776</v>
      </c>
      <c r="D45" s="51" t="s">
        <v>89</v>
      </c>
      <c r="E45" s="51" t="s">
        <v>90</v>
      </c>
      <c r="F45" s="53">
        <v>1190</v>
      </c>
    </row>
    <row r="46" spans="1:6" ht="12.75">
      <c r="A46" s="56">
        <f t="shared" si="0"/>
        <v>39</v>
      </c>
      <c r="B46" s="114" t="s">
        <v>76</v>
      </c>
      <c r="C46" s="76">
        <v>3796</v>
      </c>
      <c r="D46" s="51" t="s">
        <v>91</v>
      </c>
      <c r="E46" s="51" t="s">
        <v>65</v>
      </c>
      <c r="F46" s="53">
        <v>1900</v>
      </c>
    </row>
    <row r="47" spans="1:6" ht="12.75">
      <c r="A47" s="56">
        <f t="shared" si="0"/>
        <v>40</v>
      </c>
      <c r="B47" s="114" t="s">
        <v>76</v>
      </c>
      <c r="C47" s="76">
        <v>3777</v>
      </c>
      <c r="D47" s="51" t="s">
        <v>89</v>
      </c>
      <c r="E47" s="51" t="s">
        <v>43</v>
      </c>
      <c r="F47" s="53">
        <v>787.78</v>
      </c>
    </row>
    <row r="48" spans="1:6" ht="12.75">
      <c r="A48" s="56">
        <f t="shared" si="0"/>
        <v>41</v>
      </c>
      <c r="B48" s="114" t="s">
        <v>76</v>
      </c>
      <c r="C48" s="76">
        <v>3794</v>
      </c>
      <c r="D48" s="51" t="s">
        <v>92</v>
      </c>
      <c r="E48" s="51" t="s">
        <v>93</v>
      </c>
      <c r="F48" s="53">
        <v>565.25</v>
      </c>
    </row>
    <row r="49" spans="1:6" ht="12.75">
      <c r="A49" s="56">
        <f t="shared" si="0"/>
        <v>42</v>
      </c>
      <c r="B49" s="114" t="s">
        <v>94</v>
      </c>
      <c r="C49" s="76">
        <v>3834</v>
      </c>
      <c r="D49" s="51" t="s">
        <v>95</v>
      </c>
      <c r="E49" s="51" t="s">
        <v>96</v>
      </c>
      <c r="F49" s="53">
        <v>5701.12</v>
      </c>
    </row>
    <row r="50" spans="1:6" ht="13.5" thickBot="1">
      <c r="A50" s="56">
        <f t="shared" si="0"/>
        <v>43</v>
      </c>
      <c r="B50" s="114" t="s">
        <v>94</v>
      </c>
      <c r="C50" s="76">
        <v>3833</v>
      </c>
      <c r="D50" s="51" t="s">
        <v>40</v>
      </c>
      <c r="E50" s="51" t="s">
        <v>97</v>
      </c>
      <c r="F50" s="53">
        <v>8316.33</v>
      </c>
    </row>
    <row r="51" spans="1:6" ht="13.5" thickBot="1">
      <c r="A51" s="57"/>
      <c r="B51" s="58"/>
      <c r="C51" s="58"/>
      <c r="D51" s="58"/>
      <c r="E51" s="59" t="s">
        <v>98</v>
      </c>
      <c r="F51" s="60">
        <f>SUM(F8:F50)</f>
        <v>826390.3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5" t="s">
        <v>21</v>
      </c>
      <c r="B3" s="45"/>
      <c r="C3" s="45"/>
      <c r="D3" s="15"/>
    </row>
    <row r="4" spans="1:10" ht="19.5" customHeight="1">
      <c r="A4" s="46" t="s">
        <v>22</v>
      </c>
      <c r="B4" s="46"/>
      <c r="C4" s="46"/>
      <c r="D4" s="46"/>
      <c r="E4" s="46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20-24 mai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23</v>
      </c>
      <c r="E8" s="32" t="s">
        <v>19</v>
      </c>
    </row>
    <row r="9" spans="1:5" s="20" customFormat="1" ht="26.25">
      <c r="A9" s="119">
        <v>43609</v>
      </c>
      <c r="B9" s="116" t="s">
        <v>231</v>
      </c>
      <c r="C9" s="117" t="s">
        <v>232</v>
      </c>
      <c r="D9" s="118" t="s">
        <v>233</v>
      </c>
      <c r="E9" s="120">
        <v>81090.42</v>
      </c>
    </row>
    <row r="10" spans="1:5" s="20" customFormat="1" ht="26.25">
      <c r="A10" s="119">
        <v>43609</v>
      </c>
      <c r="B10" s="116" t="s">
        <v>234</v>
      </c>
      <c r="C10" s="117" t="s">
        <v>235</v>
      </c>
      <c r="D10" s="118" t="s">
        <v>233</v>
      </c>
      <c r="E10" s="121">
        <v>375955.56</v>
      </c>
    </row>
    <row r="11" spans="1:5" s="20" customFormat="1" ht="26.25">
      <c r="A11" s="119">
        <v>43609</v>
      </c>
      <c r="B11" s="115" t="s">
        <v>236</v>
      </c>
      <c r="C11" s="117" t="s">
        <v>237</v>
      </c>
      <c r="D11" s="118" t="s">
        <v>121</v>
      </c>
      <c r="E11" s="122">
        <v>626.88</v>
      </c>
    </row>
    <row r="12" spans="1:5" s="20" customFormat="1" ht="39">
      <c r="A12" s="119">
        <v>43609</v>
      </c>
      <c r="B12" s="116" t="s">
        <v>234</v>
      </c>
      <c r="C12" s="117" t="s">
        <v>238</v>
      </c>
      <c r="D12" s="118" t="s">
        <v>233</v>
      </c>
      <c r="E12" s="122">
        <v>87109.14</v>
      </c>
    </row>
    <row r="13" spans="1:5" s="20" customFormat="1" ht="26.25">
      <c r="A13" s="119">
        <v>43609</v>
      </c>
      <c r="B13" s="115" t="s">
        <v>239</v>
      </c>
      <c r="C13" s="117" t="s">
        <v>240</v>
      </c>
      <c r="D13" s="118" t="s">
        <v>241</v>
      </c>
      <c r="E13" s="123">
        <v>2704.08</v>
      </c>
    </row>
    <row r="14" spans="1:5" s="20" customFormat="1" ht="12.75">
      <c r="A14" s="38"/>
      <c r="B14" s="36"/>
      <c r="C14" s="37"/>
      <c r="D14" s="37"/>
      <c r="E14" s="39"/>
    </row>
    <row r="15" spans="1:5" s="20" customFormat="1" ht="12.75">
      <c r="A15" s="38"/>
      <c r="B15" s="36"/>
      <c r="C15" s="37"/>
      <c r="D15" s="37"/>
      <c r="E15" s="39"/>
    </row>
    <row r="16" spans="1:5" s="20" customFormat="1" ht="12.75">
      <c r="A16" s="38"/>
      <c r="B16" s="36"/>
      <c r="C16" s="37"/>
      <c r="D16" s="37"/>
      <c r="E16" s="39"/>
    </row>
    <row r="17" spans="1:5" s="20" customFormat="1" ht="12.75">
      <c r="A17" s="38"/>
      <c r="B17" s="36"/>
      <c r="C17" s="37"/>
      <c r="D17" s="37"/>
      <c r="E17" s="39"/>
    </row>
    <row r="18" spans="1:5" s="127" customFormat="1" ht="13.5" thickBot="1">
      <c r="A18" s="124" t="s">
        <v>20</v>
      </c>
      <c r="B18" s="125"/>
      <c r="C18" s="125"/>
      <c r="D18" s="125"/>
      <c r="E18" s="126">
        <f>SUM(E9:E17)</f>
        <v>547486.08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5" t="s">
        <v>21</v>
      </c>
      <c r="B3" s="45"/>
      <c r="C3" s="45"/>
      <c r="D3" s="15"/>
    </row>
    <row r="4" spans="1:10" ht="30" customHeight="1">
      <c r="A4" s="46" t="s">
        <v>31</v>
      </c>
      <c r="B4" s="46"/>
      <c r="C4" s="46"/>
      <c r="D4" s="46"/>
      <c r="E4" s="46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20-24 mai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23</v>
      </c>
      <c r="E8" s="32" t="s">
        <v>19</v>
      </c>
    </row>
    <row r="9" spans="1:5" s="20" customFormat="1" ht="39">
      <c r="A9" s="131">
        <v>43609</v>
      </c>
      <c r="B9" s="128" t="s">
        <v>242</v>
      </c>
      <c r="C9" s="129" t="s">
        <v>243</v>
      </c>
      <c r="D9" s="112" t="s">
        <v>247</v>
      </c>
      <c r="E9" s="132">
        <v>4941.77</v>
      </c>
    </row>
    <row r="10" spans="1:5" s="20" customFormat="1" ht="39">
      <c r="A10" s="119">
        <v>43609</v>
      </c>
      <c r="B10" s="116" t="s">
        <v>244</v>
      </c>
      <c r="C10" s="117" t="s">
        <v>243</v>
      </c>
      <c r="D10" s="112" t="s">
        <v>247</v>
      </c>
      <c r="E10" s="121">
        <v>4941.77</v>
      </c>
    </row>
    <row r="11" spans="1:5" s="20" customFormat="1" ht="39">
      <c r="A11" s="133">
        <v>43609</v>
      </c>
      <c r="B11" s="116" t="s">
        <v>245</v>
      </c>
      <c r="C11" s="130" t="s">
        <v>243</v>
      </c>
      <c r="D11" s="112" t="s">
        <v>247</v>
      </c>
      <c r="E11" s="134">
        <v>4941.77</v>
      </c>
    </row>
    <row r="12" spans="1:5" s="20" customFormat="1" ht="12.75">
      <c r="A12" s="38"/>
      <c r="B12" s="36"/>
      <c r="C12" s="37"/>
      <c r="D12" s="37"/>
      <c r="E12" s="39"/>
    </row>
    <row r="13" spans="1:5" ht="13.5" thickBot="1">
      <c r="A13" s="33" t="s">
        <v>20</v>
      </c>
      <c r="B13" s="34"/>
      <c r="C13" s="34"/>
      <c r="D13" s="34"/>
      <c r="E13" s="35">
        <f>SUM(E9:E12)</f>
        <v>14825.310000000001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I9" sqref="I9"/>
    </sheetView>
  </sheetViews>
  <sheetFormatPr defaultColWidth="10.421875" defaultRowHeight="12.75"/>
  <cols>
    <col min="1" max="1" width="9.421875" style="137" customWidth="1"/>
    <col min="2" max="2" width="17.28125" style="137" customWidth="1"/>
    <col min="3" max="3" width="14.7109375" style="137" customWidth="1"/>
    <col min="4" max="4" width="24.7109375" style="137" customWidth="1"/>
    <col min="5" max="5" width="50.140625" style="149" customWidth="1"/>
    <col min="6" max="6" width="15.00390625" style="137" customWidth="1"/>
    <col min="7" max="16384" width="10.421875" style="137" customWidth="1"/>
  </cols>
  <sheetData>
    <row r="1" spans="1:6" ht="12.75">
      <c r="A1" s="6" t="s">
        <v>24</v>
      </c>
      <c r="B1" s="135"/>
      <c r="C1" s="7"/>
      <c r="D1" s="7"/>
      <c r="E1" s="136"/>
      <c r="F1" s="135"/>
    </row>
    <row r="2" spans="2:6" ht="12.75">
      <c r="B2" s="135"/>
      <c r="C2" s="135"/>
      <c r="D2" s="135"/>
      <c r="E2" s="136"/>
      <c r="F2" s="135"/>
    </row>
    <row r="3" spans="1:6" ht="12.75">
      <c r="A3" s="6" t="s">
        <v>25</v>
      </c>
      <c r="B3" s="7"/>
      <c r="C3" s="135"/>
      <c r="D3" s="7"/>
      <c r="E3" s="138"/>
      <c r="F3" s="135"/>
    </row>
    <row r="4" spans="1:6" ht="12.75">
      <c r="A4" s="6" t="s">
        <v>26</v>
      </c>
      <c r="B4" s="7"/>
      <c r="C4" s="135"/>
      <c r="D4" s="7"/>
      <c r="E4" s="136"/>
      <c r="F4" s="7"/>
    </row>
    <row r="5" spans="1:6" ht="12.75">
      <c r="A5" s="135"/>
      <c r="B5" s="7"/>
      <c r="C5" s="135"/>
      <c r="D5" s="135"/>
      <c r="E5" s="136"/>
      <c r="F5" s="135"/>
    </row>
    <row r="6" spans="1:6" ht="12.75">
      <c r="A6" s="135"/>
      <c r="B6" s="9"/>
      <c r="C6" s="22" t="s">
        <v>32</v>
      </c>
      <c r="D6" s="7" t="str">
        <f>personal!G6</f>
        <v>20-24 mai 2019</v>
      </c>
      <c r="E6" s="136"/>
      <c r="F6" s="135"/>
    </row>
    <row r="7" spans="1:6" ht="13.5" thickBot="1">
      <c r="A7" s="135"/>
      <c r="B7" s="135"/>
      <c r="C7" s="135"/>
      <c r="D7" s="135"/>
      <c r="E7" s="136"/>
      <c r="F7" s="135"/>
    </row>
    <row r="8" spans="1:6" ht="52.5">
      <c r="A8" s="40" t="s">
        <v>9</v>
      </c>
      <c r="B8" s="41" t="s">
        <v>10</v>
      </c>
      <c r="C8" s="42" t="s">
        <v>11</v>
      </c>
      <c r="D8" s="41" t="s">
        <v>27</v>
      </c>
      <c r="E8" s="42" t="s">
        <v>28</v>
      </c>
      <c r="F8" s="43" t="s">
        <v>29</v>
      </c>
    </row>
    <row r="9" spans="1:6" ht="12.75">
      <c r="A9" s="150">
        <v>1</v>
      </c>
      <c r="B9" s="139">
        <v>43605</v>
      </c>
      <c r="C9" s="140">
        <v>31078</v>
      </c>
      <c r="D9" s="141" t="s">
        <v>99</v>
      </c>
      <c r="E9" s="142" t="s">
        <v>100</v>
      </c>
      <c r="F9" s="151">
        <v>960</v>
      </c>
    </row>
    <row r="10" spans="1:6" ht="12.75">
      <c r="A10" s="150">
        <v>2</v>
      </c>
      <c r="B10" s="139">
        <v>43605</v>
      </c>
      <c r="C10" s="140">
        <v>31097</v>
      </c>
      <c r="D10" s="141" t="s">
        <v>99</v>
      </c>
      <c r="E10" s="142" t="s">
        <v>101</v>
      </c>
      <c r="F10" s="151">
        <v>1900</v>
      </c>
    </row>
    <row r="11" spans="1:6" ht="12.75">
      <c r="A11" s="150">
        <v>3</v>
      </c>
      <c r="B11" s="139">
        <v>43605</v>
      </c>
      <c r="C11" s="140">
        <v>31080</v>
      </c>
      <c r="D11" s="141" t="s">
        <v>99</v>
      </c>
      <c r="E11" s="142" t="s">
        <v>102</v>
      </c>
      <c r="F11" s="151">
        <v>1500</v>
      </c>
    </row>
    <row r="12" spans="1:6" ht="12.75">
      <c r="A12" s="150">
        <v>4</v>
      </c>
      <c r="B12" s="139">
        <v>43605</v>
      </c>
      <c r="C12" s="140">
        <v>31096</v>
      </c>
      <c r="D12" s="141" t="s">
        <v>99</v>
      </c>
      <c r="E12" s="142" t="s">
        <v>103</v>
      </c>
      <c r="F12" s="151">
        <v>800</v>
      </c>
    </row>
    <row r="13" spans="1:256" ht="12.75">
      <c r="A13" s="150">
        <v>5</v>
      </c>
      <c r="B13" s="139">
        <v>43606</v>
      </c>
      <c r="C13" s="140">
        <v>31098</v>
      </c>
      <c r="D13" s="141" t="s">
        <v>99</v>
      </c>
      <c r="E13" s="142" t="s">
        <v>104</v>
      </c>
      <c r="F13" s="151">
        <v>1000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pans="1:6" ht="12.75">
      <c r="A14" s="150">
        <v>6</v>
      </c>
      <c r="B14" s="139">
        <v>43608</v>
      </c>
      <c r="C14" s="140">
        <v>31149</v>
      </c>
      <c r="D14" s="141" t="s">
        <v>99</v>
      </c>
      <c r="E14" s="142" t="s">
        <v>105</v>
      </c>
      <c r="F14" s="151">
        <v>2000</v>
      </c>
    </row>
    <row r="15" spans="1:6" ht="12.75">
      <c r="A15" s="150">
        <v>7</v>
      </c>
      <c r="B15" s="139">
        <v>43608</v>
      </c>
      <c r="C15" s="140">
        <v>31154</v>
      </c>
      <c r="D15" s="141" t="s">
        <v>99</v>
      </c>
      <c r="E15" s="142" t="s">
        <v>106</v>
      </c>
      <c r="F15" s="151">
        <v>1000</v>
      </c>
    </row>
    <row r="16" spans="1:6" ht="12.75">
      <c r="A16" s="150">
        <v>8</v>
      </c>
      <c r="B16" s="139">
        <v>43608</v>
      </c>
      <c r="C16" s="140">
        <v>31153</v>
      </c>
      <c r="D16" s="141" t="s">
        <v>99</v>
      </c>
      <c r="E16" s="142" t="s">
        <v>107</v>
      </c>
      <c r="F16" s="151">
        <v>1000</v>
      </c>
    </row>
    <row r="17" spans="1:6" ht="12.75">
      <c r="A17" s="150">
        <v>9</v>
      </c>
      <c r="B17" s="139">
        <v>43608</v>
      </c>
      <c r="C17" s="140">
        <v>31152</v>
      </c>
      <c r="D17" s="141" t="s">
        <v>99</v>
      </c>
      <c r="E17" s="142" t="s">
        <v>108</v>
      </c>
      <c r="F17" s="151">
        <v>1500</v>
      </c>
    </row>
    <row r="18" spans="1:6" ht="12.75">
      <c r="A18" s="150">
        <v>10</v>
      </c>
      <c r="B18" s="139">
        <v>43608</v>
      </c>
      <c r="C18" s="140">
        <v>31150</v>
      </c>
      <c r="D18" s="144" t="s">
        <v>99</v>
      </c>
      <c r="E18" s="142" t="s">
        <v>109</v>
      </c>
      <c r="F18" s="151">
        <v>2000</v>
      </c>
    </row>
    <row r="19" spans="1:6" ht="12.75">
      <c r="A19" s="150">
        <v>11</v>
      </c>
      <c r="B19" s="139">
        <v>43608</v>
      </c>
      <c r="C19" s="140">
        <v>31151</v>
      </c>
      <c r="D19" s="144" t="s">
        <v>99</v>
      </c>
      <c r="E19" s="142" t="s">
        <v>110</v>
      </c>
      <c r="F19" s="151">
        <v>1000</v>
      </c>
    </row>
    <row r="20" spans="1:6" ht="12.75">
      <c r="A20" s="150">
        <v>12</v>
      </c>
      <c r="B20" s="139">
        <v>43609</v>
      </c>
      <c r="C20" s="140">
        <v>31179</v>
      </c>
      <c r="D20" s="144" t="s">
        <v>99</v>
      </c>
      <c r="E20" s="142" t="s">
        <v>111</v>
      </c>
      <c r="F20" s="151">
        <v>1000</v>
      </c>
    </row>
    <row r="21" spans="1:6" ht="12.75">
      <c r="A21" s="150">
        <v>13</v>
      </c>
      <c r="B21" s="64">
        <v>43605</v>
      </c>
      <c r="C21" s="65">
        <v>31092</v>
      </c>
      <c r="D21" s="145" t="s">
        <v>121</v>
      </c>
      <c r="E21" s="146" t="s">
        <v>122</v>
      </c>
      <c r="F21" s="152">
        <v>150</v>
      </c>
    </row>
    <row r="22" spans="1:6" ht="12.75">
      <c r="A22" s="150">
        <v>14</v>
      </c>
      <c r="B22" s="64">
        <v>43605</v>
      </c>
      <c r="C22" s="65">
        <v>31082</v>
      </c>
      <c r="D22" s="145" t="s">
        <v>112</v>
      </c>
      <c r="E22" s="146" t="s">
        <v>123</v>
      </c>
      <c r="F22" s="153">
        <v>19650</v>
      </c>
    </row>
    <row r="23" spans="1:6" ht="12.75">
      <c r="A23" s="150">
        <v>15</v>
      </c>
      <c r="B23" s="64">
        <v>43605</v>
      </c>
      <c r="C23" s="65">
        <v>31094</v>
      </c>
      <c r="D23" s="145" t="s">
        <v>112</v>
      </c>
      <c r="E23" s="146" t="s">
        <v>124</v>
      </c>
      <c r="F23" s="153">
        <v>92</v>
      </c>
    </row>
    <row r="24" spans="1:6" ht="12.75">
      <c r="A24" s="150">
        <v>16</v>
      </c>
      <c r="B24" s="64">
        <v>43605</v>
      </c>
      <c r="C24" s="65">
        <v>3755</v>
      </c>
      <c r="D24" s="145" t="s">
        <v>125</v>
      </c>
      <c r="E24" s="146" t="s">
        <v>126</v>
      </c>
      <c r="F24" s="153">
        <v>200000</v>
      </c>
    </row>
    <row r="25" spans="1:6" ht="12.75">
      <c r="A25" s="150">
        <v>17</v>
      </c>
      <c r="B25" s="64">
        <v>43605</v>
      </c>
      <c r="C25" s="65">
        <v>31095</v>
      </c>
      <c r="D25" s="147" t="s">
        <v>116</v>
      </c>
      <c r="E25" s="148" t="s">
        <v>127</v>
      </c>
      <c r="F25" s="153">
        <v>250</v>
      </c>
    </row>
    <row r="26" spans="1:6" ht="12.75">
      <c r="A26" s="150">
        <v>18</v>
      </c>
      <c r="B26" s="64">
        <v>43605</v>
      </c>
      <c r="C26" s="65">
        <v>31081</v>
      </c>
      <c r="D26" s="147" t="s">
        <v>116</v>
      </c>
      <c r="E26" s="146" t="s">
        <v>128</v>
      </c>
      <c r="F26" s="153">
        <v>10200</v>
      </c>
    </row>
    <row r="27" spans="1:6" ht="12.75">
      <c r="A27" s="150">
        <v>19</v>
      </c>
      <c r="B27" s="64">
        <v>43605</v>
      </c>
      <c r="C27" s="65">
        <v>31093</v>
      </c>
      <c r="D27" s="145" t="s">
        <v>112</v>
      </c>
      <c r="E27" s="146" t="s">
        <v>129</v>
      </c>
      <c r="F27" s="153">
        <v>11.9</v>
      </c>
    </row>
    <row r="28" spans="1:6" ht="12.75">
      <c r="A28" s="150">
        <v>20</v>
      </c>
      <c r="B28" s="64">
        <v>43605</v>
      </c>
      <c r="C28" s="65">
        <v>31090</v>
      </c>
      <c r="D28" s="147" t="s">
        <v>116</v>
      </c>
      <c r="E28" s="146" t="s">
        <v>130</v>
      </c>
      <c r="F28" s="153">
        <v>1200</v>
      </c>
    </row>
    <row r="29" spans="1:6" ht="12.75">
      <c r="A29" s="150">
        <v>21</v>
      </c>
      <c r="B29" s="64">
        <v>43605</v>
      </c>
      <c r="C29" s="65">
        <v>31089</v>
      </c>
      <c r="D29" s="147" t="s">
        <v>116</v>
      </c>
      <c r="E29" s="146" t="s">
        <v>130</v>
      </c>
      <c r="F29" s="154">
        <v>2700</v>
      </c>
    </row>
    <row r="30" spans="1:6" ht="12.75">
      <c r="A30" s="150">
        <v>22</v>
      </c>
      <c r="B30" s="64">
        <v>43605</v>
      </c>
      <c r="C30" s="65">
        <v>31085</v>
      </c>
      <c r="D30" s="147" t="s">
        <v>116</v>
      </c>
      <c r="E30" s="148" t="s">
        <v>131</v>
      </c>
      <c r="F30" s="155">
        <v>200</v>
      </c>
    </row>
    <row r="31" spans="1:6" ht="12.75">
      <c r="A31" s="150">
        <v>23</v>
      </c>
      <c r="B31" s="64">
        <v>43605</v>
      </c>
      <c r="C31" s="65">
        <v>31083</v>
      </c>
      <c r="D31" s="145" t="s">
        <v>112</v>
      </c>
      <c r="E31" s="146" t="s">
        <v>132</v>
      </c>
      <c r="F31" s="156">
        <v>1226</v>
      </c>
    </row>
    <row r="32" spans="1:6" ht="12.75">
      <c r="A32" s="150">
        <v>24</v>
      </c>
      <c r="B32" s="64">
        <v>43605</v>
      </c>
      <c r="C32" s="65">
        <v>31084</v>
      </c>
      <c r="D32" s="147" t="s">
        <v>116</v>
      </c>
      <c r="E32" s="148" t="s">
        <v>133</v>
      </c>
      <c r="F32" s="153">
        <v>200</v>
      </c>
    </row>
    <row r="33" spans="1:6" ht="12.75">
      <c r="A33" s="150">
        <v>25</v>
      </c>
      <c r="B33" s="64">
        <v>43605</v>
      </c>
      <c r="C33" s="65">
        <v>31079</v>
      </c>
      <c r="D33" s="145" t="s">
        <v>112</v>
      </c>
      <c r="E33" s="146" t="s">
        <v>134</v>
      </c>
      <c r="F33" s="153">
        <v>9328</v>
      </c>
    </row>
    <row r="34" spans="1:6" ht="12.75">
      <c r="A34" s="150">
        <v>26</v>
      </c>
      <c r="B34" s="64">
        <v>43605</v>
      </c>
      <c r="C34" s="65">
        <v>31091</v>
      </c>
      <c r="D34" s="145" t="s">
        <v>121</v>
      </c>
      <c r="E34" s="146" t="s">
        <v>135</v>
      </c>
      <c r="F34" s="153">
        <v>110</v>
      </c>
    </row>
    <row r="35" spans="1:6" ht="12.75">
      <c r="A35" s="150">
        <v>27</v>
      </c>
      <c r="B35" s="64">
        <v>43605</v>
      </c>
      <c r="C35" s="65">
        <v>31088</v>
      </c>
      <c r="D35" s="145" t="s">
        <v>121</v>
      </c>
      <c r="E35" s="146" t="s">
        <v>136</v>
      </c>
      <c r="F35" s="153">
        <v>100</v>
      </c>
    </row>
    <row r="36" spans="1:6" ht="12.75">
      <c r="A36" s="150">
        <v>28</v>
      </c>
      <c r="B36" s="64">
        <v>43605</v>
      </c>
      <c r="C36" s="66">
        <v>31087</v>
      </c>
      <c r="D36" s="145" t="s">
        <v>121</v>
      </c>
      <c r="E36" s="146" t="s">
        <v>137</v>
      </c>
      <c r="F36" s="154">
        <v>50</v>
      </c>
    </row>
    <row r="37" spans="1:6" ht="12.75">
      <c r="A37" s="150">
        <v>29</v>
      </c>
      <c r="B37" s="64">
        <v>43605</v>
      </c>
      <c r="C37" s="65">
        <v>31086</v>
      </c>
      <c r="D37" s="145" t="s">
        <v>121</v>
      </c>
      <c r="E37" s="146" t="s">
        <v>138</v>
      </c>
      <c r="F37" s="153">
        <v>100</v>
      </c>
    </row>
    <row r="38" spans="1:6" ht="12.75">
      <c r="A38" s="150">
        <v>30</v>
      </c>
      <c r="B38" s="64">
        <v>43606</v>
      </c>
      <c r="C38" s="65">
        <v>31102</v>
      </c>
      <c r="D38" s="145" t="s">
        <v>121</v>
      </c>
      <c r="E38" s="146" t="s">
        <v>139</v>
      </c>
      <c r="F38" s="153">
        <v>55</v>
      </c>
    </row>
    <row r="39" spans="1:6" ht="12.75">
      <c r="A39" s="150">
        <v>31</v>
      </c>
      <c r="B39" s="64">
        <v>43606</v>
      </c>
      <c r="C39" s="65">
        <v>3785</v>
      </c>
      <c r="D39" s="145" t="s">
        <v>112</v>
      </c>
      <c r="E39" s="146" t="s">
        <v>140</v>
      </c>
      <c r="F39" s="153">
        <v>156113.66</v>
      </c>
    </row>
    <row r="40" spans="1:6" ht="12.75">
      <c r="A40" s="150">
        <v>32</v>
      </c>
      <c r="B40" s="64">
        <v>43606</v>
      </c>
      <c r="C40" s="65">
        <v>3775</v>
      </c>
      <c r="D40" s="145" t="s">
        <v>112</v>
      </c>
      <c r="E40" s="146" t="s">
        <v>141</v>
      </c>
      <c r="F40" s="153">
        <v>26751</v>
      </c>
    </row>
    <row r="41" spans="1:6" ht="12.75">
      <c r="A41" s="150">
        <v>33</v>
      </c>
      <c r="B41" s="64">
        <v>43606</v>
      </c>
      <c r="C41" s="65">
        <v>31100</v>
      </c>
      <c r="D41" s="147" t="s">
        <v>116</v>
      </c>
      <c r="E41" s="148" t="s">
        <v>142</v>
      </c>
      <c r="F41" s="153">
        <v>780</v>
      </c>
    </row>
    <row r="42" spans="1:6" ht="12.75">
      <c r="A42" s="150">
        <v>34</v>
      </c>
      <c r="B42" s="64">
        <v>43606</v>
      </c>
      <c r="C42" s="65">
        <v>31104</v>
      </c>
      <c r="D42" s="145" t="s">
        <v>112</v>
      </c>
      <c r="E42" s="146" t="s">
        <v>143</v>
      </c>
      <c r="F42" s="153">
        <v>2600</v>
      </c>
    </row>
    <row r="43" spans="1:6" ht="12.75">
      <c r="A43" s="150">
        <v>35</v>
      </c>
      <c r="B43" s="64">
        <v>43606</v>
      </c>
      <c r="C43" s="65">
        <v>31103</v>
      </c>
      <c r="D43" s="147" t="s">
        <v>116</v>
      </c>
      <c r="E43" s="146" t="s">
        <v>144</v>
      </c>
      <c r="F43" s="153">
        <v>2200</v>
      </c>
    </row>
    <row r="44" spans="1:6" ht="12.75">
      <c r="A44" s="150">
        <v>36</v>
      </c>
      <c r="B44" s="64">
        <v>43606</v>
      </c>
      <c r="C44" s="65">
        <v>31101</v>
      </c>
      <c r="D44" s="145" t="s">
        <v>112</v>
      </c>
      <c r="E44" s="146" t="s">
        <v>145</v>
      </c>
      <c r="F44" s="153">
        <v>635.19</v>
      </c>
    </row>
    <row r="45" spans="1:6" ht="12.75">
      <c r="A45" s="150">
        <v>37</v>
      </c>
      <c r="B45" s="64">
        <v>43606</v>
      </c>
      <c r="C45" s="67">
        <v>3786</v>
      </c>
      <c r="D45" s="145" t="s">
        <v>112</v>
      </c>
      <c r="E45" s="146" t="s">
        <v>146</v>
      </c>
      <c r="F45" s="156">
        <v>68444.9</v>
      </c>
    </row>
    <row r="46" spans="1:6" ht="12.75">
      <c r="A46" s="150">
        <v>38</v>
      </c>
      <c r="B46" s="64">
        <v>43606</v>
      </c>
      <c r="C46" s="65">
        <v>31099</v>
      </c>
      <c r="D46" s="147" t="s">
        <v>116</v>
      </c>
      <c r="E46" s="148" t="s">
        <v>147</v>
      </c>
      <c r="F46" s="153">
        <v>300</v>
      </c>
    </row>
    <row r="47" spans="1:6" ht="12.75">
      <c r="A47" s="150">
        <v>39</v>
      </c>
      <c r="B47" s="64">
        <v>43607</v>
      </c>
      <c r="C47" s="65">
        <v>31128</v>
      </c>
      <c r="D47" s="145" t="s">
        <v>121</v>
      </c>
      <c r="E47" s="146" t="s">
        <v>148</v>
      </c>
      <c r="F47" s="153">
        <v>150</v>
      </c>
    </row>
    <row r="48" spans="1:6" ht="12.75">
      <c r="A48" s="150">
        <v>40</v>
      </c>
      <c r="B48" s="64">
        <v>43607</v>
      </c>
      <c r="C48" s="65">
        <v>3756</v>
      </c>
      <c r="D48" s="145" t="s">
        <v>121</v>
      </c>
      <c r="E48" s="146" t="s">
        <v>149</v>
      </c>
      <c r="F48" s="153">
        <v>37713</v>
      </c>
    </row>
    <row r="49" spans="1:6" ht="12.75">
      <c r="A49" s="150">
        <v>41</v>
      </c>
      <c r="B49" s="64">
        <v>43607</v>
      </c>
      <c r="C49" s="65">
        <v>31129</v>
      </c>
      <c r="D49" s="145" t="s">
        <v>121</v>
      </c>
      <c r="E49" s="146" t="s">
        <v>150</v>
      </c>
      <c r="F49" s="153">
        <v>100</v>
      </c>
    </row>
    <row r="50" spans="1:6" ht="12.75">
      <c r="A50" s="150">
        <v>42</v>
      </c>
      <c r="B50" s="64">
        <v>43607</v>
      </c>
      <c r="C50" s="65">
        <v>31131</v>
      </c>
      <c r="D50" s="145" t="s">
        <v>121</v>
      </c>
      <c r="E50" s="146" t="s">
        <v>151</v>
      </c>
      <c r="F50" s="153">
        <v>100</v>
      </c>
    </row>
    <row r="51" spans="1:6" ht="12.75">
      <c r="A51" s="150">
        <v>43</v>
      </c>
      <c r="B51" s="64">
        <v>43607</v>
      </c>
      <c r="C51" s="65">
        <v>31133</v>
      </c>
      <c r="D51" s="145" t="s">
        <v>121</v>
      </c>
      <c r="E51" s="146" t="s">
        <v>152</v>
      </c>
      <c r="F51" s="153">
        <v>150</v>
      </c>
    </row>
    <row r="52" spans="1:6" ht="12.75">
      <c r="A52" s="150">
        <v>44</v>
      </c>
      <c r="B52" s="64">
        <v>43607</v>
      </c>
      <c r="C52" s="65">
        <v>31111</v>
      </c>
      <c r="D52" s="145" t="s">
        <v>121</v>
      </c>
      <c r="E52" s="146" t="s">
        <v>153</v>
      </c>
      <c r="F52" s="153">
        <v>300</v>
      </c>
    </row>
    <row r="53" spans="1:6" ht="12.75">
      <c r="A53" s="150">
        <v>45</v>
      </c>
      <c r="B53" s="64">
        <v>43607</v>
      </c>
      <c r="C53" s="65">
        <v>31124</v>
      </c>
      <c r="D53" s="145" t="s">
        <v>112</v>
      </c>
      <c r="E53" s="146" t="s">
        <v>154</v>
      </c>
      <c r="F53" s="153">
        <v>5503.02</v>
      </c>
    </row>
    <row r="54" spans="1:6" ht="12.75">
      <c r="A54" s="150">
        <v>46</v>
      </c>
      <c r="B54" s="64">
        <v>43607</v>
      </c>
      <c r="C54" s="65">
        <v>31134</v>
      </c>
      <c r="D54" s="147" t="s">
        <v>116</v>
      </c>
      <c r="E54" s="146" t="s">
        <v>155</v>
      </c>
      <c r="F54" s="153">
        <v>2000</v>
      </c>
    </row>
    <row r="55" spans="1:6" ht="12.75">
      <c r="A55" s="150">
        <v>47</v>
      </c>
      <c r="B55" s="64">
        <v>43607</v>
      </c>
      <c r="C55" s="65">
        <v>31158</v>
      </c>
      <c r="D55" s="147" t="s">
        <v>116</v>
      </c>
      <c r="E55" s="146" t="s">
        <v>156</v>
      </c>
      <c r="F55" s="153">
        <v>7001.17</v>
      </c>
    </row>
    <row r="56" spans="1:6" ht="12.75">
      <c r="A56" s="150">
        <v>48</v>
      </c>
      <c r="B56" s="64">
        <v>43607</v>
      </c>
      <c r="C56" s="65">
        <v>31108</v>
      </c>
      <c r="D56" s="145" t="s">
        <v>121</v>
      </c>
      <c r="E56" s="146" t="s">
        <v>157</v>
      </c>
      <c r="F56" s="153">
        <v>17.2</v>
      </c>
    </row>
    <row r="57" spans="1:6" ht="12.75">
      <c r="A57" s="150">
        <v>49</v>
      </c>
      <c r="B57" s="64">
        <v>43607</v>
      </c>
      <c r="C57" s="65">
        <v>31107</v>
      </c>
      <c r="D57" s="145" t="s">
        <v>121</v>
      </c>
      <c r="E57" s="146" t="s">
        <v>158</v>
      </c>
      <c r="F57" s="153">
        <v>500</v>
      </c>
    </row>
    <row r="58" spans="1:6" ht="12.75">
      <c r="A58" s="150">
        <v>50</v>
      </c>
      <c r="B58" s="64">
        <v>43607</v>
      </c>
      <c r="C58" s="65">
        <v>31122</v>
      </c>
      <c r="D58" s="145" t="s">
        <v>112</v>
      </c>
      <c r="E58" s="146" t="s">
        <v>159</v>
      </c>
      <c r="F58" s="153">
        <v>2299</v>
      </c>
    </row>
    <row r="59" spans="1:6" ht="12.75">
      <c r="A59" s="150">
        <v>51</v>
      </c>
      <c r="B59" s="64">
        <v>43607</v>
      </c>
      <c r="C59" s="65">
        <v>31121</v>
      </c>
      <c r="D59" s="145" t="s">
        <v>112</v>
      </c>
      <c r="E59" s="146" t="s">
        <v>160</v>
      </c>
      <c r="F59" s="153">
        <v>1119</v>
      </c>
    </row>
    <row r="60" spans="1:6" ht="12.75">
      <c r="A60" s="150">
        <v>52</v>
      </c>
      <c r="B60" s="64">
        <v>43607</v>
      </c>
      <c r="C60" s="65">
        <v>31120</v>
      </c>
      <c r="D60" s="145" t="s">
        <v>112</v>
      </c>
      <c r="E60" s="146" t="s">
        <v>161</v>
      </c>
      <c r="F60" s="153">
        <v>3150</v>
      </c>
    </row>
    <row r="61" spans="1:6" ht="12.75">
      <c r="A61" s="150">
        <v>53</v>
      </c>
      <c r="B61" s="64">
        <v>43607</v>
      </c>
      <c r="C61" s="65">
        <v>31119</v>
      </c>
      <c r="D61" s="147" t="s">
        <v>116</v>
      </c>
      <c r="E61" s="146" t="s">
        <v>162</v>
      </c>
      <c r="F61" s="153">
        <v>2000</v>
      </c>
    </row>
    <row r="62" spans="1:6" ht="12.75">
      <c r="A62" s="150">
        <v>54</v>
      </c>
      <c r="B62" s="64">
        <v>43607</v>
      </c>
      <c r="C62" s="65">
        <v>31123</v>
      </c>
      <c r="D62" s="145" t="s">
        <v>112</v>
      </c>
      <c r="E62" s="146" t="s">
        <v>163</v>
      </c>
      <c r="F62" s="153">
        <v>5497</v>
      </c>
    </row>
    <row r="63" spans="1:6" ht="12.75">
      <c r="A63" s="150">
        <v>55</v>
      </c>
      <c r="B63" s="64">
        <v>43607</v>
      </c>
      <c r="C63" s="65">
        <v>31109</v>
      </c>
      <c r="D63" s="147" t="s">
        <v>116</v>
      </c>
      <c r="E63" s="146" t="s">
        <v>164</v>
      </c>
      <c r="F63" s="153">
        <v>2338.5</v>
      </c>
    </row>
    <row r="64" spans="1:6" ht="12.75">
      <c r="A64" s="150">
        <v>56</v>
      </c>
      <c r="B64" s="64">
        <v>43607</v>
      </c>
      <c r="C64" s="65">
        <v>31125</v>
      </c>
      <c r="D64" s="145" t="s">
        <v>112</v>
      </c>
      <c r="E64" s="146" t="s">
        <v>165</v>
      </c>
      <c r="F64" s="153">
        <v>7400</v>
      </c>
    </row>
    <row r="65" spans="1:6" ht="12.75">
      <c r="A65" s="150">
        <v>57</v>
      </c>
      <c r="B65" s="64">
        <v>43607</v>
      </c>
      <c r="C65" s="65">
        <v>31118</v>
      </c>
      <c r="D65" s="145" t="s">
        <v>121</v>
      </c>
      <c r="E65" s="146" t="s">
        <v>166</v>
      </c>
      <c r="F65" s="153">
        <v>50</v>
      </c>
    </row>
    <row r="66" spans="1:6" ht="12.75">
      <c r="A66" s="150">
        <v>58</v>
      </c>
      <c r="B66" s="64">
        <v>43607</v>
      </c>
      <c r="C66" s="65">
        <v>31117</v>
      </c>
      <c r="D66" s="145" t="s">
        <v>121</v>
      </c>
      <c r="E66" s="146" t="s">
        <v>167</v>
      </c>
      <c r="F66" s="153">
        <v>100</v>
      </c>
    </row>
    <row r="67" spans="1:6" ht="12.75">
      <c r="A67" s="150">
        <v>59</v>
      </c>
      <c r="B67" s="64">
        <v>43607</v>
      </c>
      <c r="C67" s="65">
        <v>31116</v>
      </c>
      <c r="D67" s="145" t="s">
        <v>121</v>
      </c>
      <c r="E67" s="146" t="s">
        <v>168</v>
      </c>
      <c r="F67" s="153">
        <v>100</v>
      </c>
    </row>
    <row r="68" spans="1:6" ht="12.75">
      <c r="A68" s="150">
        <v>60</v>
      </c>
      <c r="B68" s="64">
        <v>43607</v>
      </c>
      <c r="C68" s="65">
        <v>31115</v>
      </c>
      <c r="D68" s="145" t="s">
        <v>121</v>
      </c>
      <c r="E68" s="146" t="s">
        <v>169</v>
      </c>
      <c r="F68" s="153">
        <v>100</v>
      </c>
    </row>
    <row r="69" spans="1:6" ht="12.75">
      <c r="A69" s="150">
        <v>61</v>
      </c>
      <c r="B69" s="64">
        <v>43607</v>
      </c>
      <c r="C69" s="65">
        <v>31114</v>
      </c>
      <c r="D69" s="145" t="s">
        <v>121</v>
      </c>
      <c r="E69" s="146" t="s">
        <v>170</v>
      </c>
      <c r="F69" s="153">
        <v>100</v>
      </c>
    </row>
    <row r="70" spans="1:6" ht="12.75">
      <c r="A70" s="150">
        <v>62</v>
      </c>
      <c r="B70" s="64">
        <v>43607</v>
      </c>
      <c r="C70" s="65">
        <v>31113</v>
      </c>
      <c r="D70" s="145" t="s">
        <v>121</v>
      </c>
      <c r="E70" s="146" t="s">
        <v>171</v>
      </c>
      <c r="F70" s="153">
        <v>500</v>
      </c>
    </row>
    <row r="71" spans="1:6" ht="12.75">
      <c r="A71" s="150">
        <v>63</v>
      </c>
      <c r="B71" s="64">
        <v>43607</v>
      </c>
      <c r="C71" s="65">
        <v>31106</v>
      </c>
      <c r="D71" s="145" t="s">
        <v>121</v>
      </c>
      <c r="E71" s="146" t="s">
        <v>172</v>
      </c>
      <c r="F71" s="153">
        <v>150</v>
      </c>
    </row>
    <row r="72" spans="1:6" ht="12.75">
      <c r="A72" s="150">
        <v>64</v>
      </c>
      <c r="B72" s="64">
        <v>43607</v>
      </c>
      <c r="C72" s="65">
        <v>31105</v>
      </c>
      <c r="D72" s="145" t="s">
        <v>121</v>
      </c>
      <c r="E72" s="146" t="s">
        <v>173</v>
      </c>
      <c r="F72" s="153">
        <v>100</v>
      </c>
    </row>
    <row r="73" spans="1:6" ht="12.75">
      <c r="A73" s="150">
        <v>65</v>
      </c>
      <c r="B73" s="64">
        <v>43607</v>
      </c>
      <c r="C73" s="65">
        <v>31110</v>
      </c>
      <c r="D73" s="145" t="s">
        <v>121</v>
      </c>
      <c r="E73" s="146" t="s">
        <v>174</v>
      </c>
      <c r="F73" s="153">
        <v>50</v>
      </c>
    </row>
    <row r="74" spans="1:6" ht="12.75">
      <c r="A74" s="150">
        <v>66</v>
      </c>
      <c r="B74" s="64">
        <v>43607</v>
      </c>
      <c r="C74" s="65">
        <v>31132</v>
      </c>
      <c r="D74" s="145" t="s">
        <v>121</v>
      </c>
      <c r="E74" s="146" t="s">
        <v>175</v>
      </c>
      <c r="F74" s="153">
        <v>25</v>
      </c>
    </row>
    <row r="75" spans="1:6" ht="12.75">
      <c r="A75" s="150">
        <v>67</v>
      </c>
      <c r="B75" s="64">
        <v>43607</v>
      </c>
      <c r="C75" s="65">
        <v>31130</v>
      </c>
      <c r="D75" s="145" t="s">
        <v>121</v>
      </c>
      <c r="E75" s="146" t="s">
        <v>176</v>
      </c>
      <c r="F75" s="153">
        <v>100</v>
      </c>
    </row>
    <row r="76" spans="1:6" ht="12.75">
      <c r="A76" s="150">
        <v>68</v>
      </c>
      <c r="B76" s="64">
        <v>43607</v>
      </c>
      <c r="C76" s="65">
        <v>31112</v>
      </c>
      <c r="D76" s="145" t="s">
        <v>121</v>
      </c>
      <c r="E76" s="146" t="s">
        <v>177</v>
      </c>
      <c r="F76" s="153">
        <v>100</v>
      </c>
    </row>
    <row r="77" spans="1:6" ht="26.25">
      <c r="A77" s="150">
        <v>69</v>
      </c>
      <c r="B77" s="64">
        <v>43607</v>
      </c>
      <c r="C77" s="65">
        <v>3784</v>
      </c>
      <c r="D77" s="145" t="s">
        <v>121</v>
      </c>
      <c r="E77" s="146" t="s">
        <v>178</v>
      </c>
      <c r="F77" s="153">
        <v>187875</v>
      </c>
    </row>
    <row r="78" spans="1:6" ht="12.75">
      <c r="A78" s="150">
        <v>70</v>
      </c>
      <c r="B78" s="64">
        <v>43607</v>
      </c>
      <c r="C78" s="65">
        <v>31126</v>
      </c>
      <c r="D78" s="145" t="s">
        <v>121</v>
      </c>
      <c r="E78" s="146" t="s">
        <v>179</v>
      </c>
      <c r="F78" s="153">
        <v>200</v>
      </c>
    </row>
    <row r="79" spans="1:6" ht="12.75">
      <c r="A79" s="150">
        <v>71</v>
      </c>
      <c r="B79" s="64">
        <v>43607</v>
      </c>
      <c r="C79" s="65">
        <v>31127</v>
      </c>
      <c r="D79" s="145" t="s">
        <v>121</v>
      </c>
      <c r="E79" s="146" t="s">
        <v>180</v>
      </c>
      <c r="F79" s="153">
        <v>100</v>
      </c>
    </row>
    <row r="80" spans="1:6" ht="12.75">
      <c r="A80" s="150">
        <v>72</v>
      </c>
      <c r="B80" s="64">
        <v>43608</v>
      </c>
      <c r="C80" s="65">
        <v>3832</v>
      </c>
      <c r="D80" s="147" t="s">
        <v>125</v>
      </c>
      <c r="E80" s="146" t="s">
        <v>181</v>
      </c>
      <c r="F80" s="153">
        <v>2150</v>
      </c>
    </row>
    <row r="81" spans="1:6" ht="12.75">
      <c r="A81" s="150">
        <v>73</v>
      </c>
      <c r="B81" s="64">
        <v>43608</v>
      </c>
      <c r="C81" s="65">
        <v>31148</v>
      </c>
      <c r="D81" s="145" t="s">
        <v>121</v>
      </c>
      <c r="E81" s="146" t="s">
        <v>182</v>
      </c>
      <c r="F81" s="153">
        <v>500</v>
      </c>
    </row>
    <row r="82" spans="1:6" ht="12.75">
      <c r="A82" s="150">
        <v>74</v>
      </c>
      <c r="B82" s="64">
        <v>43608</v>
      </c>
      <c r="C82" s="65">
        <v>31155</v>
      </c>
      <c r="D82" s="145" t="s">
        <v>112</v>
      </c>
      <c r="E82" s="146" t="s">
        <v>183</v>
      </c>
      <c r="F82" s="153">
        <v>119</v>
      </c>
    </row>
    <row r="83" spans="1:6" ht="12.75">
      <c r="A83" s="150">
        <v>75</v>
      </c>
      <c r="B83" s="64">
        <v>43608</v>
      </c>
      <c r="C83" s="65">
        <v>3783</v>
      </c>
      <c r="D83" s="145" t="s">
        <v>121</v>
      </c>
      <c r="E83" s="146" t="s">
        <v>184</v>
      </c>
      <c r="F83" s="153">
        <v>325572</v>
      </c>
    </row>
    <row r="84" spans="1:6" ht="12.75">
      <c r="A84" s="150">
        <v>76</v>
      </c>
      <c r="B84" s="64">
        <v>43608</v>
      </c>
      <c r="C84" s="65">
        <v>31156</v>
      </c>
      <c r="D84" s="145" t="s">
        <v>112</v>
      </c>
      <c r="E84" s="146" t="s">
        <v>185</v>
      </c>
      <c r="F84" s="153">
        <v>119</v>
      </c>
    </row>
    <row r="85" spans="1:6" ht="12.75">
      <c r="A85" s="150">
        <v>77</v>
      </c>
      <c r="B85" s="64">
        <v>43609</v>
      </c>
      <c r="C85" s="65">
        <v>3922</v>
      </c>
      <c r="D85" s="145" t="s">
        <v>121</v>
      </c>
      <c r="E85" s="146" t="s">
        <v>186</v>
      </c>
      <c r="F85" s="153">
        <v>3429</v>
      </c>
    </row>
    <row r="86" spans="1:6" ht="12.75">
      <c r="A86" s="150">
        <v>78</v>
      </c>
      <c r="B86" s="64">
        <v>43609</v>
      </c>
      <c r="C86" s="65">
        <v>31176</v>
      </c>
      <c r="D86" s="145" t="s">
        <v>121</v>
      </c>
      <c r="E86" s="146" t="s">
        <v>187</v>
      </c>
      <c r="F86" s="153">
        <v>25</v>
      </c>
    </row>
    <row r="87" spans="1:6" ht="12.75">
      <c r="A87" s="150">
        <v>79</v>
      </c>
      <c r="B87" s="64">
        <v>43609</v>
      </c>
      <c r="C87" s="65">
        <v>31175</v>
      </c>
      <c r="D87" s="145" t="s">
        <v>121</v>
      </c>
      <c r="E87" s="146" t="s">
        <v>188</v>
      </c>
      <c r="F87" s="153">
        <v>50</v>
      </c>
    </row>
    <row r="88" spans="1:6" ht="26.25">
      <c r="A88" s="150">
        <v>80</v>
      </c>
      <c r="B88" s="64">
        <v>43609</v>
      </c>
      <c r="C88" s="65">
        <v>31161</v>
      </c>
      <c r="D88" s="145" t="s">
        <v>112</v>
      </c>
      <c r="E88" s="146" t="s">
        <v>189</v>
      </c>
      <c r="F88" s="153">
        <v>1049.64</v>
      </c>
    </row>
    <row r="89" spans="1:6" ht="12.75">
      <c r="A89" s="150">
        <v>81</v>
      </c>
      <c r="B89" s="64">
        <v>43609</v>
      </c>
      <c r="C89" s="65">
        <v>31163</v>
      </c>
      <c r="D89" s="147" t="s">
        <v>116</v>
      </c>
      <c r="E89" s="148" t="s">
        <v>190</v>
      </c>
      <c r="F89" s="153">
        <v>200</v>
      </c>
    </row>
    <row r="90" spans="1:6" ht="12.75">
      <c r="A90" s="150">
        <v>82</v>
      </c>
      <c r="B90" s="64">
        <v>43609</v>
      </c>
      <c r="C90" s="65">
        <v>31162</v>
      </c>
      <c r="D90" s="147" t="s">
        <v>116</v>
      </c>
      <c r="E90" s="148" t="s">
        <v>191</v>
      </c>
      <c r="F90" s="153">
        <v>400</v>
      </c>
    </row>
    <row r="91" spans="1:6" ht="12.75">
      <c r="A91" s="150">
        <v>83</v>
      </c>
      <c r="B91" s="64">
        <v>43609</v>
      </c>
      <c r="C91" s="65">
        <v>31181</v>
      </c>
      <c r="D91" s="145" t="s">
        <v>121</v>
      </c>
      <c r="E91" s="146" t="s">
        <v>192</v>
      </c>
      <c r="F91" s="153">
        <v>200</v>
      </c>
    </row>
    <row r="92" spans="1:6" ht="12.75">
      <c r="A92" s="150">
        <v>84</v>
      </c>
      <c r="B92" s="64">
        <v>43609</v>
      </c>
      <c r="C92" s="65">
        <v>31186</v>
      </c>
      <c r="D92" s="147" t="s">
        <v>116</v>
      </c>
      <c r="E92" s="146" t="s">
        <v>193</v>
      </c>
      <c r="F92" s="153">
        <v>1000</v>
      </c>
    </row>
    <row r="93" spans="1:6" ht="12.75">
      <c r="A93" s="150">
        <v>85</v>
      </c>
      <c r="B93" s="64">
        <v>43609</v>
      </c>
      <c r="C93" s="65">
        <v>31185</v>
      </c>
      <c r="D93" s="147" t="s">
        <v>116</v>
      </c>
      <c r="E93" s="148" t="s">
        <v>194</v>
      </c>
      <c r="F93" s="153">
        <v>300</v>
      </c>
    </row>
    <row r="94" spans="1:6" ht="12.75">
      <c r="A94" s="150">
        <v>86</v>
      </c>
      <c r="B94" s="64">
        <v>43609</v>
      </c>
      <c r="C94" s="65">
        <v>31160</v>
      </c>
      <c r="D94" s="145" t="s">
        <v>112</v>
      </c>
      <c r="E94" s="146" t="s">
        <v>195</v>
      </c>
      <c r="F94" s="153">
        <v>110</v>
      </c>
    </row>
    <row r="95" spans="1:6" ht="12.75">
      <c r="A95" s="150">
        <v>87</v>
      </c>
      <c r="B95" s="64">
        <v>43609</v>
      </c>
      <c r="C95" s="65">
        <v>31180</v>
      </c>
      <c r="D95" s="147" t="s">
        <v>116</v>
      </c>
      <c r="E95" s="146" t="s">
        <v>196</v>
      </c>
      <c r="F95" s="153">
        <v>4200</v>
      </c>
    </row>
    <row r="96" spans="1:6" ht="12.75">
      <c r="A96" s="150">
        <v>88</v>
      </c>
      <c r="B96" s="64">
        <v>43609</v>
      </c>
      <c r="C96" s="65">
        <v>31177</v>
      </c>
      <c r="D96" s="145" t="s">
        <v>121</v>
      </c>
      <c r="E96" s="146" t="s">
        <v>197</v>
      </c>
      <c r="F96" s="153">
        <v>500</v>
      </c>
    </row>
    <row r="97" spans="1:6" ht="12.75">
      <c r="A97" s="150">
        <v>89</v>
      </c>
      <c r="B97" s="64">
        <v>43609</v>
      </c>
      <c r="C97" s="65">
        <v>31184</v>
      </c>
      <c r="D97" s="145" t="s">
        <v>121</v>
      </c>
      <c r="E97" s="146" t="s">
        <v>198</v>
      </c>
      <c r="F97" s="153">
        <v>110</v>
      </c>
    </row>
    <row r="98" spans="1:6" ht="12.75">
      <c r="A98" s="150">
        <v>90</v>
      </c>
      <c r="B98" s="64">
        <v>43609</v>
      </c>
      <c r="C98" s="65">
        <v>31178</v>
      </c>
      <c r="D98" s="145" t="s">
        <v>121</v>
      </c>
      <c r="E98" s="146" t="s">
        <v>199</v>
      </c>
      <c r="F98" s="153">
        <v>100</v>
      </c>
    </row>
    <row r="99" spans="1:6" ht="12.75">
      <c r="A99" s="150">
        <v>91</v>
      </c>
      <c r="B99" s="64">
        <v>43609</v>
      </c>
      <c r="C99" s="65">
        <v>31183</v>
      </c>
      <c r="D99" s="145" t="s">
        <v>121</v>
      </c>
      <c r="E99" s="146" t="s">
        <v>200</v>
      </c>
      <c r="F99" s="153">
        <v>100</v>
      </c>
    </row>
    <row r="100" spans="1:6" ht="12.75">
      <c r="A100" s="157">
        <v>92</v>
      </c>
      <c r="B100" s="64">
        <v>43609</v>
      </c>
      <c r="C100" s="65">
        <v>31182</v>
      </c>
      <c r="D100" s="145" t="s">
        <v>121</v>
      </c>
      <c r="E100" s="146" t="s">
        <v>201</v>
      </c>
      <c r="F100" s="153">
        <v>100</v>
      </c>
    </row>
    <row r="101" spans="1:6" ht="13.5" thickBot="1">
      <c r="A101" s="158"/>
      <c r="B101" s="159"/>
      <c r="C101" s="160"/>
      <c r="D101" s="161"/>
      <c r="E101" s="162" t="s">
        <v>7</v>
      </c>
      <c r="F101" s="163">
        <f>SUM(F9:F100)</f>
        <v>1126429.18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A1" sqref="A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4.851562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7" t="str">
        <f>personal!G6</f>
        <v>20-24 mai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0" t="s">
        <v>9</v>
      </c>
      <c r="B8" s="41" t="s">
        <v>10</v>
      </c>
      <c r="C8" s="42" t="s">
        <v>11</v>
      </c>
      <c r="D8" s="41" t="s">
        <v>27</v>
      </c>
      <c r="E8" s="41" t="s">
        <v>28</v>
      </c>
      <c r="F8" s="44" t="s">
        <v>29</v>
      </c>
    </row>
    <row r="9" spans="1:6" ht="13.5">
      <c r="A9" s="164">
        <v>1</v>
      </c>
      <c r="B9" s="61">
        <v>43606</v>
      </c>
      <c r="C9" s="62">
        <v>10325</v>
      </c>
      <c r="D9" s="62" t="s">
        <v>112</v>
      </c>
      <c r="E9" s="63" t="s">
        <v>113</v>
      </c>
      <c r="F9" s="165">
        <v>136012.89</v>
      </c>
    </row>
    <row r="10" spans="1:6" ht="13.5">
      <c r="A10" s="164">
        <v>2</v>
      </c>
      <c r="B10" s="61">
        <v>43606</v>
      </c>
      <c r="C10" s="62">
        <v>10324</v>
      </c>
      <c r="D10" s="62" t="s">
        <v>112</v>
      </c>
      <c r="E10" s="63" t="s">
        <v>114</v>
      </c>
      <c r="F10" s="165">
        <v>105011.2</v>
      </c>
    </row>
    <row r="11" spans="1:6" ht="13.5">
      <c r="A11" s="164">
        <v>3</v>
      </c>
      <c r="B11" s="61">
        <v>43606</v>
      </c>
      <c r="C11" s="62">
        <v>10326</v>
      </c>
      <c r="D11" s="62" t="s">
        <v>112</v>
      </c>
      <c r="E11" s="63" t="s">
        <v>115</v>
      </c>
      <c r="F11" s="165">
        <v>1562.5</v>
      </c>
    </row>
    <row r="12" spans="1:6" ht="13.5">
      <c r="A12" s="164">
        <v>4</v>
      </c>
      <c r="B12" s="61">
        <v>43607</v>
      </c>
      <c r="C12" s="62">
        <v>31136</v>
      </c>
      <c r="D12" s="62" t="s">
        <v>116</v>
      </c>
      <c r="E12" s="63" t="s">
        <v>117</v>
      </c>
      <c r="F12" s="165">
        <v>12859.29</v>
      </c>
    </row>
    <row r="13" spans="1:256" ht="13.5">
      <c r="A13" s="164">
        <v>5</v>
      </c>
      <c r="B13" s="61">
        <v>43607</v>
      </c>
      <c r="C13" s="62">
        <v>31157</v>
      </c>
      <c r="D13" s="62" t="s">
        <v>116</v>
      </c>
      <c r="E13" s="63" t="s">
        <v>117</v>
      </c>
      <c r="F13" s="165">
        <v>21432.15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64">
        <v>6</v>
      </c>
      <c r="B14" s="61">
        <v>43607</v>
      </c>
      <c r="C14" s="62">
        <v>31143</v>
      </c>
      <c r="D14" s="62" t="s">
        <v>116</v>
      </c>
      <c r="E14" s="63" t="s">
        <v>117</v>
      </c>
      <c r="F14" s="165">
        <v>14288.1</v>
      </c>
    </row>
    <row r="15" spans="1:6" ht="13.5">
      <c r="A15" s="164">
        <v>7</v>
      </c>
      <c r="B15" s="61">
        <v>43607</v>
      </c>
      <c r="C15" s="62">
        <v>31135</v>
      </c>
      <c r="D15" s="62" t="s">
        <v>116</v>
      </c>
      <c r="E15" s="63" t="s">
        <v>117</v>
      </c>
      <c r="F15" s="165">
        <v>12859.29</v>
      </c>
    </row>
    <row r="16" spans="1:6" ht="13.5">
      <c r="A16" s="164">
        <v>8</v>
      </c>
      <c r="B16" s="61">
        <v>43607</v>
      </c>
      <c r="C16" s="62">
        <v>31138</v>
      </c>
      <c r="D16" s="62" t="s">
        <v>116</v>
      </c>
      <c r="E16" s="63" t="s">
        <v>117</v>
      </c>
      <c r="F16" s="165">
        <v>12859.29</v>
      </c>
    </row>
    <row r="17" spans="1:6" ht="13.5">
      <c r="A17" s="164">
        <v>9</v>
      </c>
      <c r="B17" s="61">
        <v>43607</v>
      </c>
      <c r="C17" s="62">
        <v>31142</v>
      </c>
      <c r="D17" s="62" t="s">
        <v>116</v>
      </c>
      <c r="E17" s="63" t="s">
        <v>117</v>
      </c>
      <c r="F17" s="165">
        <v>12859.29</v>
      </c>
    </row>
    <row r="18" spans="1:6" ht="13.5">
      <c r="A18" s="164">
        <v>10</v>
      </c>
      <c r="B18" s="61">
        <v>43607</v>
      </c>
      <c r="C18" s="62">
        <v>31140</v>
      </c>
      <c r="D18" s="62" t="s">
        <v>116</v>
      </c>
      <c r="E18" s="63" t="s">
        <v>117</v>
      </c>
      <c r="F18" s="165">
        <v>22860.96</v>
      </c>
    </row>
    <row r="19" spans="1:6" ht="13.5">
      <c r="A19" s="164">
        <v>11</v>
      </c>
      <c r="B19" s="61">
        <v>43607</v>
      </c>
      <c r="C19" s="62">
        <v>31137</v>
      </c>
      <c r="D19" s="62" t="s">
        <v>116</v>
      </c>
      <c r="E19" s="63" t="s">
        <v>117</v>
      </c>
      <c r="F19" s="165">
        <v>4286.43</v>
      </c>
    </row>
    <row r="20" spans="1:6" ht="13.5">
      <c r="A20" s="164">
        <v>12</v>
      </c>
      <c r="B20" s="61">
        <v>43607</v>
      </c>
      <c r="C20" s="62">
        <v>31139</v>
      </c>
      <c r="D20" s="62" t="s">
        <v>116</v>
      </c>
      <c r="E20" s="63" t="s">
        <v>117</v>
      </c>
      <c r="F20" s="165">
        <v>12859.29</v>
      </c>
    </row>
    <row r="21" spans="1:6" ht="13.5">
      <c r="A21" s="164">
        <v>13</v>
      </c>
      <c r="B21" s="61">
        <v>43608</v>
      </c>
      <c r="C21" s="62">
        <v>3204</v>
      </c>
      <c r="D21" s="62" t="s">
        <v>118</v>
      </c>
      <c r="E21" s="63" t="s">
        <v>119</v>
      </c>
      <c r="F21" s="165">
        <v>46928592.49</v>
      </c>
    </row>
    <row r="22" spans="1:6" ht="13.5">
      <c r="A22" s="164">
        <v>14</v>
      </c>
      <c r="B22" s="61">
        <v>43608</v>
      </c>
      <c r="C22" s="62">
        <v>3205</v>
      </c>
      <c r="D22" s="62" t="s">
        <v>118</v>
      </c>
      <c r="E22" s="63" t="s">
        <v>120</v>
      </c>
      <c r="F22" s="165">
        <v>20707139.39</v>
      </c>
    </row>
    <row r="23" spans="1:6" ht="13.5">
      <c r="A23" s="164">
        <v>15</v>
      </c>
      <c r="B23" s="61">
        <v>43608</v>
      </c>
      <c r="C23" s="62">
        <v>31159</v>
      </c>
      <c r="D23" s="62" t="s">
        <v>116</v>
      </c>
      <c r="E23" s="63" t="s">
        <v>117</v>
      </c>
      <c r="F23" s="165">
        <v>21431.25</v>
      </c>
    </row>
    <row r="24" spans="1:6" ht="13.5">
      <c r="A24" s="164">
        <v>16</v>
      </c>
      <c r="B24" s="61">
        <v>43609</v>
      </c>
      <c r="C24" s="62">
        <v>31169</v>
      </c>
      <c r="D24" s="62" t="s">
        <v>116</v>
      </c>
      <c r="E24" s="63" t="s">
        <v>117</v>
      </c>
      <c r="F24" s="165">
        <v>23800.5</v>
      </c>
    </row>
    <row r="25" spans="1:6" ht="13.5">
      <c r="A25" s="164">
        <v>17</v>
      </c>
      <c r="B25" s="61">
        <v>43609</v>
      </c>
      <c r="C25" s="62">
        <v>31170</v>
      </c>
      <c r="D25" s="62" t="s">
        <v>116</v>
      </c>
      <c r="E25" s="63" t="s">
        <v>117</v>
      </c>
      <c r="F25" s="165">
        <v>6426.14</v>
      </c>
    </row>
    <row r="26" spans="1:6" ht="13.5">
      <c r="A26" s="164">
        <v>18</v>
      </c>
      <c r="B26" s="61">
        <v>43609</v>
      </c>
      <c r="C26" s="62">
        <v>31164</v>
      </c>
      <c r="D26" s="62" t="s">
        <v>116</v>
      </c>
      <c r="E26" s="63" t="s">
        <v>117</v>
      </c>
      <c r="F26" s="165">
        <v>14280.3</v>
      </c>
    </row>
    <row r="27" spans="1:6" ht="13.5">
      <c r="A27" s="164">
        <v>19</v>
      </c>
      <c r="B27" s="61">
        <v>43609</v>
      </c>
      <c r="C27" s="62">
        <v>31171</v>
      </c>
      <c r="D27" s="62" t="s">
        <v>116</v>
      </c>
      <c r="E27" s="63" t="s">
        <v>117</v>
      </c>
      <c r="F27" s="165">
        <v>34272.72</v>
      </c>
    </row>
    <row r="28" spans="1:6" ht="13.5">
      <c r="A28" s="164">
        <v>20</v>
      </c>
      <c r="B28" s="61">
        <v>43609</v>
      </c>
      <c r="C28" s="62">
        <v>31174</v>
      </c>
      <c r="D28" s="62" t="s">
        <v>116</v>
      </c>
      <c r="E28" s="63" t="s">
        <v>117</v>
      </c>
      <c r="F28" s="165">
        <v>34272.72</v>
      </c>
    </row>
    <row r="29" spans="1:6" ht="13.5">
      <c r="A29" s="164">
        <v>21</v>
      </c>
      <c r="B29" s="61">
        <v>43609</v>
      </c>
      <c r="C29" s="62">
        <v>31173</v>
      </c>
      <c r="D29" s="62" t="s">
        <v>116</v>
      </c>
      <c r="E29" s="63" t="s">
        <v>117</v>
      </c>
      <c r="F29" s="165">
        <v>34272.72</v>
      </c>
    </row>
    <row r="30" spans="1:6" ht="13.5">
      <c r="A30" s="164">
        <v>22</v>
      </c>
      <c r="B30" s="61">
        <v>43609</v>
      </c>
      <c r="C30" s="62">
        <v>31172</v>
      </c>
      <c r="D30" s="62" t="s">
        <v>116</v>
      </c>
      <c r="E30" s="63" t="s">
        <v>117</v>
      </c>
      <c r="F30" s="165">
        <v>34272.72</v>
      </c>
    </row>
    <row r="31" spans="1:6" ht="13.5">
      <c r="A31" s="164">
        <v>23</v>
      </c>
      <c r="B31" s="61">
        <v>43609</v>
      </c>
      <c r="C31" s="62">
        <v>31168</v>
      </c>
      <c r="D31" s="62" t="s">
        <v>116</v>
      </c>
      <c r="E31" s="63" t="s">
        <v>117</v>
      </c>
      <c r="F31" s="165">
        <v>4284.09</v>
      </c>
    </row>
    <row r="32" spans="1:6" ht="13.5">
      <c r="A32" s="164">
        <v>24</v>
      </c>
      <c r="B32" s="61">
        <v>43609</v>
      </c>
      <c r="C32" s="62">
        <v>31167</v>
      </c>
      <c r="D32" s="62" t="s">
        <v>116</v>
      </c>
      <c r="E32" s="63" t="s">
        <v>117</v>
      </c>
      <c r="F32" s="165">
        <v>14280.3</v>
      </c>
    </row>
    <row r="33" spans="1:6" ht="13.5">
      <c r="A33" s="164">
        <v>25</v>
      </c>
      <c r="B33" s="61">
        <v>43609</v>
      </c>
      <c r="C33" s="62">
        <v>31166</v>
      </c>
      <c r="D33" s="62" t="s">
        <v>116</v>
      </c>
      <c r="E33" s="63" t="s">
        <v>117</v>
      </c>
      <c r="F33" s="165">
        <v>12852.27</v>
      </c>
    </row>
    <row r="34" spans="1:6" ht="13.5">
      <c r="A34" s="164">
        <v>26</v>
      </c>
      <c r="B34" s="61">
        <v>43609</v>
      </c>
      <c r="C34" s="62">
        <v>31165</v>
      </c>
      <c r="D34" s="62" t="s">
        <v>116</v>
      </c>
      <c r="E34" s="63" t="s">
        <v>117</v>
      </c>
      <c r="F34" s="165">
        <v>12852.27</v>
      </c>
    </row>
    <row r="35" spans="1:6" ht="14.25" thickBot="1">
      <c r="A35" s="166" t="s">
        <v>7</v>
      </c>
      <c r="B35" s="167"/>
      <c r="C35" s="167"/>
      <c r="D35" s="167"/>
      <c r="E35" s="168"/>
      <c r="F35" s="169">
        <f>SUM(F9:F34)</f>
        <v>68252780.55999999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2019-05-28T07:21:19Z</cp:lastPrinted>
  <dcterms:created xsi:type="dcterms:W3CDTF">2016-01-19T13:06:09Z</dcterms:created>
  <dcterms:modified xsi:type="dcterms:W3CDTF">2019-05-28T07:21:24Z</dcterms:modified>
  <cp:category/>
  <cp:version/>
  <cp:contentType/>
  <cp:contentStatus/>
</cp:coreProperties>
</file>