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>
    <definedName name="_xlnm.Print_Area" localSheetId="0">'personal'!$C$1:$G$53</definedName>
  </definedNames>
  <calcPr fullCalcOnLoad="1"/>
</workbook>
</file>

<file path=xl/sharedStrings.xml><?xml version="1.0" encoding="utf-8"?>
<sst xmlns="http://schemas.openxmlformats.org/spreadsheetml/2006/main" count="376" uniqueCount="205">
  <si>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</si>
  <si>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</si>
  <si>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</si>
  <si>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</si>
  <si>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</si>
  <si>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</si>
  <si>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</si>
  <si>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</si>
  <si>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</si>
  <si>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</si>
  <si>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</si>
  <si>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</si>
  <si>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</si>
  <si>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</si>
  <si>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</si>
  <si>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</si>
  <si>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</si>
  <si>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</si>
  <si>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</si>
  <si>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</si>
  <si>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</si>
  <si>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</si>
  <si>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</si>
  <si>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</si>
  <si>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</si>
  <si>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</si>
  <si>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</si>
  <si>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</si>
  <si>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</si>
  <si>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</si>
  <si>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</si>
  <si>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</si>
  <si>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BIROU EXPERTIZE</t>
  </si>
  <si>
    <t>onorariu expert dosar 4830/312/2018</t>
  </si>
  <si>
    <t>onorariu expert dosar 20401/281/2018</t>
  </si>
  <si>
    <t>onorariu expert dosar 716/267/2017</t>
  </si>
  <si>
    <t>onorariu expert dosar 336/305/2019</t>
  </si>
  <si>
    <t>onorariu expert dosar 13928/271/2018</t>
  </si>
  <si>
    <t>onorariu expert dosar 25/221/2019</t>
  </si>
  <si>
    <t>onorariu expert dosar 27669/212/2018</t>
  </si>
  <si>
    <t>onorariu expert dosar 1281/184/2018</t>
  </si>
  <si>
    <t>onorariu expert dosar 7539/256/2016</t>
  </si>
  <si>
    <t>PERSOANA FIZICA</t>
  </si>
  <si>
    <t>despagubire CEDO</t>
  </si>
  <si>
    <t>MFP</t>
  </si>
  <si>
    <t>alimentare cont BT - comision popriri</t>
  </si>
  <si>
    <t>PERSOANA JURIDICA</t>
  </si>
  <si>
    <t>poprire DE 36/2019</t>
  </si>
  <si>
    <t>alimentare cont BT - despagubire CEDO</t>
  </si>
  <si>
    <t>27,05,2019</t>
  </si>
  <si>
    <t>romprest</t>
  </si>
  <si>
    <t>salubritate</t>
  </si>
  <si>
    <t>cn posta romana</t>
  </si>
  <si>
    <t>trimiteri plicuri</t>
  </si>
  <si>
    <t>fabi</t>
  </si>
  <si>
    <t>materiale curatenie</t>
  </si>
  <si>
    <t>ascensorul</t>
  </si>
  <si>
    <t>service ascensoare</t>
  </si>
  <si>
    <t xml:space="preserve">transport </t>
  </si>
  <si>
    <t>inchiriere pubele</t>
  </si>
  <si>
    <t>28,05,2019</t>
  </si>
  <si>
    <t>ax perpetuum</t>
  </si>
  <si>
    <t>reparatii</t>
  </si>
  <si>
    <t>telekom</t>
  </si>
  <si>
    <t>telefonie mobila</t>
  </si>
  <si>
    <t>trimiteri ems</t>
  </si>
  <si>
    <t>telefonie fixa</t>
  </si>
  <si>
    <t>29,05,2019</t>
  </si>
  <si>
    <t>veolia</t>
  </si>
  <si>
    <t>energie electrica</t>
  </si>
  <si>
    <t>30,05,2019</t>
  </si>
  <si>
    <t>travel time</t>
  </si>
  <si>
    <t>bilete avion</t>
  </si>
  <si>
    <t>timar trading</t>
  </si>
  <si>
    <t>rechizite</t>
  </si>
  <si>
    <t>radet</t>
  </si>
  <si>
    <t>energie termica</t>
  </si>
  <si>
    <t>bs</t>
  </si>
  <si>
    <t>penalitati serv postale</t>
  </si>
  <si>
    <t>orange romania</t>
  </si>
  <si>
    <t>servicii swift</t>
  </si>
  <si>
    <t>transfond</t>
  </si>
  <si>
    <t>servicii transfond</t>
  </si>
  <si>
    <t>alte venituri</t>
  </si>
  <si>
    <t>door sistem</t>
  </si>
  <si>
    <t>servicii intretinere usi</t>
  </si>
  <si>
    <t>31,05,2019</t>
  </si>
  <si>
    <t>ministerul mediului</t>
  </si>
  <si>
    <t>dgrfpb</t>
  </si>
  <si>
    <t>apa rece</t>
  </si>
  <si>
    <t>anaf</t>
  </si>
  <si>
    <t>apa nova</t>
  </si>
  <si>
    <t>heliosoly</t>
  </si>
  <si>
    <t>servicii legatorie</t>
  </si>
  <si>
    <t>rolf card</t>
  </si>
  <si>
    <t>cartele proximitate</t>
  </si>
  <si>
    <t>servicii paza</t>
  </si>
  <si>
    <t>rubin</t>
  </si>
  <si>
    <t>stampile</t>
  </si>
  <si>
    <t>tmau</t>
  </si>
  <si>
    <t>monitorul oficial</t>
  </si>
  <si>
    <t xml:space="preserve">publicare </t>
  </si>
  <si>
    <t>total</t>
  </si>
  <si>
    <t>OP 3939</t>
  </si>
  <si>
    <t>OP 3925</t>
  </si>
  <si>
    <t>DIGISIGN</t>
  </si>
  <si>
    <t>OP 3926</t>
  </si>
  <si>
    <t>OP 3927</t>
  </si>
  <si>
    <t>OP 3936</t>
  </si>
  <si>
    <t>PRESTARI SERVICII INCHIRIERI AUTO CU SOFER - PROIECT ACP 1 - 58.14.01</t>
  </si>
  <si>
    <t>COMPACT LEASING</t>
  </si>
  <si>
    <t>OP 3937</t>
  </si>
  <si>
    <t>PRESTARI SERVICII INCHIRIERI AUTO CU SOFER - PROIECT ACP 1 - 58.14.02</t>
  </si>
  <si>
    <t>BUGET DE STAT</t>
  </si>
  <si>
    <t>cheltuieli judiciare dosar D 1946/4/2019</t>
  </si>
  <si>
    <t>cheltuieli judiciare dosar D 179/ll/2/2018 D 10666/236/2018</t>
  </si>
  <si>
    <t>cheltuieli fotocopiere dosar D 5207/320/2018 DE 144/2016</t>
  </si>
  <si>
    <t>cheltuieli judecata dosar D 362/63/2017</t>
  </si>
  <si>
    <t>cheltuieli executare dosar D 6631/325/2017 DE 1186/EX/2016</t>
  </si>
  <si>
    <t>cheltuieli judiciare dosar D 9/2-2/2019 D 3353/3/2019</t>
  </si>
  <si>
    <t>cheltuieli judecata dosar D 976/62/2018</t>
  </si>
  <si>
    <t>cheltuieli judecata dosar D 16994/280/2015</t>
  </si>
  <si>
    <t>alimentare cont plata HUNTON FC 102151752</t>
  </si>
  <si>
    <t>cheltuieli judiciare dosar D 163/II-2/2018 D 407/P/2015</t>
  </si>
  <si>
    <t>cheltuieli judiciare dosar D 164/II-2/2018 D 296/P/2016</t>
  </si>
  <si>
    <t>cheltuieli judiciare dosar D 183/II/2/218 D 10667/236/2018</t>
  </si>
  <si>
    <t>cheltuieli judecata dosar D 3668/165/2015</t>
  </si>
  <si>
    <t>alimentare cont plata taxa arbitrala FINCOGERO UNCITRAL</t>
  </si>
  <si>
    <t>cheltuieli judecata dosar D 11303/271/2015</t>
  </si>
  <si>
    <t>cheltuieli judecata dosar D 7111/118/2016</t>
  </si>
  <si>
    <t>cheltuieli executare dosar D 11454/271/2018 DE 160/E/2018</t>
  </si>
  <si>
    <t xml:space="preserve">plata serv juridice fact 673 674 675 676 </t>
  </si>
  <si>
    <t xml:space="preserve">alimentare cont plata HUNTON </t>
  </si>
  <si>
    <t xml:space="preserve">cheltuieli judiciare dosar D 161/62/2019  </t>
  </si>
  <si>
    <t xml:space="preserve">cheltuieli judiciare dosar D 1057/109/2019 </t>
  </si>
  <si>
    <t>cheltuieli judiciare dosar D 5/LL/2/2019 D 410/102/2019</t>
  </si>
  <si>
    <t>cheltuieli judecata dosar D 24610/300/2016</t>
  </si>
  <si>
    <t>cheltuieli judecata dosar D 37098/3/2017</t>
  </si>
  <si>
    <t>cheltuieli judecata dosar D 82/306/2017</t>
  </si>
  <si>
    <t>cheltuieli judecata dosar D 8595/225/2017</t>
  </si>
  <si>
    <t>cheltuieli judecata dosar D 2302/85/2015</t>
  </si>
  <si>
    <t>cheltuieli judecata dosar D 4799/101/2017</t>
  </si>
  <si>
    <t>cheltuieli fotocopiere dosar D 9398/302/2019 DE 211/2018</t>
  </si>
  <si>
    <t>cheltuieli judecata dosar D 8884/212/2017/A1</t>
  </si>
  <si>
    <t>cheltuieli judecata dosar D 356/83/CA/2018-R</t>
  </si>
  <si>
    <t>cheltuieli judecata dosar D 16548/318/2017</t>
  </si>
  <si>
    <t>cheltuieli judecata dosar D 7158/302/2017</t>
  </si>
  <si>
    <t>cheltuieli judecata dosar D 10436/279/2017</t>
  </si>
  <si>
    <t>onorariu curator D 1002/118/2018/A1</t>
  </si>
  <si>
    <t>cheltuieli judiciare dosar D 120/II/2/2010  D 38/LL/2/2019</t>
  </si>
  <si>
    <t>cheltuieli executare dosar D 28342/299/2015 DE 385/2017</t>
  </si>
  <si>
    <t>cheltuieli judiciare dosar D 1748/91/2018/A1</t>
  </si>
  <si>
    <t>cheltuieli judiciare dosar D 36/P/2016 D 583/102/2019</t>
  </si>
  <si>
    <t>onorariu curator D 16240/180/2017</t>
  </si>
  <si>
    <t>cheltuieli judecata dosar D 3105/121/2017</t>
  </si>
  <si>
    <t>cheltuieli fotocopiere dosar D 2375/302/2019 DE 566/2018</t>
  </si>
  <si>
    <t>cheltuieli executare dosar D 15330/197/2013 DE 403/2016</t>
  </si>
  <si>
    <t>cheltuieli judecata CEDO</t>
  </si>
  <si>
    <t>cheltuieli fotocopiere dosar D 306/290/2019 DE 623/2018</t>
  </si>
  <si>
    <t>cheltuieli judecata si executare dosar D 23218/300/2017 DE 7/2019</t>
  </si>
  <si>
    <t>cheltuieli judiciare dosar D 762/97/2019</t>
  </si>
  <si>
    <t>cheltuieli judecata dosar D 9081/288/2017</t>
  </si>
  <si>
    <t>cheltuieli judiciare dosar D 225/83/2019</t>
  </si>
  <si>
    <t>cheltuieli judecata dosar D 17408/215/2018</t>
  </si>
  <si>
    <t>cheltuieli judiciare dosar D 1240/109/2019</t>
  </si>
  <si>
    <t>cheltuieli judiciare dosar D 974/62/2019</t>
  </si>
  <si>
    <t>cheltuieli executare dosar D 2479/3/2014 DE 1737/2017</t>
  </si>
  <si>
    <t>cheltuieli judecata dosar D 314/283/2018</t>
  </si>
  <si>
    <t>cheltuieli judiciare dosar D 172/ll/2/2018  D 660/62/2019</t>
  </si>
  <si>
    <t>cheltuieli judiciare dosar D 200/59/2019</t>
  </si>
  <si>
    <t>Subtotal 10.01.01</t>
  </si>
  <si>
    <t>10.01.01</t>
  </si>
  <si>
    <t>mai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</si>
  <si>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</si>
  <si>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</si>
  <si>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</si>
  <si>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</si>
  <si>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</si>
  <si>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</si>
  <si>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</si>
  <si>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</si>
  <si>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</si>
  <si>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</si>
  <si>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</si>
  <si>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</si>
  <si>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</si>
  <si>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</si>
  <si>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</si>
  <si>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</si>
  <si>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</si>
  <si>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</si>
  <si>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</si>
  <si>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</si>
  <si>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</si>
  <si>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</si>
  <si>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</si>
  <si>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</si>
  <si>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</si>
  <si>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</si>
  <si>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27-31 mai 2019</t>
  </si>
  <si>
    <t>personal angajat</t>
  </si>
  <si>
    <t>REINTREGIRE CONT PROIECT SEE ACP 70099 - 58.33.03</t>
  </si>
  <si>
    <t>REINNOIRE CERTIFICATE ELECTRONICE - PROIECT ACP 1 - 58.14.01</t>
  </si>
  <si>
    <t>REINNOIRE CERTIFICATE ELECTRONICE - PROIECT ACP 1 - 58.14.02</t>
  </si>
  <si>
    <t>REINNOIRE CERTIFICATE ELECTRONICE - PROIECT ACP 1 - 58.14.03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</si>
</sst>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4" fontId="14" fillId="0" borderId="13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4" fillId="0" borderId="14" xfId="59" applyFont="1" applyFill="1" applyBorder="1" applyAlignment="1">
      <alignment horizontal="center"/>
      <protection/>
    </xf>
    <xf numFmtId="167" fontId="24" fillId="0" borderId="14" xfId="59" applyNumberFormat="1" applyFont="1" applyFill="1" applyBorder="1" applyAlignment="1">
      <alignment horizontal="center"/>
      <protection/>
    </xf>
    <xf numFmtId="0" fontId="24" fillId="0" borderId="14" xfId="0" applyFont="1" applyBorder="1" applyAlignment="1">
      <alignment/>
    </xf>
    <xf numFmtId="0" fontId="19" fillId="0" borderId="12" xfId="60" applyFont="1" applyBorder="1" applyAlignment="1">
      <alignment horizontal="center" vertical="center"/>
      <protection/>
    </xf>
    <xf numFmtId="0" fontId="24" fillId="0" borderId="15" xfId="59" applyFont="1" applyFill="1" applyBorder="1" applyAlignment="1">
      <alignment horizontal="center"/>
      <protection/>
    </xf>
    <xf numFmtId="4" fontId="0" fillId="0" borderId="13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Border="1" applyAlignment="1">
      <alignment horizontal="center"/>
    </xf>
    <xf numFmtId="169" fontId="0" fillId="0" borderId="17" xfId="0" applyNumberFormat="1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4" fontId="19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19" fillId="0" borderId="23" xfId="0" applyFont="1" applyBorder="1" applyAlignment="1">
      <alignment/>
    </xf>
    <xf numFmtId="0" fontId="19" fillId="0" borderId="27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Font="1" applyBorder="1" applyAlignment="1">
      <alignment/>
    </xf>
    <xf numFmtId="14" fontId="19" fillId="0" borderId="23" xfId="0" applyNumberFormat="1" applyFont="1" applyBorder="1" applyAlignment="1">
      <alignment horizontal="left"/>
    </xf>
    <xf numFmtId="0" fontId="19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0" fillId="0" borderId="33" xfId="0" applyFont="1" applyBorder="1" applyAlignment="1">
      <alignment/>
    </xf>
    <xf numFmtId="169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5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39" xfId="0" applyBorder="1" applyAlignment="1">
      <alignment/>
    </xf>
    <xf numFmtId="164" fontId="0" fillId="0" borderId="40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24" xfId="42" applyFont="1" applyFill="1" applyBorder="1" applyAlignment="1" applyProtection="1">
      <alignment horizontal="left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9" fillId="0" borderId="43" xfId="0" applyFont="1" applyBorder="1" applyAlignment="1">
      <alignment horizontal="right"/>
    </xf>
    <xf numFmtId="164" fontId="19" fillId="0" borderId="44" xfId="0" applyNumberFormat="1" applyFont="1" applyBorder="1" applyAlignment="1">
      <alignment/>
    </xf>
    <xf numFmtId="14" fontId="0" fillId="0" borderId="45" xfId="0" applyNumberFormat="1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20" fillId="0" borderId="0" xfId="57" applyFont="1">
      <alignment/>
      <protection/>
    </xf>
    <xf numFmtId="14" fontId="14" fillId="0" borderId="14" xfId="0" applyNumberFormat="1" applyFont="1" applyBorder="1" applyAlignment="1">
      <alignment horizontal="center"/>
    </xf>
    <xf numFmtId="14" fontId="14" fillId="0" borderId="15" xfId="0" applyNumberFormat="1" applyFont="1" applyBorder="1" applyAlignment="1">
      <alignment horizontal="center"/>
    </xf>
    <xf numFmtId="0" fontId="20" fillId="0" borderId="48" xfId="57" applyFont="1" applyBorder="1" applyAlignment="1">
      <alignment horizontal="center"/>
      <protection/>
    </xf>
    <xf numFmtId="0" fontId="20" fillId="0" borderId="49" xfId="57" applyFont="1" applyBorder="1" applyAlignment="1">
      <alignment horizontal="center"/>
      <protection/>
    </xf>
    <xf numFmtId="0" fontId="20" fillId="0" borderId="49" xfId="57" applyFont="1" applyBorder="1">
      <alignment/>
      <protection/>
    </xf>
    <xf numFmtId="4" fontId="20" fillId="0" borderId="50" xfId="57" applyNumberFormat="1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59" applyFont="1" applyAlignment="1">
      <alignment wrapText="1"/>
      <protection/>
    </xf>
    <xf numFmtId="167" fontId="25" fillId="0" borderId="14" xfId="59" applyNumberFormat="1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justify" wrapText="1"/>
    </xf>
    <xf numFmtId="167" fontId="26" fillId="0" borderId="14" xfId="59" applyNumberFormat="1" applyFont="1" applyFill="1" applyBorder="1" applyAlignment="1">
      <alignment horizontal="center"/>
      <protection/>
    </xf>
    <xf numFmtId="0" fontId="26" fillId="0" borderId="14" xfId="59" applyFont="1" applyFill="1" applyBorder="1" applyAlignment="1">
      <alignment horizontal="center"/>
      <protection/>
    </xf>
    <xf numFmtId="0" fontId="26" fillId="0" borderId="14" xfId="0" applyFont="1" applyBorder="1" applyAlignment="1">
      <alignment wrapText="1"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2" xfId="59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4" fontId="25" fillId="0" borderId="13" xfId="0" applyNumberFormat="1" applyFont="1" applyBorder="1" applyAlignment="1">
      <alignment/>
    </xf>
    <xf numFmtId="4" fontId="26" fillId="0" borderId="13" xfId="59" applyNumberFormat="1" applyFont="1" applyFill="1" applyBorder="1" applyAlignment="1">
      <alignment horizontal="right" wrapText="1"/>
      <protection/>
    </xf>
    <xf numFmtId="4" fontId="26" fillId="0" borderId="13" xfId="59" applyNumberFormat="1" applyFont="1" applyFill="1" applyBorder="1" applyAlignment="1">
      <alignment horizontal="right"/>
      <protection/>
    </xf>
    <xf numFmtId="0" fontId="19" fillId="0" borderId="48" xfId="59" applyFont="1" applyBorder="1">
      <alignment/>
      <protection/>
    </xf>
    <xf numFmtId="168" fontId="27" fillId="0" borderId="49" xfId="59" applyNumberFormat="1" applyFont="1" applyFill="1" applyBorder="1" applyAlignment="1">
      <alignment horizontal="center"/>
      <protection/>
    </xf>
    <xf numFmtId="0" fontId="27" fillId="0" borderId="49" xfId="59" applyFont="1" applyFill="1" applyBorder="1" applyAlignment="1">
      <alignment/>
      <protection/>
    </xf>
    <xf numFmtId="0" fontId="27" fillId="0" borderId="49" xfId="59" applyFont="1" applyFill="1" applyBorder="1" applyAlignment="1">
      <alignment horizontal="center"/>
      <protection/>
    </xf>
    <xf numFmtId="0" fontId="19" fillId="0" borderId="49" xfId="0" applyFont="1" applyBorder="1" applyAlignment="1">
      <alignment wrapText="1"/>
    </xf>
    <xf numFmtId="4" fontId="27" fillId="0" borderId="50" xfId="59" applyNumberFormat="1" applyFont="1" applyFill="1" applyBorder="1" applyAlignment="1">
      <alignment horizontal="right"/>
      <protection/>
    </xf>
    <xf numFmtId="0" fontId="28" fillId="0" borderId="48" xfId="61" applyFont="1" applyFill="1" applyBorder="1" applyAlignment="1">
      <alignment/>
      <protection/>
    </xf>
    <xf numFmtId="0" fontId="25" fillId="0" borderId="49" xfId="61" applyFont="1" applyFill="1" applyBorder="1" applyAlignment="1">
      <alignment/>
      <protection/>
    </xf>
    <xf numFmtId="0" fontId="24" fillId="0" borderId="49" xfId="0" applyFont="1" applyBorder="1" applyAlignment="1">
      <alignment/>
    </xf>
    <xf numFmtId="4" fontId="28" fillId="0" borderId="50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3"/>
  <sheetViews>
    <sheetView zoomScalePageLayoutView="0" workbookViewId="0" topLeftCell="C25">
      <selection activeCell="M48" sqref="M48"/>
    </sheetView>
  </sheetViews>
  <sheetFormatPr defaultColWidth="9.140625" defaultRowHeight="12.75"/>
  <cols>
    <col min="1" max="2" width="0" style="0" hidden="1" customWidth="1"/>
    <col min="3" max="3" width="17.00390625" style="0" customWidth="1"/>
    <col min="4" max="4" width="11.28125" style="0" customWidth="1"/>
    <col min="5" max="5" width="8.28125" style="0" customWidth="1"/>
    <col min="6" max="6" width="19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1" t="s">
        <v>199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56" t="s">
        <v>170</v>
      </c>
      <c r="D9" s="48"/>
      <c r="E9" s="48"/>
      <c r="F9" s="49">
        <v>62474925</v>
      </c>
      <c r="G9" s="57"/>
    </row>
    <row r="10" spans="3:7" ht="12.75">
      <c r="C10" s="58" t="s">
        <v>171</v>
      </c>
      <c r="D10" s="80"/>
      <c r="E10" s="81"/>
      <c r="F10" s="50"/>
      <c r="G10" s="59"/>
    </row>
    <row r="11" spans="3:7" ht="12.75">
      <c r="C11" s="58"/>
      <c r="D11" s="80" t="s">
        <v>172</v>
      </c>
      <c r="E11" s="81">
        <v>24</v>
      </c>
      <c r="F11" s="50">
        <v>-31965</v>
      </c>
      <c r="G11" s="59"/>
    </row>
    <row r="12" spans="3:7" ht="12.75">
      <c r="C12" s="58"/>
      <c r="D12" s="80"/>
      <c r="E12" s="81">
        <v>31</v>
      </c>
      <c r="F12" s="50">
        <v>13270</v>
      </c>
      <c r="G12" s="59"/>
    </row>
    <row r="13" spans="3:7" ht="12.75">
      <c r="C13" s="58"/>
      <c r="D13" s="80"/>
      <c r="E13" s="81"/>
      <c r="F13" s="50"/>
      <c r="G13" s="59"/>
    </row>
    <row r="14" spans="3:7" ht="13.5" thickBot="1">
      <c r="C14" s="60" t="s">
        <v>173</v>
      </c>
      <c r="D14" s="82"/>
      <c r="E14" s="83"/>
      <c r="F14" s="51">
        <f>SUM(F9:F13)</f>
        <v>62456230</v>
      </c>
      <c r="G14" s="61"/>
    </row>
    <row r="15" spans="3:7" ht="12.75">
      <c r="C15" s="62" t="s">
        <v>174</v>
      </c>
      <c r="D15" s="84"/>
      <c r="E15" s="85"/>
      <c r="F15" s="52">
        <v>270286</v>
      </c>
      <c r="G15" s="63"/>
    </row>
    <row r="16" spans="3:7" ht="12.75">
      <c r="C16" s="64" t="s">
        <v>175</v>
      </c>
      <c r="D16" s="80" t="s">
        <v>172</v>
      </c>
      <c r="E16" s="81"/>
      <c r="F16" s="50"/>
      <c r="G16" s="59"/>
    </row>
    <row r="17" spans="3:7" ht="12.75" hidden="1">
      <c r="C17" s="64"/>
      <c r="D17" s="81"/>
      <c r="E17" s="81"/>
      <c r="F17" s="50"/>
      <c r="G17" s="59" t="s">
        <v>176</v>
      </c>
    </row>
    <row r="18" spans="3:7" ht="12.75" hidden="1">
      <c r="C18" s="64"/>
      <c r="D18" s="81"/>
      <c r="E18" s="81"/>
      <c r="F18" s="50"/>
      <c r="G18" s="59" t="s">
        <v>176</v>
      </c>
    </row>
    <row r="19" spans="3:7" ht="12.75" hidden="1">
      <c r="C19" s="65"/>
      <c r="D19" s="85"/>
      <c r="E19" s="85"/>
      <c r="F19" s="52"/>
      <c r="G19" s="59"/>
    </row>
    <row r="20" spans="3:7" ht="12.75" hidden="1">
      <c r="C20" s="65"/>
      <c r="D20" s="85"/>
      <c r="E20" s="85"/>
      <c r="F20" s="52"/>
      <c r="G20" s="59"/>
    </row>
    <row r="21" spans="3:7" ht="12.75" hidden="1">
      <c r="C21" s="65"/>
      <c r="D21" s="85"/>
      <c r="E21" s="85"/>
      <c r="F21" s="52"/>
      <c r="G21" s="59"/>
    </row>
    <row r="22" spans="3:7" ht="12.75" hidden="1">
      <c r="C22" s="65"/>
      <c r="D22" s="85"/>
      <c r="E22" s="85"/>
      <c r="F22" s="52"/>
      <c r="G22" s="63"/>
    </row>
    <row r="23" spans="3:7" ht="12.75" hidden="1">
      <c r="C23" s="65"/>
      <c r="D23" s="85"/>
      <c r="E23" s="85"/>
      <c r="F23" s="52"/>
      <c r="G23" s="63"/>
    </row>
    <row r="24" spans="3:7" ht="13.5" hidden="1" thickBot="1">
      <c r="C24" s="60" t="s">
        <v>177</v>
      </c>
      <c r="D24" s="83"/>
      <c r="E24" s="83"/>
      <c r="F24" s="51">
        <f>SUM(F15:F23)</f>
        <v>270286</v>
      </c>
      <c r="G24" s="61"/>
    </row>
    <row r="25" spans="3:7" ht="12.75">
      <c r="C25" s="62" t="s">
        <v>178</v>
      </c>
      <c r="D25" s="86"/>
      <c r="E25" s="86"/>
      <c r="F25" s="53">
        <v>424275</v>
      </c>
      <c r="G25" s="66"/>
    </row>
    <row r="26" spans="3:7" ht="12.75">
      <c r="C26" s="64" t="s">
        <v>179</v>
      </c>
      <c r="D26" s="80" t="s">
        <v>172</v>
      </c>
      <c r="E26" s="87"/>
      <c r="F26" s="54"/>
      <c r="G26" s="59"/>
    </row>
    <row r="27" spans="3:7" ht="12.75">
      <c r="C27" s="65"/>
      <c r="D27" s="88"/>
      <c r="E27" s="88"/>
      <c r="F27" s="52"/>
      <c r="G27" s="63"/>
    </row>
    <row r="28" spans="3:7" ht="13.5" thickBot="1">
      <c r="C28" s="60" t="s">
        <v>180</v>
      </c>
      <c r="D28" s="89"/>
      <c r="E28" s="89"/>
      <c r="F28" s="51">
        <f>SUM(F25:F27)</f>
        <v>424275</v>
      </c>
      <c r="G28" s="61"/>
    </row>
    <row r="29" spans="3:7" ht="12.75">
      <c r="C29" s="62" t="s">
        <v>181</v>
      </c>
      <c r="D29" s="88"/>
      <c r="E29" s="88"/>
      <c r="F29" s="52">
        <v>129920</v>
      </c>
      <c r="G29" s="63"/>
    </row>
    <row r="30" spans="3:7" ht="12.75">
      <c r="C30" s="65" t="s">
        <v>182</v>
      </c>
      <c r="D30" s="80" t="s">
        <v>172</v>
      </c>
      <c r="E30" s="81"/>
      <c r="F30" s="50"/>
      <c r="G30" s="59"/>
    </row>
    <row r="31" spans="3:7" ht="12.75">
      <c r="C31" s="65"/>
      <c r="D31" s="88"/>
      <c r="E31" s="88"/>
      <c r="F31" s="52"/>
      <c r="G31" s="63"/>
    </row>
    <row r="32" spans="3:7" ht="13.5" thickBot="1">
      <c r="C32" s="60" t="s">
        <v>183</v>
      </c>
      <c r="D32" s="89"/>
      <c r="E32" s="89"/>
      <c r="F32" s="51">
        <f>SUM(F29:F30)</f>
        <v>129920</v>
      </c>
      <c r="G32" s="61"/>
    </row>
    <row r="33" spans="3:7" ht="12.75">
      <c r="C33" s="67" t="s">
        <v>184</v>
      </c>
      <c r="D33" s="86"/>
      <c r="E33" s="86"/>
      <c r="F33" s="53">
        <v>1005239</v>
      </c>
      <c r="G33" s="68"/>
    </row>
    <row r="34" spans="3:7" ht="12.75">
      <c r="C34" s="64" t="s">
        <v>185</v>
      </c>
      <c r="D34" s="80" t="s">
        <v>172</v>
      </c>
      <c r="E34" s="88">
        <v>28</v>
      </c>
      <c r="F34" s="50">
        <v>5000</v>
      </c>
      <c r="G34" s="59"/>
    </row>
    <row r="35" spans="3:7" ht="12.75">
      <c r="C35" s="69"/>
      <c r="D35" s="81"/>
      <c r="E35" s="90"/>
      <c r="F35" s="50"/>
      <c r="G35" s="59"/>
    </row>
    <row r="36" spans="3:7" ht="13.5" thickBot="1">
      <c r="C36" s="70" t="s">
        <v>186</v>
      </c>
      <c r="D36" s="89"/>
      <c r="E36" s="89"/>
      <c r="F36" s="51">
        <f>SUM(F33:F35)</f>
        <v>1010239</v>
      </c>
      <c r="G36" s="71"/>
    </row>
    <row r="37" spans="3:7" ht="12.75">
      <c r="C37" s="62" t="s">
        <v>187</v>
      </c>
      <c r="D37" s="86"/>
      <c r="E37" s="86"/>
      <c r="F37" s="53">
        <v>1902569</v>
      </c>
      <c r="G37" s="66"/>
    </row>
    <row r="38" spans="3:7" ht="12.75">
      <c r="C38" s="72" t="s">
        <v>188</v>
      </c>
      <c r="D38" s="80" t="s">
        <v>172</v>
      </c>
      <c r="E38" s="87"/>
      <c r="F38" s="54"/>
      <c r="G38" s="59"/>
    </row>
    <row r="39" spans="3:7" ht="12.75">
      <c r="C39" s="65"/>
      <c r="D39" s="88"/>
      <c r="E39" s="88"/>
      <c r="F39" s="52"/>
      <c r="G39" s="63"/>
    </row>
    <row r="40" spans="3:7" ht="13.5" thickBot="1">
      <c r="C40" s="60" t="s">
        <v>189</v>
      </c>
      <c r="D40" s="89"/>
      <c r="E40" s="89"/>
      <c r="F40" s="51">
        <f>SUM(F37:F39)</f>
        <v>1902569</v>
      </c>
      <c r="G40" s="61"/>
    </row>
    <row r="41" spans="3:7" ht="12.75">
      <c r="C41" s="67" t="s">
        <v>190</v>
      </c>
      <c r="D41" s="86"/>
      <c r="E41" s="86"/>
      <c r="F41" s="53">
        <v>456557</v>
      </c>
      <c r="G41" s="68"/>
    </row>
    <row r="42" spans="3:7" ht="12.75">
      <c r="C42" s="73" t="s">
        <v>191</v>
      </c>
      <c r="D42" s="80" t="s">
        <v>172</v>
      </c>
      <c r="E42" s="80">
        <v>27</v>
      </c>
      <c r="F42" s="50">
        <f>247230-11</f>
        <v>247219</v>
      </c>
      <c r="G42" s="59"/>
    </row>
    <row r="43" spans="3:7" ht="12.75">
      <c r="C43" s="64"/>
      <c r="D43" s="88"/>
      <c r="E43" s="88"/>
      <c r="F43" s="52"/>
      <c r="G43" s="59"/>
    </row>
    <row r="44" spans="3:7" ht="13.5" thickBot="1">
      <c r="C44" s="60" t="s">
        <v>192</v>
      </c>
      <c r="D44" s="89"/>
      <c r="E44" s="89"/>
      <c r="F44" s="51">
        <f>SUM(F41:F43)</f>
        <v>703776</v>
      </c>
      <c r="G44" s="59"/>
    </row>
    <row r="45" spans="3:7" ht="12.75">
      <c r="C45" s="74"/>
      <c r="D45" s="91"/>
      <c r="E45" s="91"/>
      <c r="F45" s="55"/>
      <c r="G45" s="75"/>
    </row>
    <row r="46" spans="3:7" ht="12.75">
      <c r="C46" s="67" t="s">
        <v>193</v>
      </c>
      <c r="D46" s="86"/>
      <c r="E46" s="86"/>
      <c r="F46" s="53">
        <v>1462935</v>
      </c>
      <c r="G46" s="68"/>
    </row>
    <row r="47" spans="3:7" ht="12.75">
      <c r="C47" s="76" t="s">
        <v>194</v>
      </c>
      <c r="D47" s="80" t="s">
        <v>172</v>
      </c>
      <c r="E47" s="80">
        <v>31</v>
      </c>
      <c r="F47" s="52">
        <v>3020</v>
      </c>
      <c r="G47" s="59"/>
    </row>
    <row r="48" spans="3:7" ht="12.75">
      <c r="C48" s="65"/>
      <c r="D48" s="88"/>
      <c r="E48" s="88"/>
      <c r="F48" s="52"/>
      <c r="G48" s="59"/>
    </row>
    <row r="49" spans="3:7" ht="13.5" thickBot="1">
      <c r="C49" s="60" t="s">
        <v>195</v>
      </c>
      <c r="D49" s="89"/>
      <c r="E49" s="89"/>
      <c r="F49" s="51">
        <f>SUM(F46:F48)</f>
        <v>1465955</v>
      </c>
      <c r="G49" s="71"/>
    </row>
    <row r="50" spans="3:7" ht="12.75">
      <c r="C50" s="67" t="s">
        <v>196</v>
      </c>
      <c r="D50" s="86"/>
      <c r="E50" s="86"/>
      <c r="F50" s="53">
        <v>541783</v>
      </c>
      <c r="G50" s="68"/>
    </row>
    <row r="51" spans="3:7" ht="12.75">
      <c r="C51" s="76" t="s">
        <v>197</v>
      </c>
      <c r="D51" s="80" t="s">
        <v>172</v>
      </c>
      <c r="E51" s="80"/>
      <c r="F51" s="52"/>
      <c r="G51" s="59"/>
    </row>
    <row r="52" spans="3:7" ht="12.75">
      <c r="C52" s="65"/>
      <c r="D52" s="88"/>
      <c r="E52" s="88"/>
      <c r="F52" s="52"/>
      <c r="G52" s="59"/>
    </row>
    <row r="53" spans="3:7" ht="13.5" thickBot="1">
      <c r="C53" s="77" t="s">
        <v>198</v>
      </c>
      <c r="D53" s="92"/>
      <c r="E53" s="92"/>
      <c r="F53" s="78">
        <f>SUM(F50:F52)</f>
        <v>541783</v>
      </c>
      <c r="G53" s="7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1" t="str">
        <f>personal!G6</f>
        <v>27-31 mai 2019</v>
      </c>
    </row>
    <row r="6" ht="13.5" thickBot="1"/>
    <row r="7" spans="1:6" ht="68.25" customHeight="1" thickBot="1">
      <c r="A7" s="26" t="s">
        <v>9</v>
      </c>
      <c r="B7" s="27" t="s">
        <v>10</v>
      </c>
      <c r="C7" s="28" t="s">
        <v>11</v>
      </c>
      <c r="D7" s="27" t="s">
        <v>12</v>
      </c>
      <c r="E7" s="27" t="s">
        <v>13</v>
      </c>
      <c r="F7" s="29" t="s">
        <v>14</v>
      </c>
    </row>
    <row r="8" spans="1:6" ht="12.75">
      <c r="A8" s="97">
        <v>1</v>
      </c>
      <c r="B8" s="109" t="s">
        <v>49</v>
      </c>
      <c r="C8" s="110">
        <v>3837</v>
      </c>
      <c r="D8" s="45" t="s">
        <v>50</v>
      </c>
      <c r="E8" s="45" t="s">
        <v>51</v>
      </c>
      <c r="F8" s="98">
        <v>599.71</v>
      </c>
    </row>
    <row r="9" spans="1:6" ht="12.75">
      <c r="A9" s="99">
        <v>2</v>
      </c>
      <c r="B9" s="111" t="s">
        <v>49</v>
      </c>
      <c r="C9" s="112">
        <v>3830</v>
      </c>
      <c r="D9" s="47" t="s">
        <v>52</v>
      </c>
      <c r="E9" s="47" t="s">
        <v>53</v>
      </c>
      <c r="F9" s="100">
        <v>2445723.66</v>
      </c>
    </row>
    <row r="10" spans="1:6" ht="12.75">
      <c r="A10" s="101">
        <v>3</v>
      </c>
      <c r="B10" s="113" t="s">
        <v>49</v>
      </c>
      <c r="C10" s="81">
        <v>3839</v>
      </c>
      <c r="D10" s="47" t="s">
        <v>54</v>
      </c>
      <c r="E10" s="47" t="s">
        <v>55</v>
      </c>
      <c r="F10" s="100">
        <v>4486.16</v>
      </c>
    </row>
    <row r="11" spans="1:6" ht="12.75">
      <c r="A11" s="101">
        <v>4</v>
      </c>
      <c r="B11" s="113" t="s">
        <v>49</v>
      </c>
      <c r="C11" s="81">
        <v>3840</v>
      </c>
      <c r="D11" s="47" t="s">
        <v>56</v>
      </c>
      <c r="E11" s="47" t="s">
        <v>57</v>
      </c>
      <c r="F11" s="100">
        <v>8425.2</v>
      </c>
    </row>
    <row r="12" spans="1:6" ht="12.75">
      <c r="A12" s="102">
        <v>5</v>
      </c>
      <c r="B12" s="114" t="s">
        <v>49</v>
      </c>
      <c r="C12" s="112">
        <v>3836</v>
      </c>
      <c r="D12" s="46" t="s">
        <v>200</v>
      </c>
      <c r="E12" s="46" t="s">
        <v>58</v>
      </c>
      <c r="F12" s="100">
        <v>272.15</v>
      </c>
    </row>
    <row r="13" spans="1:6" ht="12.75">
      <c r="A13" s="103">
        <v>6</v>
      </c>
      <c r="B13" s="114" t="s">
        <v>49</v>
      </c>
      <c r="C13" s="81">
        <v>3838</v>
      </c>
      <c r="D13" s="46" t="s">
        <v>50</v>
      </c>
      <c r="E13" s="46" t="s">
        <v>59</v>
      </c>
      <c r="F13" s="100">
        <v>160.65</v>
      </c>
    </row>
    <row r="14" spans="1:6" ht="12.75">
      <c r="A14" s="103">
        <v>7</v>
      </c>
      <c r="B14" s="114" t="s">
        <v>60</v>
      </c>
      <c r="C14" s="81">
        <v>3928</v>
      </c>
      <c r="D14" s="46" t="s">
        <v>61</v>
      </c>
      <c r="E14" s="46" t="s">
        <v>62</v>
      </c>
      <c r="F14" s="100">
        <v>21689.71</v>
      </c>
    </row>
    <row r="15" spans="1:6" ht="12.75">
      <c r="A15" s="103">
        <v>8</v>
      </c>
      <c r="B15" s="114" t="s">
        <v>60</v>
      </c>
      <c r="C15" s="112">
        <v>3931</v>
      </c>
      <c r="D15" s="46" t="s">
        <v>63</v>
      </c>
      <c r="E15" s="46" t="s">
        <v>64</v>
      </c>
      <c r="F15" s="100">
        <v>17870.83</v>
      </c>
    </row>
    <row r="16" spans="1:6" ht="12.75">
      <c r="A16" s="99">
        <v>9</v>
      </c>
      <c r="B16" s="114" t="s">
        <v>60</v>
      </c>
      <c r="C16" s="81">
        <v>3929</v>
      </c>
      <c r="D16" s="47" t="s">
        <v>52</v>
      </c>
      <c r="E16" s="47" t="s">
        <v>65</v>
      </c>
      <c r="F16" s="104">
        <v>214</v>
      </c>
    </row>
    <row r="17" spans="1:6" ht="12.75">
      <c r="A17" s="99">
        <f aca="true" t="shared" si="0" ref="A17:A40">A16+1</f>
        <v>10</v>
      </c>
      <c r="B17" s="114" t="s">
        <v>60</v>
      </c>
      <c r="C17" s="81">
        <v>3930</v>
      </c>
      <c r="D17" s="47" t="s">
        <v>63</v>
      </c>
      <c r="E17" s="47" t="s">
        <v>66</v>
      </c>
      <c r="F17" s="104">
        <v>1818.83</v>
      </c>
    </row>
    <row r="18" spans="1:6" ht="12.75">
      <c r="A18" s="99">
        <f t="shared" si="0"/>
        <v>11</v>
      </c>
      <c r="B18" s="114" t="s">
        <v>67</v>
      </c>
      <c r="C18" s="81">
        <v>3935</v>
      </c>
      <c r="D18" s="47" t="s">
        <v>68</v>
      </c>
      <c r="E18" s="47" t="s">
        <v>69</v>
      </c>
      <c r="F18" s="104">
        <v>367288.03</v>
      </c>
    </row>
    <row r="19" spans="1:6" ht="12.75">
      <c r="A19" s="99">
        <f t="shared" si="0"/>
        <v>12</v>
      </c>
      <c r="B19" s="114" t="s">
        <v>70</v>
      </c>
      <c r="C19" s="81">
        <v>3950</v>
      </c>
      <c r="D19" s="47" t="s">
        <v>71</v>
      </c>
      <c r="E19" s="47" t="s">
        <v>72</v>
      </c>
      <c r="F19" s="104">
        <v>38068.96</v>
      </c>
    </row>
    <row r="20" spans="1:6" ht="12.75">
      <c r="A20" s="99">
        <f t="shared" si="0"/>
        <v>13</v>
      </c>
      <c r="B20" s="114" t="s">
        <v>70</v>
      </c>
      <c r="C20" s="81">
        <v>3947</v>
      </c>
      <c r="D20" s="47" t="s">
        <v>73</v>
      </c>
      <c r="E20" s="47" t="s">
        <v>74</v>
      </c>
      <c r="F20" s="104">
        <v>7231.51</v>
      </c>
    </row>
    <row r="21" spans="1:6" ht="12.75">
      <c r="A21" s="99">
        <f t="shared" si="0"/>
        <v>14</v>
      </c>
      <c r="B21" s="114" t="s">
        <v>70</v>
      </c>
      <c r="C21" s="81">
        <v>3944</v>
      </c>
      <c r="D21" s="47" t="s">
        <v>75</v>
      </c>
      <c r="E21" s="47" t="s">
        <v>76</v>
      </c>
      <c r="F21" s="104">
        <v>6990.99</v>
      </c>
    </row>
    <row r="22" spans="1:6" ht="12.75">
      <c r="A22" s="99">
        <f t="shared" si="0"/>
        <v>15</v>
      </c>
      <c r="B22" s="114" t="s">
        <v>70</v>
      </c>
      <c r="C22" s="81">
        <v>3831</v>
      </c>
      <c r="D22" s="47" t="s">
        <v>77</v>
      </c>
      <c r="E22" s="47" t="s">
        <v>78</v>
      </c>
      <c r="F22" s="104">
        <v>5519</v>
      </c>
    </row>
    <row r="23" spans="1:6" ht="12.75">
      <c r="A23" s="99">
        <f t="shared" si="0"/>
        <v>16</v>
      </c>
      <c r="B23" s="114" t="s">
        <v>70</v>
      </c>
      <c r="C23" s="81">
        <v>3946</v>
      </c>
      <c r="D23" s="47" t="s">
        <v>79</v>
      </c>
      <c r="E23" s="47" t="s">
        <v>80</v>
      </c>
      <c r="F23" s="104">
        <v>7497.76</v>
      </c>
    </row>
    <row r="24" spans="1:6" ht="12.75">
      <c r="A24" s="99">
        <f t="shared" si="0"/>
        <v>17</v>
      </c>
      <c r="B24" s="114" t="s">
        <v>70</v>
      </c>
      <c r="C24" s="81">
        <v>3942</v>
      </c>
      <c r="D24" s="47" t="s">
        <v>81</v>
      </c>
      <c r="E24" s="47" t="s">
        <v>82</v>
      </c>
      <c r="F24" s="104">
        <v>5511.08</v>
      </c>
    </row>
    <row r="25" spans="1:6" ht="12.75">
      <c r="A25" s="99">
        <f t="shared" si="0"/>
        <v>18</v>
      </c>
      <c r="B25" s="114" t="s">
        <v>70</v>
      </c>
      <c r="C25" s="81">
        <v>3956</v>
      </c>
      <c r="D25" s="47" t="s">
        <v>77</v>
      </c>
      <c r="E25" s="47" t="s">
        <v>83</v>
      </c>
      <c r="F25" s="104">
        <v>22349.76</v>
      </c>
    </row>
    <row r="26" spans="1:6" ht="12.75">
      <c r="A26" s="99">
        <f t="shared" si="0"/>
        <v>19</v>
      </c>
      <c r="B26" s="114" t="s">
        <v>70</v>
      </c>
      <c r="C26" s="81">
        <v>3945</v>
      </c>
      <c r="D26" s="47" t="s">
        <v>84</v>
      </c>
      <c r="E26" s="47" t="s">
        <v>85</v>
      </c>
      <c r="F26" s="104">
        <v>1436.93</v>
      </c>
    </row>
    <row r="27" spans="1:6" ht="12.75">
      <c r="A27" s="99">
        <f t="shared" si="0"/>
        <v>20</v>
      </c>
      <c r="B27" s="114" t="s">
        <v>86</v>
      </c>
      <c r="C27" s="81">
        <v>3966</v>
      </c>
      <c r="D27" s="47" t="s">
        <v>87</v>
      </c>
      <c r="E27" s="47" t="s">
        <v>69</v>
      </c>
      <c r="F27" s="104">
        <v>2618.54</v>
      </c>
    </row>
    <row r="28" spans="1:6" ht="12.75">
      <c r="A28" s="99">
        <f t="shared" si="0"/>
        <v>21</v>
      </c>
      <c r="B28" s="114" t="s">
        <v>86</v>
      </c>
      <c r="C28" s="81">
        <v>3960</v>
      </c>
      <c r="D28" s="47" t="s">
        <v>88</v>
      </c>
      <c r="E28" s="47" t="s">
        <v>89</v>
      </c>
      <c r="F28" s="104">
        <v>159.89</v>
      </c>
    </row>
    <row r="29" spans="1:6" ht="12.75">
      <c r="A29" s="99">
        <f t="shared" si="0"/>
        <v>22</v>
      </c>
      <c r="B29" s="114" t="s">
        <v>86</v>
      </c>
      <c r="C29" s="81">
        <v>3953</v>
      </c>
      <c r="D29" s="47" t="s">
        <v>90</v>
      </c>
      <c r="E29" s="47" t="s">
        <v>89</v>
      </c>
      <c r="F29" s="104">
        <v>33.92</v>
      </c>
    </row>
    <row r="30" spans="1:6" ht="12.75">
      <c r="A30" s="99">
        <f t="shared" si="0"/>
        <v>23</v>
      </c>
      <c r="B30" s="114" t="s">
        <v>86</v>
      </c>
      <c r="C30" s="81">
        <v>3963</v>
      </c>
      <c r="D30" s="47" t="s">
        <v>91</v>
      </c>
      <c r="E30" s="47" t="s">
        <v>89</v>
      </c>
      <c r="F30" s="104">
        <v>637.87</v>
      </c>
    </row>
    <row r="31" spans="1:6" ht="12.75">
      <c r="A31" s="99">
        <f t="shared" si="0"/>
        <v>24</v>
      </c>
      <c r="B31" s="114" t="s">
        <v>86</v>
      </c>
      <c r="C31" s="81">
        <v>3961</v>
      </c>
      <c r="D31" s="47" t="s">
        <v>91</v>
      </c>
      <c r="E31" s="47" t="s">
        <v>89</v>
      </c>
      <c r="F31" s="104">
        <v>11856.89</v>
      </c>
    </row>
    <row r="32" spans="1:6" ht="12.75">
      <c r="A32" s="99">
        <f t="shared" si="0"/>
        <v>25</v>
      </c>
      <c r="B32" s="114" t="s">
        <v>86</v>
      </c>
      <c r="C32" s="81">
        <v>3951</v>
      </c>
      <c r="D32" s="47" t="s">
        <v>91</v>
      </c>
      <c r="E32" s="47" t="s">
        <v>89</v>
      </c>
      <c r="F32" s="104">
        <v>973.99</v>
      </c>
    </row>
    <row r="33" spans="1:6" ht="12.75">
      <c r="A33" s="99">
        <f t="shared" si="0"/>
        <v>26</v>
      </c>
      <c r="B33" s="114" t="s">
        <v>86</v>
      </c>
      <c r="C33" s="81">
        <v>3969</v>
      </c>
      <c r="D33" s="47" t="s">
        <v>92</v>
      </c>
      <c r="E33" s="47" t="s">
        <v>93</v>
      </c>
      <c r="F33" s="104">
        <v>2368.1</v>
      </c>
    </row>
    <row r="34" spans="1:6" ht="12.75">
      <c r="A34" s="99">
        <f t="shared" si="0"/>
        <v>27</v>
      </c>
      <c r="B34" s="114" t="s">
        <v>86</v>
      </c>
      <c r="C34" s="81">
        <v>3957</v>
      </c>
      <c r="D34" s="47" t="s">
        <v>94</v>
      </c>
      <c r="E34" s="47" t="s">
        <v>95</v>
      </c>
      <c r="F34" s="104">
        <v>84.25</v>
      </c>
    </row>
    <row r="35" spans="1:6" ht="12.75">
      <c r="A35" s="99">
        <f t="shared" si="0"/>
        <v>28</v>
      </c>
      <c r="B35" s="114" t="s">
        <v>86</v>
      </c>
      <c r="C35" s="81">
        <v>3965</v>
      </c>
      <c r="D35" s="47" t="s">
        <v>88</v>
      </c>
      <c r="E35" s="47" t="s">
        <v>96</v>
      </c>
      <c r="F35" s="104">
        <v>1836.85</v>
      </c>
    </row>
    <row r="36" spans="1:6" ht="12.75">
      <c r="A36" s="99">
        <f t="shared" si="0"/>
        <v>29</v>
      </c>
      <c r="B36" s="114" t="s">
        <v>86</v>
      </c>
      <c r="C36" s="81">
        <v>3954</v>
      </c>
      <c r="D36" s="47" t="s">
        <v>97</v>
      </c>
      <c r="E36" s="47" t="s">
        <v>98</v>
      </c>
      <c r="F36" s="104">
        <v>67.22</v>
      </c>
    </row>
    <row r="37" spans="1:6" ht="12.75">
      <c r="A37" s="99">
        <f t="shared" si="0"/>
        <v>30</v>
      </c>
      <c r="B37" s="114" t="s">
        <v>86</v>
      </c>
      <c r="C37" s="81">
        <v>3952</v>
      </c>
      <c r="D37" s="47" t="s">
        <v>91</v>
      </c>
      <c r="E37" s="47" t="s">
        <v>99</v>
      </c>
      <c r="F37" s="104">
        <v>27.45</v>
      </c>
    </row>
    <row r="38" spans="1:6" ht="12.75">
      <c r="A38" s="99">
        <f t="shared" si="0"/>
        <v>31</v>
      </c>
      <c r="B38" s="114" t="s">
        <v>86</v>
      </c>
      <c r="C38" s="81">
        <v>3964</v>
      </c>
      <c r="D38" s="47" t="s">
        <v>91</v>
      </c>
      <c r="E38" s="47" t="s">
        <v>99</v>
      </c>
      <c r="F38" s="104">
        <v>10.62</v>
      </c>
    </row>
    <row r="39" spans="1:6" ht="12.75">
      <c r="A39" s="99">
        <f t="shared" si="0"/>
        <v>32</v>
      </c>
      <c r="B39" s="114" t="s">
        <v>86</v>
      </c>
      <c r="C39" s="81">
        <v>3967</v>
      </c>
      <c r="D39" s="47" t="s">
        <v>100</v>
      </c>
      <c r="E39" s="47" t="s">
        <v>101</v>
      </c>
      <c r="F39" s="104">
        <v>1708</v>
      </c>
    </row>
    <row r="40" spans="1:6" ht="13.5" thickBot="1">
      <c r="A40" s="99">
        <f t="shared" si="0"/>
        <v>33</v>
      </c>
      <c r="B40" s="114" t="s">
        <v>86</v>
      </c>
      <c r="C40" s="81">
        <v>3962</v>
      </c>
      <c r="D40" s="47" t="s">
        <v>91</v>
      </c>
      <c r="E40" s="47" t="s">
        <v>99</v>
      </c>
      <c r="F40" s="104">
        <v>204.39</v>
      </c>
    </row>
    <row r="41" spans="1:6" ht="13.5" thickBot="1">
      <c r="A41" s="105"/>
      <c r="B41" s="106"/>
      <c r="C41" s="106"/>
      <c r="D41" s="106"/>
      <c r="E41" s="107" t="s">
        <v>102</v>
      </c>
      <c r="F41" s="108">
        <f>SUM(F8:F40)</f>
        <v>2985742.900000002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43" t="s">
        <v>21</v>
      </c>
      <c r="B3" s="43"/>
      <c r="C3" s="43"/>
      <c r="D3" s="15"/>
    </row>
    <row r="4" spans="1:10" ht="30" customHeight="1">
      <c r="A4" s="44" t="s">
        <v>30</v>
      </c>
      <c r="B4" s="44"/>
      <c r="C4" s="44"/>
      <c r="D4" s="44"/>
      <c r="E4" s="44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27-31 mai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16</v>
      </c>
      <c r="B8" s="31" t="s">
        <v>17</v>
      </c>
      <c r="C8" s="31" t="s">
        <v>18</v>
      </c>
      <c r="D8" s="31" t="s">
        <v>22</v>
      </c>
      <c r="E8" s="32" t="s">
        <v>19</v>
      </c>
    </row>
    <row r="9" spans="1:5" s="20" customFormat="1" ht="26.25">
      <c r="A9" s="118">
        <v>43613</v>
      </c>
      <c r="B9" s="117" t="s">
        <v>103</v>
      </c>
      <c r="C9" s="93" t="s">
        <v>201</v>
      </c>
      <c r="D9" s="94" t="s">
        <v>44</v>
      </c>
      <c r="E9" s="33">
        <v>1094.8</v>
      </c>
    </row>
    <row r="10" spans="1:5" s="20" customFormat="1" ht="26.25">
      <c r="A10" s="118">
        <v>43614</v>
      </c>
      <c r="B10" s="117" t="s">
        <v>104</v>
      </c>
      <c r="C10" s="93" t="s">
        <v>202</v>
      </c>
      <c r="D10" s="94" t="s">
        <v>105</v>
      </c>
      <c r="E10" s="33">
        <v>18.35</v>
      </c>
    </row>
    <row r="11" spans="1:5" s="20" customFormat="1" ht="26.25">
      <c r="A11" s="118">
        <v>43614</v>
      </c>
      <c r="B11" s="117" t="s">
        <v>106</v>
      </c>
      <c r="C11" s="93" t="s">
        <v>203</v>
      </c>
      <c r="D11" s="94" t="s">
        <v>105</v>
      </c>
      <c r="E11" s="33">
        <v>101.61</v>
      </c>
    </row>
    <row r="12" spans="1:5" s="20" customFormat="1" ht="26.25">
      <c r="A12" s="118">
        <v>43614</v>
      </c>
      <c r="B12" s="95" t="s">
        <v>107</v>
      </c>
      <c r="C12" s="93" t="s">
        <v>204</v>
      </c>
      <c r="D12" s="95" t="s">
        <v>105</v>
      </c>
      <c r="E12" s="115">
        <v>34.74</v>
      </c>
    </row>
    <row r="13" spans="1:5" s="20" customFormat="1" ht="26.25">
      <c r="A13" s="118">
        <v>43614</v>
      </c>
      <c r="B13" s="95" t="s">
        <v>108</v>
      </c>
      <c r="C13" s="96" t="s">
        <v>109</v>
      </c>
      <c r="D13" s="95" t="s">
        <v>110</v>
      </c>
      <c r="E13" s="115">
        <v>1445.81</v>
      </c>
    </row>
    <row r="14" spans="1:5" s="20" customFormat="1" ht="26.25">
      <c r="A14" s="118">
        <v>43614</v>
      </c>
      <c r="B14" s="95" t="s">
        <v>111</v>
      </c>
      <c r="C14" s="96" t="s">
        <v>112</v>
      </c>
      <c r="D14" s="95" t="s">
        <v>110</v>
      </c>
      <c r="E14" s="115">
        <v>8000.84</v>
      </c>
    </row>
    <row r="15" spans="1:5" s="116" customFormat="1" ht="13.5" thickBot="1">
      <c r="A15" s="119" t="s">
        <v>20</v>
      </c>
      <c r="B15" s="120"/>
      <c r="C15" s="121"/>
      <c r="D15" s="120"/>
      <c r="E15" s="122">
        <f>SUM(E9:E14)</f>
        <v>10696.15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61">
      <selection activeCell="E84" sqref="E84"/>
    </sheetView>
  </sheetViews>
  <sheetFormatPr defaultColWidth="10.421875" defaultRowHeight="12.75"/>
  <cols>
    <col min="1" max="1" width="9.421875" style="125" customWidth="1"/>
    <col min="2" max="2" width="17.28125" style="125" customWidth="1"/>
    <col min="3" max="3" width="14.7109375" style="125" customWidth="1"/>
    <col min="4" max="4" width="24.7109375" style="125" customWidth="1"/>
    <col min="5" max="5" width="45.7109375" style="128" customWidth="1"/>
    <col min="6" max="6" width="15.00390625" style="125" customWidth="1"/>
    <col min="7" max="16384" width="10.421875" style="125" customWidth="1"/>
  </cols>
  <sheetData>
    <row r="1" spans="1:6" ht="12.75">
      <c r="A1" s="6" t="s">
        <v>23</v>
      </c>
      <c r="B1" s="123"/>
      <c r="C1" s="7"/>
      <c r="D1" s="7"/>
      <c r="E1" s="124"/>
      <c r="F1" s="123"/>
    </row>
    <row r="2" spans="2:6" ht="12.75">
      <c r="B2" s="123"/>
      <c r="C2" s="123"/>
      <c r="D2" s="123"/>
      <c r="E2" s="124"/>
      <c r="F2" s="123"/>
    </row>
    <row r="3" spans="1:6" ht="12.75">
      <c r="A3" s="6" t="s">
        <v>24</v>
      </c>
      <c r="B3" s="7"/>
      <c r="C3" s="123"/>
      <c r="D3" s="7"/>
      <c r="E3" s="126"/>
      <c r="F3" s="123"/>
    </row>
    <row r="4" spans="1:6" ht="12.75">
      <c r="A4" s="6" t="s">
        <v>25</v>
      </c>
      <c r="B4" s="7"/>
      <c r="C4" s="123"/>
      <c r="D4" s="7"/>
      <c r="E4" s="124"/>
      <c r="F4" s="7"/>
    </row>
    <row r="5" spans="1:6" ht="12.75">
      <c r="A5" s="123"/>
      <c r="B5" s="7"/>
      <c r="C5" s="123"/>
      <c r="D5" s="123"/>
      <c r="E5" s="124"/>
      <c r="F5" s="123"/>
    </row>
    <row r="6" spans="1:6" ht="12.75">
      <c r="A6" s="123"/>
      <c r="B6" s="9"/>
      <c r="C6" s="22" t="s">
        <v>31</v>
      </c>
      <c r="D6" s="7" t="str">
        <f>personal!G6</f>
        <v>27-31 mai 2019</v>
      </c>
      <c r="E6" s="124"/>
      <c r="F6" s="123"/>
    </row>
    <row r="7" spans="1:6" ht="13.5" thickBot="1">
      <c r="A7" s="123"/>
      <c r="B7" s="123"/>
      <c r="C7" s="123"/>
      <c r="D7" s="123"/>
      <c r="E7" s="124"/>
      <c r="F7" s="123"/>
    </row>
    <row r="8" spans="1:6" ht="52.5">
      <c r="A8" s="136" t="s">
        <v>9</v>
      </c>
      <c r="B8" s="137" t="s">
        <v>10</v>
      </c>
      <c r="C8" s="138" t="s">
        <v>11</v>
      </c>
      <c r="D8" s="137" t="s">
        <v>26</v>
      </c>
      <c r="E8" s="138" t="s">
        <v>27</v>
      </c>
      <c r="F8" s="139" t="s">
        <v>28</v>
      </c>
    </row>
    <row r="9" spans="1:6" ht="12.75">
      <c r="A9" s="140">
        <v>1</v>
      </c>
      <c r="B9" s="129">
        <v>43613</v>
      </c>
      <c r="C9" s="130">
        <v>31213</v>
      </c>
      <c r="D9" s="131" t="s">
        <v>32</v>
      </c>
      <c r="E9" s="132" t="s">
        <v>33</v>
      </c>
      <c r="F9" s="141">
        <v>800</v>
      </c>
    </row>
    <row r="10" spans="1:6" ht="12.75">
      <c r="A10" s="140">
        <v>2</v>
      </c>
      <c r="B10" s="129">
        <v>43613</v>
      </c>
      <c r="C10" s="130">
        <v>31204</v>
      </c>
      <c r="D10" s="131" t="s">
        <v>32</v>
      </c>
      <c r="E10" s="132" t="s">
        <v>34</v>
      </c>
      <c r="F10" s="141">
        <v>500</v>
      </c>
    </row>
    <row r="11" spans="1:6" ht="12.75">
      <c r="A11" s="140">
        <v>3</v>
      </c>
      <c r="B11" s="129">
        <v>43613</v>
      </c>
      <c r="C11" s="130">
        <v>31205</v>
      </c>
      <c r="D11" s="131" t="s">
        <v>32</v>
      </c>
      <c r="E11" s="132" t="s">
        <v>34</v>
      </c>
      <c r="F11" s="141">
        <v>500</v>
      </c>
    </row>
    <row r="12" spans="1:256" ht="12.75">
      <c r="A12" s="140">
        <v>4</v>
      </c>
      <c r="B12" s="129">
        <v>43614</v>
      </c>
      <c r="C12" s="130">
        <v>31224</v>
      </c>
      <c r="D12" s="131" t="s">
        <v>32</v>
      </c>
      <c r="E12" s="132" t="s">
        <v>35</v>
      </c>
      <c r="F12" s="141">
        <v>700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spans="1:6" ht="12.75">
      <c r="A13" s="140">
        <v>5</v>
      </c>
      <c r="B13" s="129">
        <v>43614</v>
      </c>
      <c r="C13" s="130">
        <v>31225</v>
      </c>
      <c r="D13" s="131" t="s">
        <v>32</v>
      </c>
      <c r="E13" s="132" t="s">
        <v>36</v>
      </c>
      <c r="F13" s="141">
        <v>900</v>
      </c>
    </row>
    <row r="14" spans="1:6" ht="12.75">
      <c r="A14" s="140">
        <v>6</v>
      </c>
      <c r="B14" s="129">
        <v>43615</v>
      </c>
      <c r="C14" s="130">
        <v>31235</v>
      </c>
      <c r="D14" s="131" t="s">
        <v>32</v>
      </c>
      <c r="E14" s="132" t="s">
        <v>37</v>
      </c>
      <c r="F14" s="141">
        <v>800</v>
      </c>
    </row>
    <row r="15" spans="1:6" ht="12.75">
      <c r="A15" s="140">
        <v>7</v>
      </c>
      <c r="B15" s="129">
        <v>43615</v>
      </c>
      <c r="C15" s="130">
        <v>31236</v>
      </c>
      <c r="D15" s="131" t="s">
        <v>32</v>
      </c>
      <c r="E15" s="132" t="s">
        <v>38</v>
      </c>
      <c r="F15" s="141">
        <v>1500</v>
      </c>
    </row>
    <row r="16" spans="1:6" ht="12.75">
      <c r="A16" s="140">
        <v>8</v>
      </c>
      <c r="B16" s="129">
        <v>43615</v>
      </c>
      <c r="C16" s="130">
        <v>31258</v>
      </c>
      <c r="D16" s="131" t="s">
        <v>32</v>
      </c>
      <c r="E16" s="132" t="s">
        <v>39</v>
      </c>
      <c r="F16" s="141">
        <v>1000</v>
      </c>
    </row>
    <row r="17" spans="1:6" ht="12.75">
      <c r="A17" s="140">
        <v>9</v>
      </c>
      <c r="B17" s="129">
        <v>43615</v>
      </c>
      <c r="C17" s="130">
        <v>31234</v>
      </c>
      <c r="D17" s="131" t="s">
        <v>32</v>
      </c>
      <c r="E17" s="132" t="s">
        <v>40</v>
      </c>
      <c r="F17" s="141">
        <v>800</v>
      </c>
    </row>
    <row r="18" spans="1:6" ht="12.75">
      <c r="A18" s="140">
        <v>10</v>
      </c>
      <c r="B18" s="129">
        <v>43615</v>
      </c>
      <c r="C18" s="130">
        <v>31233</v>
      </c>
      <c r="D18" s="131" t="s">
        <v>32</v>
      </c>
      <c r="E18" s="132" t="s">
        <v>41</v>
      </c>
      <c r="F18" s="141">
        <v>500</v>
      </c>
    </row>
    <row r="19" spans="1:6" ht="12.75">
      <c r="A19" s="140">
        <v>11</v>
      </c>
      <c r="B19" s="133">
        <v>43612</v>
      </c>
      <c r="C19" s="134">
        <v>31191</v>
      </c>
      <c r="D19" s="134" t="s">
        <v>113</v>
      </c>
      <c r="E19" s="135" t="s">
        <v>114</v>
      </c>
      <c r="F19" s="142">
        <v>100</v>
      </c>
    </row>
    <row r="20" spans="1:6" ht="26.25">
      <c r="A20" s="140">
        <v>12</v>
      </c>
      <c r="B20" s="133">
        <v>43612</v>
      </c>
      <c r="C20" s="134">
        <v>31192</v>
      </c>
      <c r="D20" s="134" t="s">
        <v>113</v>
      </c>
      <c r="E20" s="135" t="s">
        <v>115</v>
      </c>
      <c r="F20" s="143">
        <v>110</v>
      </c>
    </row>
    <row r="21" spans="1:6" ht="26.25">
      <c r="A21" s="140">
        <v>13</v>
      </c>
      <c r="B21" s="133">
        <v>43612</v>
      </c>
      <c r="C21" s="134">
        <v>31187</v>
      </c>
      <c r="D21" s="134" t="s">
        <v>46</v>
      </c>
      <c r="E21" s="135" t="s">
        <v>116</v>
      </c>
      <c r="F21" s="143">
        <v>660.45</v>
      </c>
    </row>
    <row r="22" spans="1:6" ht="12.75">
      <c r="A22" s="140">
        <v>14</v>
      </c>
      <c r="B22" s="133">
        <v>43612</v>
      </c>
      <c r="C22" s="134">
        <v>31188</v>
      </c>
      <c r="D22" s="134" t="s">
        <v>42</v>
      </c>
      <c r="E22" s="135" t="s">
        <v>117</v>
      </c>
      <c r="F22" s="143">
        <v>910</v>
      </c>
    </row>
    <row r="23" spans="1:6" ht="26.25">
      <c r="A23" s="140">
        <v>15</v>
      </c>
      <c r="B23" s="133">
        <v>43612</v>
      </c>
      <c r="C23" s="134">
        <v>31190</v>
      </c>
      <c r="D23" s="134" t="s">
        <v>42</v>
      </c>
      <c r="E23" s="135" t="s">
        <v>118</v>
      </c>
      <c r="F23" s="143">
        <v>1524.5</v>
      </c>
    </row>
    <row r="24" spans="1:6" ht="13.5" customHeight="1">
      <c r="A24" s="140">
        <v>16</v>
      </c>
      <c r="B24" s="133">
        <v>43612</v>
      </c>
      <c r="C24" s="134">
        <v>31196</v>
      </c>
      <c r="D24" s="134" t="s">
        <v>113</v>
      </c>
      <c r="E24" s="135" t="s">
        <v>119</v>
      </c>
      <c r="F24" s="143">
        <v>350</v>
      </c>
    </row>
    <row r="25" spans="1:6" ht="12.75">
      <c r="A25" s="140">
        <v>17</v>
      </c>
      <c r="B25" s="133">
        <v>43612</v>
      </c>
      <c r="C25" s="134">
        <v>31197</v>
      </c>
      <c r="D25" s="134" t="s">
        <v>42</v>
      </c>
      <c r="E25" s="135" t="s">
        <v>120</v>
      </c>
      <c r="F25" s="143">
        <v>3930</v>
      </c>
    </row>
    <row r="26" spans="1:6" ht="12.75">
      <c r="A26" s="140">
        <v>18</v>
      </c>
      <c r="B26" s="133">
        <v>43612</v>
      </c>
      <c r="C26" s="134">
        <v>31189</v>
      </c>
      <c r="D26" s="134" t="s">
        <v>42</v>
      </c>
      <c r="E26" s="135" t="s">
        <v>117</v>
      </c>
      <c r="F26" s="143">
        <v>910</v>
      </c>
    </row>
    <row r="27" spans="1:6" ht="12.75">
      <c r="A27" s="140">
        <v>19</v>
      </c>
      <c r="B27" s="133">
        <v>43612</v>
      </c>
      <c r="C27" s="134">
        <v>31198</v>
      </c>
      <c r="D27" s="134" t="s">
        <v>46</v>
      </c>
      <c r="E27" s="135" t="s">
        <v>121</v>
      </c>
      <c r="F27" s="143">
        <v>5305</v>
      </c>
    </row>
    <row r="28" spans="1:6" ht="12.75">
      <c r="A28" s="140">
        <v>20</v>
      </c>
      <c r="B28" s="133">
        <v>43612</v>
      </c>
      <c r="C28" s="134">
        <v>3933</v>
      </c>
      <c r="D28" s="134" t="s">
        <v>44</v>
      </c>
      <c r="E28" s="135" t="s">
        <v>122</v>
      </c>
      <c r="F28" s="143">
        <v>35000</v>
      </c>
    </row>
    <row r="29" spans="1:6" ht="13.5" customHeight="1">
      <c r="A29" s="140">
        <v>21</v>
      </c>
      <c r="B29" s="133">
        <v>43612</v>
      </c>
      <c r="C29" s="134">
        <v>31193</v>
      </c>
      <c r="D29" s="134" t="s">
        <v>113</v>
      </c>
      <c r="E29" s="135" t="s">
        <v>123</v>
      </c>
      <c r="F29" s="143">
        <v>30</v>
      </c>
    </row>
    <row r="30" spans="1:6" ht="12" customHeight="1">
      <c r="A30" s="140">
        <v>22</v>
      </c>
      <c r="B30" s="133">
        <v>43612</v>
      </c>
      <c r="C30" s="134">
        <v>31194</v>
      </c>
      <c r="D30" s="134" t="s">
        <v>113</v>
      </c>
      <c r="E30" s="135" t="s">
        <v>124</v>
      </c>
      <c r="F30" s="143">
        <v>30</v>
      </c>
    </row>
    <row r="31" spans="1:6" ht="26.25">
      <c r="A31" s="140">
        <v>23</v>
      </c>
      <c r="B31" s="133">
        <v>43612</v>
      </c>
      <c r="C31" s="134">
        <v>31195</v>
      </c>
      <c r="D31" s="134" t="s">
        <v>113</v>
      </c>
      <c r="E31" s="135" t="s">
        <v>125</v>
      </c>
      <c r="F31" s="143">
        <v>110</v>
      </c>
    </row>
    <row r="32" spans="1:6" ht="12.75">
      <c r="A32" s="140">
        <v>24</v>
      </c>
      <c r="B32" s="133">
        <v>43613</v>
      </c>
      <c r="C32" s="134">
        <v>31199</v>
      </c>
      <c r="D32" s="134" t="s">
        <v>46</v>
      </c>
      <c r="E32" s="135" t="s">
        <v>126</v>
      </c>
      <c r="F32" s="143">
        <v>2809</v>
      </c>
    </row>
    <row r="33" spans="1:6" ht="26.25">
      <c r="A33" s="140">
        <v>25</v>
      </c>
      <c r="B33" s="133">
        <v>43613</v>
      </c>
      <c r="C33" s="134">
        <v>3934</v>
      </c>
      <c r="D33" s="134" t="s">
        <v>44</v>
      </c>
      <c r="E33" s="135" t="s">
        <v>127</v>
      </c>
      <c r="F33" s="143">
        <v>130000</v>
      </c>
    </row>
    <row r="34" spans="1:6" ht="12.75">
      <c r="A34" s="140">
        <v>26</v>
      </c>
      <c r="B34" s="133">
        <v>43613</v>
      </c>
      <c r="C34" s="134">
        <v>31210</v>
      </c>
      <c r="D34" s="134" t="s">
        <v>46</v>
      </c>
      <c r="E34" s="135" t="s">
        <v>128</v>
      </c>
      <c r="F34" s="143">
        <v>4860</v>
      </c>
    </row>
    <row r="35" spans="1:6" ht="12.75">
      <c r="A35" s="140">
        <v>27</v>
      </c>
      <c r="B35" s="133">
        <v>43613</v>
      </c>
      <c r="C35" s="134">
        <v>31209</v>
      </c>
      <c r="D35" s="134" t="s">
        <v>46</v>
      </c>
      <c r="E35" s="135" t="s">
        <v>129</v>
      </c>
      <c r="F35" s="143">
        <v>3550</v>
      </c>
    </row>
    <row r="36" spans="1:6" ht="26.25">
      <c r="A36" s="140">
        <v>28</v>
      </c>
      <c r="B36" s="133">
        <v>43613</v>
      </c>
      <c r="C36" s="134">
        <v>31212</v>
      </c>
      <c r="D36" s="134" t="s">
        <v>46</v>
      </c>
      <c r="E36" s="135" t="s">
        <v>130</v>
      </c>
      <c r="F36" s="143">
        <v>8023.8</v>
      </c>
    </row>
    <row r="37" spans="1:6" ht="12.75">
      <c r="A37" s="140">
        <v>29</v>
      </c>
      <c r="B37" s="133">
        <v>43613</v>
      </c>
      <c r="C37" s="134">
        <v>3938</v>
      </c>
      <c r="D37" s="134" t="s">
        <v>46</v>
      </c>
      <c r="E37" s="135" t="s">
        <v>131</v>
      </c>
      <c r="F37" s="143">
        <v>2765174.27</v>
      </c>
    </row>
    <row r="38" spans="1:6" ht="12.75">
      <c r="A38" s="140">
        <v>30</v>
      </c>
      <c r="B38" s="133">
        <v>43613</v>
      </c>
      <c r="C38" s="134">
        <v>3932</v>
      </c>
      <c r="D38" s="134" t="s">
        <v>44</v>
      </c>
      <c r="E38" s="135" t="s">
        <v>132</v>
      </c>
      <c r="F38" s="143">
        <v>955800</v>
      </c>
    </row>
    <row r="39" spans="1:6" ht="12.75">
      <c r="A39" s="140">
        <v>31</v>
      </c>
      <c r="B39" s="133">
        <v>43613</v>
      </c>
      <c r="C39" s="134">
        <v>31201</v>
      </c>
      <c r="D39" s="134" t="s">
        <v>113</v>
      </c>
      <c r="E39" s="135" t="s">
        <v>133</v>
      </c>
      <c r="F39" s="143">
        <v>100</v>
      </c>
    </row>
    <row r="40" spans="1:6" ht="12.75">
      <c r="A40" s="140">
        <v>32</v>
      </c>
      <c r="B40" s="133">
        <v>43613</v>
      </c>
      <c r="C40" s="134">
        <v>31202</v>
      </c>
      <c r="D40" s="134" t="s">
        <v>113</v>
      </c>
      <c r="E40" s="135" t="s">
        <v>134</v>
      </c>
      <c r="F40" s="143">
        <v>100</v>
      </c>
    </row>
    <row r="41" spans="1:6" ht="26.25">
      <c r="A41" s="140">
        <v>33</v>
      </c>
      <c r="B41" s="133">
        <v>43613</v>
      </c>
      <c r="C41" s="134">
        <v>31203</v>
      </c>
      <c r="D41" s="134" t="s">
        <v>113</v>
      </c>
      <c r="E41" s="135" t="s">
        <v>135</v>
      </c>
      <c r="F41" s="143">
        <v>55</v>
      </c>
    </row>
    <row r="42" spans="1:6" ht="12.75">
      <c r="A42" s="140">
        <v>34</v>
      </c>
      <c r="B42" s="133">
        <v>43613</v>
      </c>
      <c r="C42" s="134">
        <v>31211</v>
      </c>
      <c r="D42" s="134" t="s">
        <v>46</v>
      </c>
      <c r="E42" s="135" t="s">
        <v>136</v>
      </c>
      <c r="F42" s="143">
        <v>250</v>
      </c>
    </row>
    <row r="43" spans="1:6" ht="12.75">
      <c r="A43" s="140">
        <v>35</v>
      </c>
      <c r="B43" s="133">
        <v>43613</v>
      </c>
      <c r="C43" s="134">
        <v>31200</v>
      </c>
      <c r="D43" s="134" t="s">
        <v>46</v>
      </c>
      <c r="E43" s="135" t="s">
        <v>137</v>
      </c>
      <c r="F43" s="143">
        <v>200</v>
      </c>
    </row>
    <row r="44" spans="1:6" ht="12.75">
      <c r="A44" s="140">
        <v>36</v>
      </c>
      <c r="B44" s="133">
        <v>43613</v>
      </c>
      <c r="C44" s="134">
        <v>31207</v>
      </c>
      <c r="D44" s="134" t="s">
        <v>42</v>
      </c>
      <c r="E44" s="135" t="s">
        <v>138</v>
      </c>
      <c r="F44" s="143">
        <v>2220.22</v>
      </c>
    </row>
    <row r="45" spans="1:6" ht="12.75">
      <c r="A45" s="140">
        <v>37</v>
      </c>
      <c r="B45" s="133">
        <v>43613</v>
      </c>
      <c r="C45" s="134">
        <v>31206</v>
      </c>
      <c r="D45" s="134" t="s">
        <v>42</v>
      </c>
      <c r="E45" s="135" t="s">
        <v>139</v>
      </c>
      <c r="F45" s="143">
        <v>1800</v>
      </c>
    </row>
    <row r="46" spans="1:6" ht="12.75">
      <c r="A46" s="140">
        <v>38</v>
      </c>
      <c r="B46" s="133">
        <v>43614</v>
      </c>
      <c r="C46" s="134">
        <v>31214</v>
      </c>
      <c r="D46" s="134" t="s">
        <v>46</v>
      </c>
      <c r="E46" s="135" t="s">
        <v>140</v>
      </c>
      <c r="F46" s="143">
        <v>2650</v>
      </c>
    </row>
    <row r="47" spans="1:6" ht="12.75">
      <c r="A47" s="140">
        <v>39</v>
      </c>
      <c r="B47" s="133">
        <v>43614</v>
      </c>
      <c r="C47" s="134">
        <v>31216</v>
      </c>
      <c r="D47" s="134" t="s">
        <v>42</v>
      </c>
      <c r="E47" s="135" t="s">
        <v>141</v>
      </c>
      <c r="F47" s="143">
        <v>1000</v>
      </c>
    </row>
    <row r="48" spans="1:6" ht="26.25">
      <c r="A48" s="140">
        <v>40</v>
      </c>
      <c r="B48" s="133">
        <v>43614</v>
      </c>
      <c r="C48" s="134">
        <v>31215</v>
      </c>
      <c r="D48" s="134" t="s">
        <v>46</v>
      </c>
      <c r="E48" s="135" t="s">
        <v>142</v>
      </c>
      <c r="F48" s="143">
        <v>162</v>
      </c>
    </row>
    <row r="49" spans="1:6" ht="12.75">
      <c r="A49" s="140">
        <v>41</v>
      </c>
      <c r="B49" s="133">
        <v>43614</v>
      </c>
      <c r="C49" s="134">
        <v>31217</v>
      </c>
      <c r="D49" s="134" t="s">
        <v>46</v>
      </c>
      <c r="E49" s="135" t="s">
        <v>143</v>
      </c>
      <c r="F49" s="143">
        <v>260</v>
      </c>
    </row>
    <row r="50" spans="1:6" ht="12.75">
      <c r="A50" s="140">
        <v>42</v>
      </c>
      <c r="B50" s="133">
        <v>43614</v>
      </c>
      <c r="C50" s="134">
        <v>31218</v>
      </c>
      <c r="D50" s="134" t="s">
        <v>42</v>
      </c>
      <c r="E50" s="135" t="s">
        <v>144</v>
      </c>
      <c r="F50" s="143">
        <v>9450</v>
      </c>
    </row>
    <row r="51" spans="1:6" ht="12.75">
      <c r="A51" s="140">
        <v>43</v>
      </c>
      <c r="B51" s="133">
        <v>43614</v>
      </c>
      <c r="C51" s="134">
        <v>31219</v>
      </c>
      <c r="D51" s="134" t="s">
        <v>42</v>
      </c>
      <c r="E51" s="135" t="s">
        <v>145</v>
      </c>
      <c r="F51" s="143">
        <v>1311</v>
      </c>
    </row>
    <row r="52" spans="1:6" ht="12.75">
      <c r="A52" s="140">
        <v>44</v>
      </c>
      <c r="B52" s="133">
        <v>43614</v>
      </c>
      <c r="C52" s="134">
        <v>31220</v>
      </c>
      <c r="D52" s="134" t="s">
        <v>42</v>
      </c>
      <c r="E52" s="135" t="s">
        <v>146</v>
      </c>
      <c r="F52" s="143">
        <v>2000</v>
      </c>
    </row>
    <row r="53" spans="1:6" ht="12.75">
      <c r="A53" s="140">
        <v>45</v>
      </c>
      <c r="B53" s="133">
        <v>43614</v>
      </c>
      <c r="C53" s="134">
        <v>31221</v>
      </c>
      <c r="D53" s="134" t="s">
        <v>42</v>
      </c>
      <c r="E53" s="135" t="s">
        <v>147</v>
      </c>
      <c r="F53" s="143">
        <v>856</v>
      </c>
    </row>
    <row r="54" spans="1:6" ht="12.75">
      <c r="A54" s="140">
        <v>46</v>
      </c>
      <c r="B54" s="133">
        <v>43614</v>
      </c>
      <c r="C54" s="134">
        <v>31222</v>
      </c>
      <c r="D54" s="134" t="s">
        <v>42</v>
      </c>
      <c r="E54" s="135" t="s">
        <v>148</v>
      </c>
      <c r="F54" s="143">
        <v>200</v>
      </c>
    </row>
    <row r="55" spans="1:6" ht="26.25">
      <c r="A55" s="140">
        <v>47</v>
      </c>
      <c r="B55" s="133">
        <v>43615</v>
      </c>
      <c r="C55" s="134">
        <v>31229</v>
      </c>
      <c r="D55" s="134" t="s">
        <v>113</v>
      </c>
      <c r="E55" s="135" t="s">
        <v>149</v>
      </c>
      <c r="F55" s="143">
        <v>100</v>
      </c>
    </row>
    <row r="56" spans="1:6" ht="26.25">
      <c r="A56" s="140">
        <v>48</v>
      </c>
      <c r="B56" s="133">
        <v>43615</v>
      </c>
      <c r="C56" s="134">
        <v>31262</v>
      </c>
      <c r="D56" s="134" t="s">
        <v>42</v>
      </c>
      <c r="E56" s="135" t="s">
        <v>150</v>
      </c>
      <c r="F56" s="143">
        <v>8312.09</v>
      </c>
    </row>
    <row r="57" spans="1:6" ht="12.75">
      <c r="A57" s="140">
        <v>49</v>
      </c>
      <c r="B57" s="133">
        <v>43615</v>
      </c>
      <c r="C57" s="134">
        <v>31230</v>
      </c>
      <c r="D57" s="134" t="s">
        <v>113</v>
      </c>
      <c r="E57" s="135" t="s">
        <v>151</v>
      </c>
      <c r="F57" s="143">
        <v>100</v>
      </c>
    </row>
    <row r="58" spans="1:6" ht="13.5" customHeight="1">
      <c r="A58" s="140">
        <v>50</v>
      </c>
      <c r="B58" s="133">
        <v>43615</v>
      </c>
      <c r="C58" s="134">
        <v>31227</v>
      </c>
      <c r="D58" s="134" t="s">
        <v>113</v>
      </c>
      <c r="E58" s="135" t="s">
        <v>152</v>
      </c>
      <c r="F58" s="143">
        <v>105</v>
      </c>
    </row>
    <row r="59" spans="1:6" ht="12.75">
      <c r="A59" s="140">
        <v>51</v>
      </c>
      <c r="B59" s="133">
        <v>43615</v>
      </c>
      <c r="C59" s="134">
        <v>31223</v>
      </c>
      <c r="D59" s="134" t="s">
        <v>42</v>
      </c>
      <c r="E59" s="135" t="s">
        <v>153</v>
      </c>
      <c r="F59" s="143">
        <v>250</v>
      </c>
    </row>
    <row r="60" spans="1:6" ht="12.75">
      <c r="A60" s="140">
        <v>52</v>
      </c>
      <c r="B60" s="133">
        <v>43615</v>
      </c>
      <c r="C60" s="134">
        <v>31226</v>
      </c>
      <c r="D60" s="134" t="s">
        <v>46</v>
      </c>
      <c r="E60" s="135" t="s">
        <v>154</v>
      </c>
      <c r="F60" s="143">
        <v>2900</v>
      </c>
    </row>
    <row r="61" spans="1:6" ht="12.75">
      <c r="A61" s="140">
        <v>53</v>
      </c>
      <c r="B61" s="133">
        <v>43615</v>
      </c>
      <c r="C61" s="134">
        <v>31231</v>
      </c>
      <c r="D61" s="134" t="s">
        <v>46</v>
      </c>
      <c r="E61" s="135" t="s">
        <v>154</v>
      </c>
      <c r="F61" s="143">
        <v>19000.45</v>
      </c>
    </row>
    <row r="62" spans="1:6" ht="26.25">
      <c r="A62" s="140">
        <v>54</v>
      </c>
      <c r="B62" s="133">
        <v>43615</v>
      </c>
      <c r="C62" s="134">
        <v>31232</v>
      </c>
      <c r="D62" s="134" t="s">
        <v>46</v>
      </c>
      <c r="E62" s="135" t="s">
        <v>155</v>
      </c>
      <c r="F62" s="143">
        <v>55.93</v>
      </c>
    </row>
    <row r="63" spans="1:6" ht="26.25">
      <c r="A63" s="140">
        <v>55</v>
      </c>
      <c r="B63" s="133">
        <v>43615</v>
      </c>
      <c r="C63" s="134">
        <v>31237</v>
      </c>
      <c r="D63" s="134" t="s">
        <v>42</v>
      </c>
      <c r="E63" s="135" t="s">
        <v>156</v>
      </c>
      <c r="F63" s="143">
        <v>500</v>
      </c>
    </row>
    <row r="64" spans="1:6" ht="12.75">
      <c r="A64" s="140">
        <v>56</v>
      </c>
      <c r="B64" s="133">
        <v>43615</v>
      </c>
      <c r="C64" s="134">
        <v>31247</v>
      </c>
      <c r="D64" s="134" t="s">
        <v>42</v>
      </c>
      <c r="E64" s="135" t="s">
        <v>157</v>
      </c>
      <c r="F64" s="143">
        <v>666.5</v>
      </c>
    </row>
    <row r="65" spans="1:6" ht="26.25">
      <c r="A65" s="140">
        <v>57</v>
      </c>
      <c r="B65" s="133">
        <v>43615</v>
      </c>
      <c r="C65" s="134">
        <v>31256</v>
      </c>
      <c r="D65" s="134" t="s">
        <v>46</v>
      </c>
      <c r="E65" s="135" t="s">
        <v>158</v>
      </c>
      <c r="F65" s="143">
        <v>128.52</v>
      </c>
    </row>
    <row r="66" spans="1:6" ht="26.25">
      <c r="A66" s="140">
        <v>58</v>
      </c>
      <c r="B66" s="133">
        <v>43615</v>
      </c>
      <c r="C66" s="134">
        <v>31257</v>
      </c>
      <c r="D66" s="134" t="s">
        <v>42</v>
      </c>
      <c r="E66" s="135" t="s">
        <v>159</v>
      </c>
      <c r="F66" s="143">
        <v>19757.75</v>
      </c>
    </row>
    <row r="67" spans="1:6" ht="12.75">
      <c r="A67" s="140">
        <v>59</v>
      </c>
      <c r="B67" s="133">
        <v>43615</v>
      </c>
      <c r="C67" s="134">
        <v>31228</v>
      </c>
      <c r="D67" s="134" t="s">
        <v>113</v>
      </c>
      <c r="E67" s="135" t="s">
        <v>160</v>
      </c>
      <c r="F67" s="143">
        <v>100</v>
      </c>
    </row>
    <row r="68" spans="1:6" ht="12.75">
      <c r="A68" s="140">
        <v>60</v>
      </c>
      <c r="B68" s="133">
        <v>43616</v>
      </c>
      <c r="C68" s="134">
        <v>31255</v>
      </c>
      <c r="D68" s="134" t="s">
        <v>42</v>
      </c>
      <c r="E68" s="135" t="s">
        <v>161</v>
      </c>
      <c r="F68" s="143">
        <v>2484</v>
      </c>
    </row>
    <row r="69" spans="1:6" ht="12.75">
      <c r="A69" s="140">
        <v>61</v>
      </c>
      <c r="B69" s="133">
        <v>43616</v>
      </c>
      <c r="C69" s="134">
        <v>31260</v>
      </c>
      <c r="D69" s="134" t="s">
        <v>113</v>
      </c>
      <c r="E69" s="135" t="s">
        <v>162</v>
      </c>
      <c r="F69" s="143">
        <v>320</v>
      </c>
    </row>
    <row r="70" spans="1:6" ht="12.75">
      <c r="A70" s="140">
        <v>62</v>
      </c>
      <c r="B70" s="133">
        <v>43616</v>
      </c>
      <c r="C70" s="134">
        <v>31263</v>
      </c>
      <c r="D70" s="134" t="s">
        <v>42</v>
      </c>
      <c r="E70" s="135" t="s">
        <v>163</v>
      </c>
      <c r="F70" s="143">
        <v>1550</v>
      </c>
    </row>
    <row r="71" spans="1:6" ht="12.75">
      <c r="A71" s="140">
        <v>63</v>
      </c>
      <c r="B71" s="133">
        <v>43616</v>
      </c>
      <c r="C71" s="134">
        <v>31252</v>
      </c>
      <c r="D71" s="134" t="s">
        <v>113</v>
      </c>
      <c r="E71" s="135" t="s">
        <v>164</v>
      </c>
      <c r="F71" s="143">
        <v>100</v>
      </c>
    </row>
    <row r="72" spans="1:6" ht="12.75">
      <c r="A72" s="140">
        <v>64</v>
      </c>
      <c r="B72" s="133">
        <v>43616</v>
      </c>
      <c r="C72" s="134">
        <v>31261</v>
      </c>
      <c r="D72" s="134" t="s">
        <v>113</v>
      </c>
      <c r="E72" s="135" t="s">
        <v>165</v>
      </c>
      <c r="F72" s="143">
        <v>100</v>
      </c>
    </row>
    <row r="73" spans="1:6" ht="26.25">
      <c r="A73" s="140">
        <v>65</v>
      </c>
      <c r="B73" s="133">
        <v>43616</v>
      </c>
      <c r="C73" s="134">
        <v>31259</v>
      </c>
      <c r="D73" s="134" t="s">
        <v>42</v>
      </c>
      <c r="E73" s="135" t="s">
        <v>166</v>
      </c>
      <c r="F73" s="143">
        <v>1329</v>
      </c>
    </row>
    <row r="74" spans="1:6" ht="12.75">
      <c r="A74" s="140">
        <v>66</v>
      </c>
      <c r="B74" s="133">
        <v>43616</v>
      </c>
      <c r="C74" s="134">
        <v>31265</v>
      </c>
      <c r="D74" s="134" t="s">
        <v>42</v>
      </c>
      <c r="E74" s="135" t="s">
        <v>167</v>
      </c>
      <c r="F74" s="143">
        <v>1000</v>
      </c>
    </row>
    <row r="75" spans="1:6" ht="26.25">
      <c r="A75" s="140">
        <v>67</v>
      </c>
      <c r="B75" s="133">
        <v>43616</v>
      </c>
      <c r="C75" s="134">
        <v>31253</v>
      </c>
      <c r="D75" s="134" t="s">
        <v>113</v>
      </c>
      <c r="E75" s="135" t="s">
        <v>168</v>
      </c>
      <c r="F75" s="143">
        <v>150</v>
      </c>
    </row>
    <row r="76" spans="1:6" ht="12.75">
      <c r="A76" s="140">
        <v>68</v>
      </c>
      <c r="B76" s="133">
        <v>43616</v>
      </c>
      <c r="C76" s="134">
        <v>31254</v>
      </c>
      <c r="D76" s="134" t="s">
        <v>113</v>
      </c>
      <c r="E76" s="135" t="s">
        <v>169</v>
      </c>
      <c r="F76" s="143">
        <v>200</v>
      </c>
    </row>
    <row r="77" spans="1:6" s="6" customFormat="1" ht="13.5" thickBot="1">
      <c r="A77" s="144"/>
      <c r="B77" s="145"/>
      <c r="C77" s="146"/>
      <c r="D77" s="147"/>
      <c r="E77" s="148" t="s">
        <v>7</v>
      </c>
      <c r="F77" s="149">
        <f>SUM(F9:F76)</f>
        <v>4009010.4800000004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4">
      <selection activeCell="D28" sqref="D28"/>
    </sheetView>
  </sheetViews>
  <sheetFormatPr defaultColWidth="10.421875" defaultRowHeight="12.75"/>
  <cols>
    <col min="1" max="1" width="9.421875" style="10" customWidth="1"/>
    <col min="2" max="2" width="19.7109375" style="10" customWidth="1"/>
    <col min="3" max="3" width="17.140625" style="10" customWidth="1"/>
    <col min="4" max="4" width="27.0039062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24</v>
      </c>
      <c r="B3" s="7"/>
      <c r="C3" s="5"/>
      <c r="D3" s="7"/>
      <c r="E3" s="8"/>
      <c r="F3" s="5"/>
    </row>
    <row r="4" spans="1:6" ht="12.75">
      <c r="A4" s="11" t="s">
        <v>29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7" t="str">
        <f>personal!G6</f>
        <v>27-31 mai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34" t="s">
        <v>9</v>
      </c>
      <c r="B8" s="35" t="s">
        <v>10</v>
      </c>
      <c r="C8" s="36" t="s">
        <v>11</v>
      </c>
      <c r="D8" s="35" t="s">
        <v>26</v>
      </c>
      <c r="E8" s="35" t="s">
        <v>27</v>
      </c>
      <c r="F8" s="40" t="s">
        <v>28</v>
      </c>
    </row>
    <row r="9" spans="1:6" ht="13.5">
      <c r="A9" s="41">
        <v>1</v>
      </c>
      <c r="B9" s="38">
        <v>43613</v>
      </c>
      <c r="C9" s="37">
        <v>31208</v>
      </c>
      <c r="D9" s="37" t="s">
        <v>42</v>
      </c>
      <c r="E9" s="39" t="s">
        <v>43</v>
      </c>
      <c r="F9" s="42">
        <v>12852.27</v>
      </c>
    </row>
    <row r="10" spans="1:6" ht="13.5">
      <c r="A10" s="41">
        <v>2</v>
      </c>
      <c r="B10" s="38">
        <v>43615</v>
      </c>
      <c r="C10" s="37">
        <v>31249</v>
      </c>
      <c r="D10" s="37" t="s">
        <v>42</v>
      </c>
      <c r="E10" s="39" t="s">
        <v>43</v>
      </c>
      <c r="F10" s="42">
        <v>14282.1</v>
      </c>
    </row>
    <row r="11" spans="1:6" ht="13.5">
      <c r="A11" s="41">
        <v>3</v>
      </c>
      <c r="B11" s="38">
        <v>43615</v>
      </c>
      <c r="C11" s="37">
        <v>31244</v>
      </c>
      <c r="D11" s="37" t="s">
        <v>42</v>
      </c>
      <c r="E11" s="39" t="s">
        <v>43</v>
      </c>
      <c r="F11" s="42">
        <v>23803.5</v>
      </c>
    </row>
    <row r="12" spans="1:6" ht="13.5">
      <c r="A12" s="41">
        <v>4</v>
      </c>
      <c r="B12" s="38">
        <v>43615</v>
      </c>
      <c r="C12" s="37">
        <v>3970</v>
      </c>
      <c r="D12" s="37" t="s">
        <v>44</v>
      </c>
      <c r="E12" s="39" t="s">
        <v>45</v>
      </c>
      <c r="F12" s="42">
        <v>0.71</v>
      </c>
    </row>
    <row r="13" spans="1:256" ht="13.5">
      <c r="A13" s="41">
        <v>5</v>
      </c>
      <c r="B13" s="38">
        <v>43615</v>
      </c>
      <c r="C13" s="37">
        <v>31248</v>
      </c>
      <c r="D13" s="37" t="s">
        <v>42</v>
      </c>
      <c r="E13" s="39" t="s">
        <v>43</v>
      </c>
      <c r="F13" s="42">
        <v>23803.5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1">
        <v>6</v>
      </c>
      <c r="B14" s="38">
        <v>43615</v>
      </c>
      <c r="C14" s="37">
        <v>31238</v>
      </c>
      <c r="D14" s="37" t="s">
        <v>42</v>
      </c>
      <c r="E14" s="39" t="s">
        <v>43</v>
      </c>
      <c r="F14" s="42">
        <v>14282.1</v>
      </c>
    </row>
    <row r="15" spans="1:6" ht="13.5">
      <c r="A15" s="41">
        <v>7</v>
      </c>
      <c r="B15" s="38">
        <v>43615</v>
      </c>
      <c r="C15" s="37">
        <v>31239</v>
      </c>
      <c r="D15" s="37" t="s">
        <v>42</v>
      </c>
      <c r="E15" s="39" t="s">
        <v>43</v>
      </c>
      <c r="F15" s="42">
        <v>10283.11</v>
      </c>
    </row>
    <row r="16" spans="1:6" ht="13.5">
      <c r="A16" s="41">
        <v>8</v>
      </c>
      <c r="B16" s="38">
        <v>43615</v>
      </c>
      <c r="C16" s="37">
        <v>31240</v>
      </c>
      <c r="D16" s="37" t="s">
        <v>42</v>
      </c>
      <c r="E16" s="39" t="s">
        <v>43</v>
      </c>
      <c r="F16" s="42">
        <v>47607</v>
      </c>
    </row>
    <row r="17" spans="1:6" ht="13.5">
      <c r="A17" s="41">
        <v>9</v>
      </c>
      <c r="B17" s="38">
        <v>43615</v>
      </c>
      <c r="C17" s="37">
        <v>31241</v>
      </c>
      <c r="D17" s="37" t="s">
        <v>42</v>
      </c>
      <c r="E17" s="39" t="s">
        <v>43</v>
      </c>
      <c r="F17" s="42">
        <v>12853.89</v>
      </c>
    </row>
    <row r="18" spans="1:6" ht="13.5">
      <c r="A18" s="41">
        <v>10</v>
      </c>
      <c r="B18" s="38">
        <v>43615</v>
      </c>
      <c r="C18" s="37">
        <v>31242</v>
      </c>
      <c r="D18" s="37" t="s">
        <v>42</v>
      </c>
      <c r="E18" s="39" t="s">
        <v>43</v>
      </c>
      <c r="F18" s="42">
        <v>14282.1</v>
      </c>
    </row>
    <row r="19" spans="1:6" ht="13.5">
      <c r="A19" s="41">
        <v>11</v>
      </c>
      <c r="B19" s="38">
        <v>43615</v>
      </c>
      <c r="C19" s="37">
        <v>31245</v>
      </c>
      <c r="D19" s="37" t="s">
        <v>42</v>
      </c>
      <c r="E19" s="39" t="s">
        <v>43</v>
      </c>
      <c r="F19" s="42">
        <v>14282.1</v>
      </c>
    </row>
    <row r="20" spans="1:6" ht="13.5">
      <c r="A20" s="41">
        <v>12</v>
      </c>
      <c r="B20" s="38">
        <v>43615</v>
      </c>
      <c r="C20" s="37">
        <v>31246</v>
      </c>
      <c r="D20" s="37" t="s">
        <v>42</v>
      </c>
      <c r="E20" s="39" t="s">
        <v>43</v>
      </c>
      <c r="F20" s="42">
        <v>30111.43</v>
      </c>
    </row>
    <row r="21" spans="1:6" ht="13.5">
      <c r="A21" s="41">
        <v>13</v>
      </c>
      <c r="B21" s="38">
        <v>43615</v>
      </c>
      <c r="C21" s="37">
        <v>10349</v>
      </c>
      <c r="D21" s="37" t="s">
        <v>46</v>
      </c>
      <c r="E21" s="39" t="s">
        <v>47</v>
      </c>
      <c r="F21" s="42">
        <v>30840</v>
      </c>
    </row>
    <row r="22" spans="1:6" ht="13.5">
      <c r="A22" s="41">
        <v>14</v>
      </c>
      <c r="B22" s="38">
        <v>43615</v>
      </c>
      <c r="C22" s="37">
        <v>31251</v>
      </c>
      <c r="D22" s="37" t="s">
        <v>42</v>
      </c>
      <c r="E22" s="39" t="s">
        <v>43</v>
      </c>
      <c r="F22" s="42">
        <v>4760.7</v>
      </c>
    </row>
    <row r="23" spans="1:6" ht="13.5">
      <c r="A23" s="41">
        <v>15</v>
      </c>
      <c r="B23" s="38">
        <v>43615</v>
      </c>
      <c r="C23" s="37">
        <v>31250</v>
      </c>
      <c r="D23" s="37" t="s">
        <v>42</v>
      </c>
      <c r="E23" s="39" t="s">
        <v>43</v>
      </c>
      <c r="F23" s="42">
        <v>14282.1</v>
      </c>
    </row>
    <row r="24" spans="1:6" ht="13.5">
      <c r="A24" s="41">
        <v>16</v>
      </c>
      <c r="B24" s="38">
        <v>43615</v>
      </c>
      <c r="C24" s="37">
        <v>31243</v>
      </c>
      <c r="D24" s="37" t="s">
        <v>42</v>
      </c>
      <c r="E24" s="39" t="s">
        <v>43</v>
      </c>
      <c r="F24" s="42">
        <v>14282.1</v>
      </c>
    </row>
    <row r="25" spans="1:6" ht="13.5">
      <c r="A25" s="41">
        <v>17</v>
      </c>
      <c r="B25" s="38">
        <v>43616</v>
      </c>
      <c r="C25" s="37">
        <v>3975</v>
      </c>
      <c r="D25" s="37" t="s">
        <v>44</v>
      </c>
      <c r="E25" s="39" t="s">
        <v>48</v>
      </c>
      <c r="F25" s="42">
        <v>14282.1</v>
      </c>
    </row>
    <row r="26" spans="1:6" ht="14.25" thickBot="1">
      <c r="A26" s="150" t="s">
        <v>7</v>
      </c>
      <c r="B26" s="151"/>
      <c r="C26" s="151"/>
      <c r="D26" s="151"/>
      <c r="E26" s="152"/>
      <c r="F26" s="153">
        <f>SUM(F9:F25)</f>
        <v>296890.80999999994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2019-06-05T06:33:10Z</cp:lastPrinted>
  <dcterms:created xsi:type="dcterms:W3CDTF">2016-01-19T13:06:09Z</dcterms:created>
  <dcterms:modified xsi:type="dcterms:W3CDTF">2019-06-05T06:33:27Z</dcterms:modified>
  <cp:category/>
  <cp:version/>
  <cp:contentType/>
  <cp:contentStatus/>
</cp:coreProperties>
</file>