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<sst xmlns="http://schemas.openxmlformats.org/spreadsheetml/2006/main" count="812" uniqueCount="247">
  <si>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</si>
  <si>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</si>
  <si>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</si>
  <si>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</si>
  <si>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</si>
  <si>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</si>
  <si>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</si>
  <si>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</si>
  <si>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</si>
  <si>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</si>
  <si>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</si>
  <si>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</si>
  <si>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</si>
  <si>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</si>
  <si>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</si>
  <si>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</si>
  <si>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</si>
  <si>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</si>
  <si>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</si>
  <si>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</si>
  <si>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</si>
  <si>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</si>
  <si>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</si>
  <si>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</si>
  <si>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</si>
  <si>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</si>
  <si>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</si>
  <si>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</si>
  <si>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</si>
  <si>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</si>
  <si>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</si>
  <si>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</si>
  <si>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</si>
  <si>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</si>
  <si>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</si>
  <si>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aprilie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</si>
  <si>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</si>
  <si>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</si>
  <si>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</si>
  <si>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</si>
  <si>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</si>
  <si>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</si>
  <si>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</si>
  <si>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</si>
  <si>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</si>
  <si>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</si>
  <si>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</si>
  <si>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</si>
  <si>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</si>
  <si>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</si>
  <si>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</si>
  <si>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</si>
  <si>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</si>
  <si>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</si>
  <si>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</si>
  <si>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</si>
  <si>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</si>
  <si>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</si>
  <si>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</si>
  <si>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</si>
  <si>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</si>
  <si>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</si>
  <si>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</si>
  <si>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</si>
  <si>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</si>
  <si>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</si>
  <si>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</si>
  <si>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</si>
  <si>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</si>
  <si>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</si>
  <si>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</si>
  <si>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</si>
  <si>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</si>
  <si>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</si>
  <si>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</si>
  <si>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</si>
  <si>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11-15 aprilie 2022</t>
  </si>
  <si>
    <t>11,04,2022</t>
  </si>
  <si>
    <t>mmap</t>
  </si>
  <si>
    <t>en el</t>
  </si>
  <si>
    <t>en termica</t>
  </si>
  <si>
    <t>apa rece</t>
  </si>
  <si>
    <t>conexial</t>
  </si>
  <si>
    <t>servicii</t>
  </si>
  <si>
    <t>rubin</t>
  </si>
  <si>
    <t>stampile</t>
  </si>
  <si>
    <t>tmau</t>
  </si>
  <si>
    <t>mediatrust</t>
  </si>
  <si>
    <t>abonament</t>
  </si>
  <si>
    <t>12,04,2022</t>
  </si>
  <si>
    <t>pf</t>
  </si>
  <si>
    <t>ch transport</t>
  </si>
  <si>
    <t>monitorul oficial</t>
  </si>
  <si>
    <t xml:space="preserve">publicare </t>
  </si>
  <si>
    <t>mf</t>
  </si>
  <si>
    <t>comision</t>
  </si>
  <si>
    <t>marja</t>
  </si>
  <si>
    <t>13,04,2022</t>
  </si>
  <si>
    <t>easy data integration</t>
  </si>
  <si>
    <t>gherghiceanu</t>
  </si>
  <si>
    <t>ascensorul</t>
  </si>
  <si>
    <t>reparatii</t>
  </si>
  <si>
    <t>spitalul clinic witting</t>
  </si>
  <si>
    <t>14,04,2022</t>
  </si>
  <si>
    <t>salubrizare sector 5</t>
  </si>
  <si>
    <t>salubritate</t>
  </si>
  <si>
    <t>telekom</t>
  </si>
  <si>
    <t>servicii telefonie</t>
  </si>
  <si>
    <t>alte venituri</t>
  </si>
  <si>
    <t>travel time</t>
  </si>
  <si>
    <t>bilete avion</t>
  </si>
  <si>
    <t>manpres</t>
  </si>
  <si>
    <t>15,04,2022</t>
  </si>
  <si>
    <t>fabi total</t>
  </si>
  <si>
    <t>materiale</t>
  </si>
  <si>
    <t>alimentare bloomberg</t>
  </si>
  <si>
    <t>alimentare fti</t>
  </si>
  <si>
    <t>tva fti</t>
  </si>
  <si>
    <t>tva bloomberg</t>
  </si>
  <si>
    <t>tva swift</t>
  </si>
  <si>
    <t>tva refinitiv</t>
  </si>
  <si>
    <t>alimentare refinitiv</t>
  </si>
  <si>
    <t>logika it solutions</t>
  </si>
  <si>
    <t>mentenanta forexe</t>
  </si>
  <si>
    <t>xerox romania</t>
  </si>
  <si>
    <t>comaltronic</t>
  </si>
  <si>
    <t>bpt traduceri</t>
  </si>
  <si>
    <t>servicii traduceri</t>
  </si>
  <si>
    <t>total</t>
  </si>
  <si>
    <t>alimentare swift</t>
  </si>
  <si>
    <t>12.04.2022</t>
  </si>
  <si>
    <t>OP 4995</t>
  </si>
  <si>
    <t>AVANS DEPLASARE TARGOVISTE 13.04 - 15.04.2022 - PROIECT SIPOCA 449 - 58.02.01</t>
  </si>
  <si>
    <t>OP 4996</t>
  </si>
  <si>
    <t>AVANS DEPLASARE TARGOVISTE 13.04 - 15.04.2022 - PROIECT SIPOCA 449 - 58.02.02</t>
  </si>
  <si>
    <t>OP 4997</t>
  </si>
  <si>
    <t>OP 4998</t>
  </si>
  <si>
    <t>13.04.2022</t>
  </si>
  <si>
    <t>OP 5066</t>
  </si>
  <si>
    <t>ACHIZITIE SERVICII ORGANIZARE EVENIMENTE - PROIECT SIPOCA 449 - 58.02.01</t>
  </si>
  <si>
    <t>ABC EVENTS INTERNATIONAL</t>
  </si>
  <si>
    <t>OP 5068</t>
  </si>
  <si>
    <t>ACHIZITIE SERVICII ORGANIZARE EVENIMENTE - PROIECT SIPOCA 449 - 58.02.02</t>
  </si>
  <si>
    <t>OP 5069</t>
  </si>
  <si>
    <t>OP 5067</t>
  </si>
  <si>
    <t>14.04.2022</t>
  </si>
  <si>
    <t>OP 5124</t>
  </si>
  <si>
    <t>REINTREGIRE CH DE PERSONAL IANUARIE - FEBRUARIE 2022 - PROIECT SIPOCA 449 - 58.02.01</t>
  </si>
  <si>
    <t>OP 5125</t>
  </si>
  <si>
    <t>OP 5126</t>
  </si>
  <si>
    <t>OP 5129</t>
  </si>
  <si>
    <t>OP 5128</t>
  </si>
  <si>
    <t>REINTREGIRE CH DE PERSONAL IANUARIE - FEBRUARIE 2022 - PROIECT SIPOCA 449 - 58.02.02</t>
  </si>
  <si>
    <t>OP 5130</t>
  </si>
  <si>
    <t>OP 5127</t>
  </si>
  <si>
    <t>OP 5123</t>
  </si>
  <si>
    <t>OP 5074</t>
  </si>
  <si>
    <t>ANAF</t>
  </si>
  <si>
    <t>OP 5076</t>
  </si>
  <si>
    <t>OP 5077</t>
  </si>
  <si>
    <t>OP 5078</t>
  </si>
  <si>
    <t>OP 5079</t>
  </si>
  <si>
    <t>OP 5080</t>
  </si>
  <si>
    <t>OP 5075</t>
  </si>
  <si>
    <t>OP 5073</t>
  </si>
  <si>
    <t>personal angajat</t>
  </si>
  <si>
    <t>BIROU EXPERTIZE</t>
  </si>
  <si>
    <t>onorariu expertize dosar 13905/231/2019</t>
  </si>
  <si>
    <t>onorariu expertize dosar 7554/327/2018</t>
  </si>
  <si>
    <t>11.04.2022</t>
  </si>
  <si>
    <t>PERSOANA JURIDICA</t>
  </si>
  <si>
    <t>poprire DE 621/2021</t>
  </si>
  <si>
    <t>poprire DE 154/2022</t>
  </si>
  <si>
    <t>MF</t>
  </si>
  <si>
    <t>alimentare CEC – plata CEDO</t>
  </si>
  <si>
    <t>PERSOANA FIZICA</t>
  </si>
  <si>
    <t>despagubire CEDO</t>
  </si>
  <si>
    <t>poprire DE 102/2021</t>
  </si>
  <si>
    <t>poprire DE 20/2022</t>
  </si>
  <si>
    <t>poprire DE 88/2021</t>
  </si>
  <si>
    <t>poprire DE 90/2021</t>
  </si>
  <si>
    <t>daune morale dosar 4990/257/2018</t>
  </si>
  <si>
    <t>despagubiri materiale dosar 4990/257/2018</t>
  </si>
  <si>
    <t>15.04.2022</t>
  </si>
  <si>
    <t>consemnari CEC LOT 103 LG.165/2013</t>
  </si>
  <si>
    <t>consemnari CEC LOT 66 LG.164/2014</t>
  </si>
  <si>
    <t>BUGET DE STAT</t>
  </si>
  <si>
    <t>cheltuieli judiciare D 6798/118/2018</t>
  </si>
  <si>
    <t>cheltuieli judiciare D 79/II/2/2021, D 3299/85/2021</t>
  </si>
  <si>
    <t>cheltuieli judiciare D 6599/111/2017, D 18467/271/2018</t>
  </si>
  <si>
    <t>cheltuieli judiciare D 67/II/2/2021, D 10094/303/2021</t>
  </si>
  <si>
    <t>cheltuieli judiciare D 11510/63/2017/a1</t>
  </si>
  <si>
    <t>cheltuieli judecata D 17680/4/2018</t>
  </si>
  <si>
    <t>cheltuieli judecata D 2534/120/2018</t>
  </si>
  <si>
    <t>cheltuieli judiciare D 332/103/2021</t>
  </si>
  <si>
    <t>cheltuieli judiciare D 1029/P/2017, D 57/II/2/2020</t>
  </si>
  <si>
    <t>cheltuieli judecata D 1471/62/2018/a2</t>
  </si>
  <si>
    <t>cheltuieli judiciare D 105/II/2/2021, D 469/P/2016</t>
  </si>
  <si>
    <t>cheltuieli judiciare D 115/II/2/2021, D 41/P/2021</t>
  </si>
  <si>
    <t>cheltuieli judiciare D 77/II/2/2021, D 462/P/2017</t>
  </si>
  <si>
    <t>cheltuieli judiciare D 15/II/2/2021, D 587/112//2021</t>
  </si>
  <si>
    <t>cheltuieli judiciare D 88/II/2/2021</t>
  </si>
  <si>
    <t>cheltuieli judecata D 28580/325/2019</t>
  </si>
  <si>
    <t>cheltuieli judecata D 3442/281/2021</t>
  </si>
  <si>
    <t>cheltuieli judecata D 1381/40/2019</t>
  </si>
  <si>
    <t>cheltuieli judecata si executare D 8788/225/2020, DE 140/E/2021</t>
  </si>
  <si>
    <t>cheltuieli fotocopiere D 8788/225/2020, DE 140/E/2021</t>
  </si>
  <si>
    <t>cheltuieli judiciare D 78/II/2/2021, D 4884/111/2021</t>
  </si>
  <si>
    <t>cheltuieli judecata D 4350/2/2018</t>
  </si>
  <si>
    <t>cheltuieli judecata D 5181/189/2020</t>
  </si>
  <si>
    <t>cheltuieli judiciare D 39/II/2/2021, D 2007/93/2021</t>
  </si>
  <si>
    <t>cheltuieli judiciare D 4676/62/2021</t>
  </si>
  <si>
    <t>cheltuieli judiciare D 2021/104/2019</t>
  </si>
  <si>
    <t>alimentare cont CEC - plata CURTIS ARB 18/2019</t>
  </si>
  <si>
    <t>plata TVA F 1752363 CURTIS ARB 18/2019</t>
  </si>
  <si>
    <t>cheltuieli judecata D 1073/189/2021</t>
  </si>
  <si>
    <t>cheltuieli judecata D 1393/102/2020</t>
  </si>
  <si>
    <t>cheltuieli judiciare D 5/II/2/2022, D 2952/3/2022</t>
  </si>
  <si>
    <t>cheltuieli judiciare D 1630/122/2020</t>
  </si>
  <si>
    <t>cheltuieli judiciare D 87/II/2/2020</t>
  </si>
  <si>
    <t>cheltuieli judiciare D 573/108/2022</t>
  </si>
  <si>
    <t>alimentare cont CEC - plata KUWAIT PETROLEUM</t>
  </si>
  <si>
    <t>cheltuieli judiciare D 1369/91/2019</t>
  </si>
  <si>
    <t>cheltuieli judiciare D 1291/111/2018, D 17665/271/2018</t>
  </si>
  <si>
    <t>cheltuieli judiciare D 512/P/2019, D 1349/95/2021</t>
  </si>
  <si>
    <t>cheltuieli judiciare D 5593/63/2018/a2</t>
  </si>
  <si>
    <t>cheltuieli judiciare D 591/122/2017</t>
  </si>
  <si>
    <t>cheltuieli judecata D 5758/189/2021</t>
  </si>
  <si>
    <t>cheltuieli judecata D 5036/211/2021</t>
  </si>
  <si>
    <t>cheltuieli judecata D 2579/85/2019</t>
  </si>
  <si>
    <t>cheltuieli judecata D 2481/236/2019</t>
  </si>
  <si>
    <t>cheltuieli executare DE 94/2021</t>
  </si>
  <si>
    <t>cheltuieli judecata si executare D 5073/300/2021, DE 9/2022</t>
  </si>
  <si>
    <t>cheltuieli judecata D 4990/257/2018</t>
  </si>
  <si>
    <t>cheltuieli judecata D 1208/208/2017</t>
  </si>
  <si>
    <t>cheltuieli judecata D 1728/101/2019</t>
  </si>
  <si>
    <t>cheltuieli judecata D 3612/62/2016/a1</t>
  </si>
  <si>
    <t>plata F 2596/25.03.2022 DELEANU SUEDIA</t>
  </si>
  <si>
    <t>onorariu provizoriu curator D 7082/225/2019</t>
  </si>
  <si>
    <t>cheltuieli judecata D 21762/233/2018</t>
  </si>
  <si>
    <t>cheltuieli judecata D7121/303/2018</t>
  </si>
  <si>
    <t>cheltuieli judecata D 2071/101/2019</t>
  </si>
  <si>
    <t>cheltuieli judecata D 33142/3/2019</t>
  </si>
  <si>
    <t>cheltuieli judecata D 2563/306/2021</t>
  </si>
  <si>
    <t>cheltuieli judiciare D 118/II/2/2021, D 3335/108/2021</t>
  </si>
  <si>
    <t>plata F 2595 DELEANU UK</t>
  </si>
  <si>
    <t>cheltuieli judiciare D 1860/40/2021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</si>
</sst>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09]d\-mmm\-yy;@"/>
    <numFmt numFmtId="170" formatCode="[$-418]#,##0.00"/>
    <numFmt numFmtId="171" formatCode="_(* #,##0.00_);_(* \(#,##0.00\);_(* &quot;-&quot;??_);_(@_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b/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3" xfId="0" applyBorder="1" applyAlignment="1">
      <alignment/>
    </xf>
    <xf numFmtId="168" fontId="0" fillId="0" borderId="13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Font="1" applyBorder="1" applyAlignment="1">
      <alignment/>
    </xf>
    <xf numFmtId="168" fontId="0" fillId="0" borderId="18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14" fontId="19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19" fillId="0" borderId="23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Font="1" applyBorder="1" applyAlignment="1">
      <alignment/>
    </xf>
    <xf numFmtId="14" fontId="19" fillId="0" borderId="23" xfId="0" applyNumberFormat="1" applyFont="1" applyBorder="1" applyAlignment="1">
      <alignment horizontal="left"/>
    </xf>
    <xf numFmtId="0" fontId="19" fillId="0" borderId="3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1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68" fontId="0" fillId="0" borderId="39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41" xfId="0" applyFont="1" applyBorder="1" applyAlignment="1">
      <alignment horizontal="center"/>
    </xf>
    <xf numFmtId="168" fontId="0" fillId="0" borderId="41" xfId="0" applyNumberFormat="1" applyFont="1" applyBorder="1" applyAlignment="1">
      <alignment horizontal="right"/>
    </xf>
    <xf numFmtId="0" fontId="19" fillId="0" borderId="31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164" fontId="0" fillId="0" borderId="47" xfId="42" applyFont="1" applyFill="1" applyBorder="1" applyAlignment="1" applyProtection="1">
      <alignment/>
      <protection/>
    </xf>
    <xf numFmtId="164" fontId="0" fillId="0" borderId="48" xfId="42" applyFont="1" applyFill="1" applyBorder="1" applyAlignment="1" applyProtection="1">
      <alignment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9" fillId="0" borderId="50" xfId="0" applyFont="1" applyBorder="1" applyAlignment="1">
      <alignment horizontal="right"/>
    </xf>
    <xf numFmtId="164" fontId="19" fillId="0" borderId="51" xfId="0" applyNumberFormat="1" applyFont="1" applyBorder="1" applyAlignment="1">
      <alignment/>
    </xf>
    <xf numFmtId="0" fontId="0" fillId="0" borderId="52" xfId="0" applyBorder="1" applyAlignment="1">
      <alignment horizontal="center"/>
    </xf>
    <xf numFmtId="14" fontId="0" fillId="0" borderId="53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55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2" fontId="25" fillId="0" borderId="56" xfId="0" applyNumberFormat="1" applyFont="1" applyBorder="1" applyAlignment="1">
      <alignment vertical="center" wrapText="1"/>
    </xf>
    <xf numFmtId="0" fontId="25" fillId="0" borderId="56" xfId="0" applyFont="1" applyBorder="1" applyAlignment="1">
      <alignment horizontal="center" wrapText="1"/>
    </xf>
    <xf numFmtId="169" fontId="25" fillId="0" borderId="57" xfId="0" applyNumberFormat="1" applyFont="1" applyBorder="1" applyAlignment="1">
      <alignment horizontal="center"/>
    </xf>
    <xf numFmtId="4" fontId="25" fillId="0" borderId="36" xfId="0" applyNumberFormat="1" applyFont="1" applyBorder="1" applyAlignment="1">
      <alignment/>
    </xf>
    <xf numFmtId="4" fontId="14" fillId="0" borderId="58" xfId="0" applyNumberFormat="1" applyFont="1" applyBorder="1" applyAlignment="1">
      <alignment/>
    </xf>
    <xf numFmtId="169" fontId="25" fillId="0" borderId="59" xfId="0" applyNumberFormat="1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2" fontId="25" fillId="0" borderId="60" xfId="0" applyNumberFormat="1" applyFont="1" applyBorder="1" applyAlignment="1">
      <alignment vertical="center" wrapText="1"/>
    </xf>
    <xf numFmtId="4" fontId="25" fillId="0" borderId="37" xfId="0" applyNumberFormat="1" applyFont="1" applyBorder="1" applyAlignment="1">
      <alignment/>
    </xf>
    <xf numFmtId="0" fontId="20" fillId="0" borderId="61" xfId="57" applyFont="1" applyBorder="1">
      <alignment/>
      <protection/>
    </xf>
    <xf numFmtId="0" fontId="20" fillId="0" borderId="62" xfId="57" applyFont="1" applyBorder="1">
      <alignment/>
      <protection/>
    </xf>
    <xf numFmtId="4" fontId="20" fillId="0" borderId="63" xfId="57" applyNumberFormat="1" applyFont="1" applyBorder="1">
      <alignment/>
      <protection/>
    </xf>
    <xf numFmtId="0" fontId="20" fillId="0" borderId="62" xfId="57" applyFont="1" applyBorder="1" applyAlignment="1">
      <alignment horizontal="righ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56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56" xfId="0" applyFont="1" applyBorder="1" applyAlignment="1">
      <alignment horizontal="justify"/>
    </xf>
    <xf numFmtId="14" fontId="27" fillId="0" borderId="56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left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2" fontId="28" fillId="0" borderId="66" xfId="0" applyNumberFormat="1" applyFont="1" applyBorder="1" applyAlignment="1">
      <alignment horizontal="center" vertical="center" wrapText="1"/>
    </xf>
    <xf numFmtId="0" fontId="26" fillId="0" borderId="57" xfId="62" applyFont="1" applyFill="1" applyBorder="1" applyAlignment="1">
      <alignment horizontal="center"/>
      <protection/>
    </xf>
    <xf numFmtId="170" fontId="26" fillId="0" borderId="36" xfId="0" applyNumberFormat="1" applyFont="1" applyBorder="1" applyAlignment="1">
      <alignment/>
    </xf>
    <xf numFmtId="43" fontId="27" fillId="0" borderId="36" xfId="0" applyNumberFormat="1" applyFont="1" applyBorder="1" applyAlignment="1">
      <alignment horizontal="right" vertical="center" wrapText="1"/>
    </xf>
    <xf numFmtId="4" fontId="27" fillId="0" borderId="36" xfId="0" applyNumberFormat="1" applyFont="1" applyBorder="1" applyAlignment="1">
      <alignment horizontal="right" vertical="center" wrapText="1"/>
    </xf>
    <xf numFmtId="43" fontId="27" fillId="0" borderId="36" xfId="42" applyNumberFormat="1" applyFont="1" applyBorder="1" applyAlignment="1">
      <alignment horizontal="right" vertical="center" wrapText="1"/>
    </xf>
    <xf numFmtId="0" fontId="26" fillId="0" borderId="67" xfId="62" applyFont="1" applyFill="1" applyBorder="1" applyAlignment="1">
      <alignment horizontal="center"/>
      <protection/>
    </xf>
    <xf numFmtId="14" fontId="27" fillId="0" borderId="68" xfId="0" applyNumberFormat="1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left" vertical="center" wrapText="1"/>
    </xf>
    <xf numFmtId="43" fontId="27" fillId="0" borderId="69" xfId="0" applyNumberFormat="1" applyFont="1" applyBorder="1" applyAlignment="1">
      <alignment horizontal="right" vertical="center" wrapText="1"/>
    </xf>
    <xf numFmtId="4" fontId="28" fillId="0" borderId="12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4" fontId="19" fillId="0" borderId="0" xfId="0" applyNumberFormat="1" applyFont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70" xfId="59" applyFont="1" applyFill="1" applyBorder="1" applyAlignment="1">
      <alignment horizontal="center"/>
      <protection/>
    </xf>
    <xf numFmtId="0" fontId="0" fillId="0" borderId="70" xfId="0" applyFont="1" applyBorder="1" applyAlignment="1">
      <alignment horizontal="center"/>
    </xf>
    <xf numFmtId="0" fontId="26" fillId="0" borderId="70" xfId="0" applyFont="1" applyBorder="1" applyAlignment="1">
      <alignment horizontal="justify"/>
    </xf>
    <xf numFmtId="0" fontId="0" fillId="0" borderId="0" xfId="0" applyFont="1" applyAlignment="1">
      <alignment/>
    </xf>
    <xf numFmtId="0" fontId="26" fillId="0" borderId="71" xfId="59" applyFont="1" applyFill="1" applyBorder="1" applyAlignment="1">
      <alignment horizontal="center"/>
      <protection/>
    </xf>
    <xf numFmtId="170" fontId="25" fillId="0" borderId="72" xfId="0" applyNumberFormat="1" applyFont="1" applyBorder="1" applyAlignment="1">
      <alignment/>
    </xf>
    <xf numFmtId="0" fontId="26" fillId="0" borderId="73" xfId="59" applyFont="1" applyFill="1" applyBorder="1" applyAlignment="1">
      <alignment horizontal="center"/>
      <protection/>
    </xf>
    <xf numFmtId="0" fontId="0" fillId="0" borderId="74" xfId="0" applyFont="1" applyBorder="1" applyAlignment="1">
      <alignment horizontal="center"/>
    </xf>
    <xf numFmtId="0" fontId="26" fillId="0" borderId="74" xfId="59" applyFont="1" applyFill="1" applyBorder="1" applyAlignment="1">
      <alignment horizontal="center"/>
      <protection/>
    </xf>
    <xf numFmtId="0" fontId="26" fillId="0" borderId="74" xfId="0" applyFont="1" applyBorder="1" applyAlignment="1">
      <alignment horizontal="justify"/>
    </xf>
    <xf numFmtId="170" fontId="25" fillId="0" borderId="75" xfId="0" applyNumberFormat="1" applyFont="1" applyBorder="1" applyAlignment="1">
      <alignment/>
    </xf>
    <xf numFmtId="0" fontId="30" fillId="0" borderId="76" xfId="61" applyFont="1" applyFill="1" applyBorder="1" applyAlignment="1">
      <alignment/>
      <protection/>
    </xf>
    <xf numFmtId="0" fontId="26" fillId="0" borderId="77" xfId="61" applyFont="1" applyFill="1" applyBorder="1" applyAlignment="1">
      <alignment/>
      <protection/>
    </xf>
    <xf numFmtId="0" fontId="26" fillId="0" borderId="77" xfId="0" applyFont="1" applyBorder="1" applyAlignment="1">
      <alignment/>
    </xf>
    <xf numFmtId="170" fontId="28" fillId="0" borderId="78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22.42187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24</v>
      </c>
      <c r="E6" s="33" t="s">
        <v>76</v>
      </c>
      <c r="F6" s="2"/>
    </row>
    <row r="7" spans="2:4" ht="13.5" thickBot="1">
      <c r="B7" s="1"/>
      <c r="C7" s="1"/>
      <c r="D7" s="1"/>
    </row>
    <row r="8" spans="1:8" ht="25.5" customHeight="1" thickBot="1">
      <c r="A8" s="95" t="s">
        <v>31</v>
      </c>
      <c r="B8" s="96" t="s">
        <v>2</v>
      </c>
      <c r="C8" s="96" t="s">
        <v>3</v>
      </c>
      <c r="D8" s="96" t="s">
        <v>32</v>
      </c>
      <c r="E8" s="97" t="s">
        <v>4</v>
      </c>
      <c r="F8" s="32"/>
      <c r="G8" s="32"/>
      <c r="H8" s="32"/>
    </row>
    <row r="9" spans="1:8" ht="12.75" customHeight="1">
      <c r="A9" s="91" t="s">
        <v>33</v>
      </c>
      <c r="B9" s="92"/>
      <c r="C9" s="92"/>
      <c r="D9" s="93">
        <v>55506100</v>
      </c>
      <c r="E9" s="94"/>
      <c r="F9" s="32"/>
      <c r="G9" s="32"/>
      <c r="H9" s="32"/>
    </row>
    <row r="10" spans="1:8" ht="12.75">
      <c r="A10" s="49" t="s">
        <v>34</v>
      </c>
      <c r="B10" s="79" t="s">
        <v>35</v>
      </c>
      <c r="C10" s="80">
        <v>12</v>
      </c>
      <c r="D10" s="37">
        <f>504185</f>
        <v>504185</v>
      </c>
      <c r="E10" s="50"/>
      <c r="F10" s="32"/>
      <c r="G10" s="32"/>
      <c r="H10" s="32"/>
    </row>
    <row r="11" spans="1:8" ht="12.75">
      <c r="A11" s="49"/>
      <c r="B11" s="79"/>
      <c r="C11" s="80">
        <v>14</v>
      </c>
      <c r="D11" s="37">
        <f>-19449</f>
        <v>-19449</v>
      </c>
      <c r="E11" s="50"/>
      <c r="F11" s="32"/>
      <c r="G11" s="32"/>
      <c r="H11" s="32"/>
    </row>
    <row r="12" spans="1:8" ht="12.75">
      <c r="A12" s="49"/>
      <c r="B12" s="79"/>
      <c r="C12" s="80"/>
      <c r="D12" s="37"/>
      <c r="E12" s="50"/>
      <c r="F12" s="32"/>
      <c r="G12" s="32"/>
      <c r="H12" s="32"/>
    </row>
    <row r="13" spans="1:8" ht="13.5" thickBot="1">
      <c r="A13" s="51" t="s">
        <v>36</v>
      </c>
      <c r="B13" s="81"/>
      <c r="C13" s="82"/>
      <c r="D13" s="38">
        <f>SUM(D9:D12)</f>
        <v>55990836</v>
      </c>
      <c r="E13" s="52"/>
      <c r="F13" s="32"/>
      <c r="G13" s="32"/>
      <c r="H13" s="32"/>
    </row>
    <row r="14" spans="1:8" ht="12.75">
      <c r="A14" s="53" t="s">
        <v>37</v>
      </c>
      <c r="B14" s="83"/>
      <c r="C14" s="84"/>
      <c r="D14" s="37">
        <v>5326589</v>
      </c>
      <c r="E14" s="54"/>
      <c r="F14" s="32"/>
      <c r="G14" s="32"/>
      <c r="H14" s="32"/>
    </row>
    <row r="15" spans="1:8" ht="12.75">
      <c r="A15" s="55" t="s">
        <v>38</v>
      </c>
      <c r="B15" s="79" t="s">
        <v>35</v>
      </c>
      <c r="C15" s="80">
        <v>14</v>
      </c>
      <c r="D15" s="56">
        <f>-2756</f>
        <v>-2756</v>
      </c>
      <c r="E15" s="50"/>
      <c r="F15" s="32"/>
      <c r="G15" s="32"/>
      <c r="H15" s="32"/>
    </row>
    <row r="16" spans="1:8" ht="12.75">
      <c r="A16" s="57"/>
      <c r="B16" s="85"/>
      <c r="C16" s="85"/>
      <c r="D16" s="39"/>
      <c r="E16" s="58"/>
      <c r="F16" s="32"/>
      <c r="G16" s="32"/>
      <c r="H16" s="32"/>
    </row>
    <row r="17" spans="1:8" ht="13.5" thickBot="1">
      <c r="A17" s="51" t="s">
        <v>39</v>
      </c>
      <c r="B17" s="82"/>
      <c r="C17" s="82"/>
      <c r="D17" s="38">
        <f>SUM(D14:D16)</f>
        <v>5323833</v>
      </c>
      <c r="E17" s="52"/>
      <c r="F17" s="32"/>
      <c r="G17" s="32"/>
      <c r="H17" s="32"/>
    </row>
    <row r="18" spans="1:8" ht="12.75">
      <c r="A18" s="53" t="s">
        <v>40</v>
      </c>
      <c r="B18" s="83"/>
      <c r="C18" s="84"/>
      <c r="D18" s="40">
        <v>164857</v>
      </c>
      <c r="E18" s="54"/>
      <c r="F18" s="32"/>
      <c r="G18" s="32"/>
      <c r="H18" s="32"/>
    </row>
    <row r="19" spans="1:8" ht="12.75">
      <c r="A19" s="55" t="s">
        <v>41</v>
      </c>
      <c r="B19" s="79"/>
      <c r="C19" s="80"/>
      <c r="D19" s="37"/>
      <c r="E19" s="50"/>
      <c r="F19" s="32"/>
      <c r="G19" s="32"/>
      <c r="H19" s="32"/>
    </row>
    <row r="20" spans="1:8" ht="12.75">
      <c r="A20" s="57"/>
      <c r="B20" s="85"/>
      <c r="C20" s="85"/>
      <c r="D20" s="41"/>
      <c r="E20" s="58"/>
      <c r="F20" s="32"/>
      <c r="G20" s="32"/>
      <c r="H20" s="32"/>
    </row>
    <row r="21" spans="1:8" ht="13.5" thickBot="1">
      <c r="A21" s="51" t="s">
        <v>42</v>
      </c>
      <c r="B21" s="82"/>
      <c r="C21" s="82"/>
      <c r="D21" s="38">
        <f>SUM(D18:D20)</f>
        <v>164857</v>
      </c>
      <c r="E21" s="52"/>
      <c r="F21" s="32"/>
      <c r="G21" s="32"/>
      <c r="H21" s="32"/>
    </row>
    <row r="22" spans="1:8" ht="12.75">
      <c r="A22" s="59" t="s">
        <v>43</v>
      </c>
      <c r="B22" s="86"/>
      <c r="C22" s="86"/>
      <c r="D22" s="42">
        <v>649913</v>
      </c>
      <c r="E22" s="60"/>
      <c r="F22" s="43"/>
      <c r="G22" s="32"/>
      <c r="H22" s="32"/>
    </row>
    <row r="23" spans="1:8" ht="12.75">
      <c r="A23" s="55" t="s">
        <v>44</v>
      </c>
      <c r="B23" s="79" t="s">
        <v>35</v>
      </c>
      <c r="C23" s="87"/>
      <c r="D23" s="56"/>
      <c r="E23" s="50"/>
      <c r="F23" s="43"/>
      <c r="G23" s="32"/>
      <c r="H23" s="32"/>
    </row>
    <row r="24" spans="1:8" ht="12" customHeight="1">
      <c r="A24" s="57"/>
      <c r="B24" s="88"/>
      <c r="C24" s="88"/>
      <c r="D24" s="39"/>
      <c r="E24" s="58"/>
      <c r="F24" s="43"/>
      <c r="G24" s="32"/>
      <c r="H24" s="32"/>
    </row>
    <row r="25" spans="1:8" ht="13.5" thickBot="1">
      <c r="A25" s="51" t="s">
        <v>45</v>
      </c>
      <c r="B25" s="89"/>
      <c r="C25" s="89"/>
      <c r="D25" s="38">
        <f>SUM(D22:D24)</f>
        <v>649913</v>
      </c>
      <c r="E25" s="52"/>
      <c r="F25" s="43"/>
      <c r="G25" s="32"/>
      <c r="H25" s="32"/>
    </row>
    <row r="26" spans="1:8" ht="12.75">
      <c r="A26" s="59" t="s">
        <v>46</v>
      </c>
      <c r="B26" s="88"/>
      <c r="C26" s="88"/>
      <c r="D26" s="41">
        <v>83455</v>
      </c>
      <c r="E26" s="58"/>
      <c r="F26" s="43"/>
      <c r="G26" s="32"/>
      <c r="H26" s="32"/>
    </row>
    <row r="27" spans="1:8" ht="12.75">
      <c r="A27" s="57" t="s">
        <v>47</v>
      </c>
      <c r="B27" s="79"/>
      <c r="C27" s="80"/>
      <c r="D27" s="37"/>
      <c r="E27" s="50"/>
      <c r="F27" s="43"/>
      <c r="G27" s="32"/>
      <c r="H27" s="32"/>
    </row>
    <row r="28" spans="1:8" ht="12.75">
      <c r="A28" s="57"/>
      <c r="B28" s="88"/>
      <c r="C28" s="88"/>
      <c r="D28" s="41"/>
      <c r="E28" s="58"/>
      <c r="F28" s="43"/>
      <c r="G28" s="32"/>
      <c r="H28" s="32"/>
    </row>
    <row r="29" spans="1:8" ht="13.5" thickBot="1">
      <c r="A29" s="51" t="s">
        <v>48</v>
      </c>
      <c r="B29" s="89"/>
      <c r="C29" s="89"/>
      <c r="D29" s="38">
        <f>SUM(D26:D28)</f>
        <v>83455</v>
      </c>
      <c r="E29" s="52"/>
      <c r="F29" s="43"/>
      <c r="G29" s="32"/>
      <c r="H29" s="32"/>
    </row>
    <row r="30" spans="1:8" ht="12.75">
      <c r="A30" s="61" t="s">
        <v>49</v>
      </c>
      <c r="B30" s="86"/>
      <c r="C30" s="86"/>
      <c r="D30" s="37">
        <v>106790</v>
      </c>
      <c r="E30" s="62"/>
      <c r="F30" s="43"/>
      <c r="G30" s="32"/>
      <c r="H30" s="32"/>
    </row>
    <row r="31" spans="1:8" ht="12.75">
      <c r="A31" s="55" t="s">
        <v>50</v>
      </c>
      <c r="B31" s="79" t="s">
        <v>35</v>
      </c>
      <c r="C31" s="88">
        <v>11</v>
      </c>
      <c r="D31" s="32">
        <v>2000</v>
      </c>
      <c r="E31" s="50"/>
      <c r="F31" s="43"/>
      <c r="G31" s="32"/>
      <c r="H31" s="32"/>
    </row>
    <row r="32" spans="1:8" ht="12.75">
      <c r="A32" s="63"/>
      <c r="B32" s="80"/>
      <c r="C32" s="90"/>
      <c r="D32" s="37"/>
      <c r="E32" s="50"/>
      <c r="F32" s="43"/>
      <c r="G32" s="32"/>
      <c r="H32" s="32"/>
    </row>
    <row r="33" spans="1:8" ht="13.5" thickBot="1">
      <c r="A33" s="64" t="s">
        <v>51</v>
      </c>
      <c r="B33" s="89"/>
      <c r="C33" s="89"/>
      <c r="D33" s="38">
        <f>SUM(D30:D32)</f>
        <v>108790</v>
      </c>
      <c r="E33" s="65"/>
      <c r="F33" s="43"/>
      <c r="G33" s="32"/>
      <c r="H33" s="32"/>
    </row>
    <row r="34" spans="1:8" ht="12.75">
      <c r="A34" s="59" t="s">
        <v>52</v>
      </c>
      <c r="B34" s="86"/>
      <c r="C34" s="86"/>
      <c r="D34" s="42">
        <v>1794977</v>
      </c>
      <c r="E34" s="60"/>
      <c r="F34" s="43"/>
      <c r="G34" s="32"/>
      <c r="H34" s="32"/>
    </row>
    <row r="35" spans="1:8" ht="12.75">
      <c r="A35" s="66" t="s">
        <v>53</v>
      </c>
      <c r="B35" s="79" t="s">
        <v>35</v>
      </c>
      <c r="C35" s="87">
        <v>14</v>
      </c>
      <c r="D35" s="56">
        <f>-626</f>
        <v>-626</v>
      </c>
      <c r="E35" s="50"/>
      <c r="F35" s="43"/>
      <c r="G35" s="32"/>
      <c r="H35" s="32"/>
    </row>
    <row r="36" spans="1:8" ht="12" customHeight="1">
      <c r="A36" s="57"/>
      <c r="B36" s="88"/>
      <c r="C36" s="88"/>
      <c r="D36" s="39"/>
      <c r="E36" s="58"/>
      <c r="F36" s="43"/>
      <c r="G36" s="32"/>
      <c r="H36" s="32"/>
    </row>
    <row r="37" spans="1:8" ht="13.5" thickBot="1">
      <c r="A37" s="51" t="s">
        <v>54</v>
      </c>
      <c r="B37" s="89"/>
      <c r="C37" s="89"/>
      <c r="D37" s="38">
        <f>SUM(D34:D36)</f>
        <v>1794351</v>
      </c>
      <c r="E37" s="52"/>
      <c r="F37" s="43"/>
      <c r="G37" s="32"/>
      <c r="H37" s="32"/>
    </row>
    <row r="38" spans="1:8" ht="12.75">
      <c r="A38" s="61" t="s">
        <v>55</v>
      </c>
      <c r="B38" s="86"/>
      <c r="C38" s="86"/>
      <c r="D38" s="37">
        <v>1016313</v>
      </c>
      <c r="E38" s="62"/>
      <c r="F38" s="43"/>
      <c r="G38" s="32"/>
      <c r="H38" s="32"/>
    </row>
    <row r="39" spans="1:8" ht="12.75">
      <c r="A39" s="67" t="s">
        <v>56</v>
      </c>
      <c r="B39" s="79" t="s">
        <v>35</v>
      </c>
      <c r="C39" s="79"/>
      <c r="D39" s="56"/>
      <c r="E39" s="50"/>
      <c r="F39" s="43"/>
      <c r="G39" s="32"/>
      <c r="H39" s="32"/>
    </row>
    <row r="40" spans="1:8" ht="12.75">
      <c r="A40" s="55"/>
      <c r="B40" s="88"/>
      <c r="C40" s="88"/>
      <c r="D40" s="39"/>
      <c r="E40" s="50"/>
      <c r="F40" s="43"/>
      <c r="G40" s="32"/>
      <c r="H40" s="32"/>
    </row>
    <row r="41" spans="1:8" ht="13.5" thickBot="1">
      <c r="A41" s="51" t="s">
        <v>57</v>
      </c>
      <c r="B41" s="89"/>
      <c r="C41" s="89"/>
      <c r="D41" s="38">
        <f>SUM(D38:D40)</f>
        <v>1016313</v>
      </c>
      <c r="E41" s="68"/>
      <c r="F41" s="43"/>
      <c r="G41" s="32"/>
      <c r="H41" s="32"/>
    </row>
    <row r="42" spans="1:8" ht="12.75">
      <c r="A42" s="61" t="s">
        <v>58</v>
      </c>
      <c r="B42" s="86"/>
      <c r="C42" s="86"/>
      <c r="D42" s="44">
        <v>5043</v>
      </c>
      <c r="E42" s="69"/>
      <c r="F42" s="43"/>
      <c r="G42" s="32"/>
      <c r="H42" s="32"/>
    </row>
    <row r="43" spans="1:8" ht="12.75">
      <c r="A43" s="70" t="s">
        <v>62</v>
      </c>
      <c r="B43" s="79"/>
      <c r="C43" s="79"/>
      <c r="D43" s="45"/>
      <c r="E43" s="71"/>
      <c r="F43" s="43"/>
      <c r="G43" s="32"/>
      <c r="H43" s="32"/>
    </row>
    <row r="44" spans="1:8" ht="12.75">
      <c r="A44" s="57"/>
      <c r="B44" s="88"/>
      <c r="C44" s="88"/>
      <c r="D44" s="45"/>
      <c r="E44" s="71"/>
      <c r="F44" s="43"/>
      <c r="G44" s="32"/>
      <c r="H44" s="32"/>
    </row>
    <row r="45" spans="1:8" ht="13.5" thickBot="1">
      <c r="A45" s="51" t="s">
        <v>63</v>
      </c>
      <c r="B45" s="89"/>
      <c r="C45" s="89"/>
      <c r="D45" s="46">
        <f>SUM(D42:D44)</f>
        <v>5043</v>
      </c>
      <c r="E45" s="72"/>
      <c r="F45" s="43"/>
      <c r="G45" s="32"/>
      <c r="H45" s="32"/>
    </row>
    <row r="46" spans="1:8" ht="12.75">
      <c r="A46" s="61" t="s">
        <v>59</v>
      </c>
      <c r="B46" s="86"/>
      <c r="C46" s="86"/>
      <c r="D46" s="44">
        <v>160</v>
      </c>
      <c r="E46" s="69"/>
      <c r="F46" s="43"/>
      <c r="G46" s="32"/>
      <c r="H46" s="32"/>
    </row>
    <row r="47" spans="1:8" ht="12.75">
      <c r="A47" s="70" t="s">
        <v>64</v>
      </c>
      <c r="B47" s="79"/>
      <c r="C47" s="79"/>
      <c r="D47" s="45"/>
      <c r="E47" s="71"/>
      <c r="F47" s="43"/>
      <c r="G47" s="32"/>
      <c r="H47" s="32"/>
    </row>
    <row r="48" spans="1:8" ht="12.75">
      <c r="A48" s="57"/>
      <c r="B48" s="88"/>
      <c r="C48" s="88"/>
      <c r="D48" s="45"/>
      <c r="E48" s="71"/>
      <c r="F48" s="43"/>
      <c r="G48" s="32"/>
      <c r="H48" s="32"/>
    </row>
    <row r="49" spans="1:8" ht="13.5" thickBot="1">
      <c r="A49" s="51" t="s">
        <v>65</v>
      </c>
      <c r="B49" s="89"/>
      <c r="C49" s="89"/>
      <c r="D49" s="46">
        <f>SUM(D46:D48)</f>
        <v>160</v>
      </c>
      <c r="E49" s="72"/>
      <c r="F49" s="43"/>
      <c r="G49" s="32"/>
      <c r="H49" s="32"/>
    </row>
    <row r="50" spans="1:8" ht="12.75">
      <c r="A50" s="61" t="s">
        <v>60</v>
      </c>
      <c r="B50" s="86"/>
      <c r="C50" s="86"/>
      <c r="D50" s="44">
        <v>1660</v>
      </c>
      <c r="E50" s="69"/>
      <c r="F50" s="43"/>
      <c r="G50" s="32"/>
      <c r="H50" s="32"/>
    </row>
    <row r="51" spans="1:8" ht="12.75">
      <c r="A51" s="70" t="s">
        <v>66</v>
      </c>
      <c r="B51" s="79"/>
      <c r="C51" s="79"/>
      <c r="D51" s="45"/>
      <c r="E51" s="71"/>
      <c r="F51" s="43"/>
      <c r="G51" s="32"/>
      <c r="H51" s="32"/>
    </row>
    <row r="52" spans="1:8" ht="12.75">
      <c r="A52" s="57"/>
      <c r="B52" s="88"/>
      <c r="C52" s="88"/>
      <c r="D52" s="45"/>
      <c r="E52" s="71"/>
      <c r="F52" s="43"/>
      <c r="G52" s="32"/>
      <c r="H52" s="32"/>
    </row>
    <row r="53" spans="1:8" ht="13.5" thickBot="1">
      <c r="A53" s="51" t="s">
        <v>65</v>
      </c>
      <c r="B53" s="89"/>
      <c r="C53" s="89"/>
      <c r="D53" s="46">
        <f>SUM(D50:D52)</f>
        <v>1660</v>
      </c>
      <c r="E53" s="72"/>
      <c r="F53" s="43"/>
      <c r="G53" s="32"/>
      <c r="H53" s="32"/>
    </row>
    <row r="54" spans="1:8" ht="12.75">
      <c r="A54" s="61" t="s">
        <v>61</v>
      </c>
      <c r="B54" s="86"/>
      <c r="C54" s="86"/>
      <c r="D54" s="44">
        <v>48</v>
      </c>
      <c r="E54" s="69"/>
      <c r="F54" s="43"/>
      <c r="G54" s="32"/>
      <c r="H54" s="32"/>
    </row>
    <row r="55" spans="1:8" ht="12.75">
      <c r="A55" s="70" t="s">
        <v>67</v>
      </c>
      <c r="B55" s="79"/>
      <c r="C55" s="79"/>
      <c r="D55" s="45"/>
      <c r="E55" s="71"/>
      <c r="F55" s="43"/>
      <c r="G55" s="32"/>
      <c r="H55" s="32"/>
    </row>
    <row r="56" spans="1:8" ht="12.75">
      <c r="A56" s="57"/>
      <c r="B56" s="88"/>
      <c r="C56" s="88"/>
      <c r="D56" s="45"/>
      <c r="E56" s="71"/>
      <c r="F56" s="43"/>
      <c r="G56" s="32"/>
      <c r="H56" s="32"/>
    </row>
    <row r="57" spans="1:8" ht="13.5" thickBot="1">
      <c r="A57" s="51"/>
      <c r="B57" s="89"/>
      <c r="C57" s="89"/>
      <c r="D57" s="46">
        <f>SUM(D54:D56)</f>
        <v>48</v>
      </c>
      <c r="E57" s="72"/>
      <c r="F57" s="43"/>
      <c r="G57" s="32"/>
      <c r="H57" s="32"/>
    </row>
    <row r="58" spans="1:8" ht="12.75">
      <c r="A58" s="61" t="s">
        <v>68</v>
      </c>
      <c r="B58" s="86"/>
      <c r="C58" s="86"/>
      <c r="D58" s="44">
        <v>271</v>
      </c>
      <c r="E58" s="69"/>
      <c r="F58" s="43"/>
      <c r="G58" s="32"/>
      <c r="H58" s="32"/>
    </row>
    <row r="59" spans="1:8" ht="12.75">
      <c r="A59" s="70" t="s">
        <v>69</v>
      </c>
      <c r="B59" s="79"/>
      <c r="C59" s="79"/>
      <c r="D59" s="45"/>
      <c r="E59" s="71"/>
      <c r="F59" s="43"/>
      <c r="G59" s="32"/>
      <c r="H59" s="32"/>
    </row>
    <row r="60" spans="1:8" ht="12.75">
      <c r="A60" s="57"/>
      <c r="B60" s="88"/>
      <c r="C60" s="88"/>
      <c r="D60" s="45"/>
      <c r="E60" s="71"/>
      <c r="F60" s="43"/>
      <c r="G60" s="32"/>
      <c r="H60" s="32"/>
    </row>
    <row r="61" spans="1:8" ht="13.5" thickBot="1">
      <c r="A61" s="51" t="s">
        <v>65</v>
      </c>
      <c r="B61" s="89"/>
      <c r="C61" s="89"/>
      <c r="D61" s="46">
        <f>SUM(D58:D60)</f>
        <v>271</v>
      </c>
      <c r="E61" s="72"/>
      <c r="F61" s="43"/>
      <c r="G61" s="32"/>
      <c r="H61" s="32"/>
    </row>
    <row r="62" spans="1:8" ht="12.75">
      <c r="A62" s="61" t="s">
        <v>70</v>
      </c>
      <c r="B62" s="86"/>
      <c r="C62" s="86"/>
      <c r="D62" s="47">
        <v>1449600</v>
      </c>
      <c r="E62" s="73"/>
      <c r="F62" s="43"/>
      <c r="G62" s="32"/>
      <c r="H62" s="32"/>
    </row>
    <row r="63" spans="1:5" ht="12.75">
      <c r="A63" s="70" t="s">
        <v>71</v>
      </c>
      <c r="B63" s="79" t="s">
        <v>35</v>
      </c>
      <c r="C63" s="79">
        <v>14</v>
      </c>
      <c r="D63" s="32">
        <f>-514</f>
        <v>-514</v>
      </c>
      <c r="E63" s="74"/>
    </row>
    <row r="64" spans="1:5" ht="12.75">
      <c r="A64" s="57"/>
      <c r="B64" s="88"/>
      <c r="C64" s="88"/>
      <c r="D64" s="41"/>
      <c r="E64" s="50"/>
    </row>
    <row r="65" spans="1:5" ht="13.5" thickBot="1">
      <c r="A65" s="51" t="s">
        <v>72</v>
      </c>
      <c r="B65" s="89"/>
      <c r="C65" s="89"/>
      <c r="D65" s="38">
        <f>SUM(D62:D64)</f>
        <v>1449086</v>
      </c>
      <c r="E65" s="65"/>
    </row>
    <row r="66" spans="1:5" ht="12.75">
      <c r="A66" s="61" t="s">
        <v>73</v>
      </c>
      <c r="B66" s="86"/>
      <c r="C66" s="86"/>
      <c r="D66" s="48">
        <v>475127</v>
      </c>
      <c r="E66" s="62"/>
    </row>
    <row r="67" spans="1:5" ht="12.75">
      <c r="A67" s="70" t="s">
        <v>74</v>
      </c>
      <c r="B67" s="79" t="s">
        <v>35</v>
      </c>
      <c r="C67" s="79"/>
      <c r="D67" s="56"/>
      <c r="E67" s="50"/>
    </row>
    <row r="68" spans="1:5" ht="12.75">
      <c r="A68" s="57"/>
      <c r="B68" s="88"/>
      <c r="C68" s="88"/>
      <c r="D68" s="39"/>
      <c r="E68" s="50"/>
    </row>
    <row r="69" spans="1:5" ht="13.5" thickBot="1">
      <c r="A69" s="75" t="s">
        <v>75</v>
      </c>
      <c r="B69" s="76"/>
      <c r="C69" s="76"/>
      <c r="D69" s="77">
        <f>SUM(D66:D68)</f>
        <v>475127</v>
      </c>
      <c r="E69" s="7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0">
      <selection activeCell="E38" sqref="E3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24</v>
      </c>
      <c r="E5" s="33" t="str">
        <f>personal!E6</f>
        <v>11-15 aprilie 2022</v>
      </c>
    </row>
    <row r="6" ht="13.5" thickBot="1"/>
    <row r="7" spans="1:6" ht="68.25" customHeight="1" thickBot="1">
      <c r="A7" s="21" t="s">
        <v>7</v>
      </c>
      <c r="B7" s="22" t="s">
        <v>8</v>
      </c>
      <c r="C7" s="23" t="s">
        <v>9</v>
      </c>
      <c r="D7" s="22" t="s">
        <v>10</v>
      </c>
      <c r="E7" s="22" t="s">
        <v>4</v>
      </c>
      <c r="F7" s="24" t="s">
        <v>21</v>
      </c>
    </row>
    <row r="8" spans="1:6" ht="12.75">
      <c r="A8" s="105">
        <v>1</v>
      </c>
      <c r="B8" s="106" t="s">
        <v>77</v>
      </c>
      <c r="C8" s="107">
        <v>4949</v>
      </c>
      <c r="D8" s="98" t="s">
        <v>78</v>
      </c>
      <c r="E8" s="98" t="s">
        <v>79</v>
      </c>
      <c r="F8" s="99">
        <v>14023.18</v>
      </c>
    </row>
    <row r="9" spans="1:6" ht="12.75">
      <c r="A9" s="108">
        <v>2</v>
      </c>
      <c r="B9" s="109" t="s">
        <v>77</v>
      </c>
      <c r="C9" s="80">
        <v>4988</v>
      </c>
      <c r="D9" s="36" t="s">
        <v>78</v>
      </c>
      <c r="E9" s="36" t="s">
        <v>80</v>
      </c>
      <c r="F9" s="100">
        <v>6531.3</v>
      </c>
    </row>
    <row r="10" spans="1:6" ht="12.75">
      <c r="A10" s="108">
        <f aca="true" t="shared" si="0" ref="A10:A46">A9+1</f>
        <v>3</v>
      </c>
      <c r="B10" s="110" t="s">
        <v>77</v>
      </c>
      <c r="C10" s="80">
        <v>4950</v>
      </c>
      <c r="D10" s="36" t="s">
        <v>78</v>
      </c>
      <c r="E10" s="36" t="s">
        <v>81</v>
      </c>
      <c r="F10" s="100">
        <v>408.28</v>
      </c>
    </row>
    <row r="11" spans="1:6" ht="12.75">
      <c r="A11" s="108">
        <f t="shared" si="0"/>
        <v>4</v>
      </c>
      <c r="B11" s="110" t="s">
        <v>77</v>
      </c>
      <c r="C11" s="80">
        <v>4989</v>
      </c>
      <c r="D11" s="36" t="s">
        <v>82</v>
      </c>
      <c r="E11" s="36" t="s">
        <v>83</v>
      </c>
      <c r="F11" s="100">
        <v>595</v>
      </c>
    </row>
    <row r="12" spans="1:6" ht="12.75">
      <c r="A12" s="108">
        <f t="shared" si="0"/>
        <v>5</v>
      </c>
      <c r="B12" s="110" t="s">
        <v>77</v>
      </c>
      <c r="C12" s="80">
        <v>4952</v>
      </c>
      <c r="D12" s="36" t="s">
        <v>84</v>
      </c>
      <c r="E12" s="36" t="s">
        <v>85</v>
      </c>
      <c r="F12" s="100">
        <v>182.07</v>
      </c>
    </row>
    <row r="13" spans="1:6" ht="12.75">
      <c r="A13" s="108">
        <f t="shared" si="0"/>
        <v>6</v>
      </c>
      <c r="B13" s="110" t="s">
        <v>77</v>
      </c>
      <c r="C13" s="80">
        <v>4951</v>
      </c>
      <c r="D13" s="36" t="s">
        <v>78</v>
      </c>
      <c r="E13" s="36" t="s">
        <v>86</v>
      </c>
      <c r="F13" s="100">
        <v>10.3</v>
      </c>
    </row>
    <row r="14" spans="1:6" ht="12.75">
      <c r="A14" s="108">
        <f t="shared" si="0"/>
        <v>7</v>
      </c>
      <c r="B14" s="110" t="s">
        <v>77</v>
      </c>
      <c r="C14" s="80">
        <v>4987</v>
      </c>
      <c r="D14" s="36" t="s">
        <v>87</v>
      </c>
      <c r="E14" s="36" t="s">
        <v>88</v>
      </c>
      <c r="F14" s="100">
        <v>3332</v>
      </c>
    </row>
    <row r="15" spans="1:6" ht="12.75">
      <c r="A15" s="108">
        <f t="shared" si="0"/>
        <v>8</v>
      </c>
      <c r="B15" s="110" t="s">
        <v>89</v>
      </c>
      <c r="C15" s="80">
        <v>5013</v>
      </c>
      <c r="D15" s="36" t="s">
        <v>90</v>
      </c>
      <c r="E15" s="36" t="s">
        <v>91</v>
      </c>
      <c r="F15" s="100">
        <v>477</v>
      </c>
    </row>
    <row r="16" spans="1:6" ht="12.75">
      <c r="A16" s="108">
        <f t="shared" si="0"/>
        <v>9</v>
      </c>
      <c r="B16" s="110" t="s">
        <v>89</v>
      </c>
      <c r="C16" s="80">
        <v>5017</v>
      </c>
      <c r="D16" s="36" t="s">
        <v>90</v>
      </c>
      <c r="E16" s="36" t="s">
        <v>91</v>
      </c>
      <c r="F16" s="100">
        <v>477</v>
      </c>
    </row>
    <row r="17" spans="1:6" ht="12.75">
      <c r="A17" s="108">
        <f t="shared" si="0"/>
        <v>10</v>
      </c>
      <c r="B17" s="110" t="s">
        <v>89</v>
      </c>
      <c r="C17" s="80">
        <v>4993</v>
      </c>
      <c r="D17" s="36" t="s">
        <v>92</v>
      </c>
      <c r="E17" s="36" t="s">
        <v>93</v>
      </c>
      <c r="F17" s="100">
        <v>219</v>
      </c>
    </row>
    <row r="18" spans="1:6" ht="12.75">
      <c r="A18" s="108">
        <f t="shared" si="0"/>
        <v>11</v>
      </c>
      <c r="B18" s="110" t="s">
        <v>89</v>
      </c>
      <c r="C18" s="80">
        <v>4994</v>
      </c>
      <c r="D18" s="36" t="s">
        <v>92</v>
      </c>
      <c r="E18" s="36" t="s">
        <v>93</v>
      </c>
      <c r="F18" s="100">
        <v>730</v>
      </c>
    </row>
    <row r="19" spans="1:6" ht="12.75">
      <c r="A19" s="108">
        <f t="shared" si="0"/>
        <v>12</v>
      </c>
      <c r="B19" s="110" t="s">
        <v>89</v>
      </c>
      <c r="C19" s="80">
        <v>5026</v>
      </c>
      <c r="D19" s="36" t="s">
        <v>94</v>
      </c>
      <c r="E19" s="36" t="s">
        <v>95</v>
      </c>
      <c r="F19" s="100">
        <v>49.4</v>
      </c>
    </row>
    <row r="20" spans="1:6" ht="12.75">
      <c r="A20" s="108">
        <f t="shared" si="0"/>
        <v>13</v>
      </c>
      <c r="B20" s="110" t="s">
        <v>89</v>
      </c>
      <c r="C20" s="80">
        <v>5027</v>
      </c>
      <c r="D20" s="36" t="s">
        <v>94</v>
      </c>
      <c r="E20" s="36" t="s">
        <v>96</v>
      </c>
      <c r="F20" s="100">
        <v>331.36</v>
      </c>
    </row>
    <row r="21" spans="1:6" ht="12.75">
      <c r="A21" s="108">
        <f t="shared" si="0"/>
        <v>14</v>
      </c>
      <c r="B21" s="110" t="s">
        <v>89</v>
      </c>
      <c r="C21" s="80">
        <v>5025</v>
      </c>
      <c r="D21" s="36" t="s">
        <v>94</v>
      </c>
      <c r="E21" s="36" t="s">
        <v>96</v>
      </c>
      <c r="F21" s="100">
        <v>13960.8</v>
      </c>
    </row>
    <row r="22" spans="1:6" ht="12.75">
      <c r="A22" s="108">
        <f t="shared" si="0"/>
        <v>15</v>
      </c>
      <c r="B22" s="110" t="s">
        <v>97</v>
      </c>
      <c r="C22" s="80">
        <v>5072</v>
      </c>
      <c r="D22" s="36" t="s">
        <v>98</v>
      </c>
      <c r="E22" s="36" t="s">
        <v>83</v>
      </c>
      <c r="F22" s="100">
        <v>4583.88</v>
      </c>
    </row>
    <row r="23" spans="1:6" ht="12.75">
      <c r="A23" s="108">
        <f t="shared" si="0"/>
        <v>16</v>
      </c>
      <c r="B23" s="110" t="s">
        <v>97</v>
      </c>
      <c r="C23" s="80">
        <v>5070</v>
      </c>
      <c r="D23" s="36" t="s">
        <v>99</v>
      </c>
      <c r="E23" s="36" t="s">
        <v>83</v>
      </c>
      <c r="F23" s="100">
        <v>708.05</v>
      </c>
    </row>
    <row r="24" spans="1:6" ht="12.75">
      <c r="A24" s="108">
        <f t="shared" si="0"/>
        <v>17</v>
      </c>
      <c r="B24" s="110" t="s">
        <v>97</v>
      </c>
      <c r="C24" s="80">
        <v>5065</v>
      </c>
      <c r="D24" s="36" t="s">
        <v>100</v>
      </c>
      <c r="E24" s="36" t="s">
        <v>83</v>
      </c>
      <c r="F24" s="100">
        <v>9472.4</v>
      </c>
    </row>
    <row r="25" spans="1:6" ht="12.75">
      <c r="A25" s="108">
        <f t="shared" si="0"/>
        <v>18</v>
      </c>
      <c r="B25" s="110" t="s">
        <v>97</v>
      </c>
      <c r="C25" s="80">
        <v>5071</v>
      </c>
      <c r="D25" s="36" t="s">
        <v>99</v>
      </c>
      <c r="E25" s="36" t="s">
        <v>101</v>
      </c>
      <c r="F25" s="100">
        <v>761.84</v>
      </c>
    </row>
    <row r="26" spans="1:6" ht="12.75">
      <c r="A26" s="108">
        <f t="shared" si="0"/>
        <v>19</v>
      </c>
      <c r="B26" s="110" t="s">
        <v>97</v>
      </c>
      <c r="C26" s="80">
        <v>5064</v>
      </c>
      <c r="D26" s="36" t="s">
        <v>102</v>
      </c>
      <c r="E26" s="36" t="s">
        <v>83</v>
      </c>
      <c r="F26" s="100">
        <v>280</v>
      </c>
    </row>
    <row r="27" spans="1:6" ht="12.75">
      <c r="A27" s="108">
        <f t="shared" si="0"/>
        <v>20</v>
      </c>
      <c r="B27" s="110" t="s">
        <v>103</v>
      </c>
      <c r="C27" s="80">
        <v>5131</v>
      </c>
      <c r="D27" s="36" t="s">
        <v>104</v>
      </c>
      <c r="E27" s="36" t="s">
        <v>105</v>
      </c>
      <c r="F27" s="100">
        <v>24728.07</v>
      </c>
    </row>
    <row r="28" spans="1:6" ht="12.75">
      <c r="A28" s="108">
        <f t="shared" si="0"/>
        <v>21</v>
      </c>
      <c r="B28" s="110" t="s">
        <v>103</v>
      </c>
      <c r="C28" s="80">
        <v>5119</v>
      </c>
      <c r="D28" s="36" t="s">
        <v>106</v>
      </c>
      <c r="E28" s="36" t="s">
        <v>107</v>
      </c>
      <c r="F28" s="100">
        <v>2225.47</v>
      </c>
    </row>
    <row r="29" spans="1:6" ht="12.75">
      <c r="A29" s="108">
        <f t="shared" si="0"/>
        <v>22</v>
      </c>
      <c r="B29" s="110" t="s">
        <v>103</v>
      </c>
      <c r="C29" s="80">
        <v>5104</v>
      </c>
      <c r="D29" s="36" t="s">
        <v>94</v>
      </c>
      <c r="E29" s="36" t="s">
        <v>108</v>
      </c>
      <c r="F29" s="100">
        <v>13932.2</v>
      </c>
    </row>
    <row r="30" spans="1:6" ht="12.75">
      <c r="A30" s="108">
        <f t="shared" si="0"/>
        <v>23</v>
      </c>
      <c r="B30" s="110" t="s">
        <v>103</v>
      </c>
      <c r="C30" s="80">
        <v>5122</v>
      </c>
      <c r="D30" s="36" t="s">
        <v>109</v>
      </c>
      <c r="E30" s="36" t="s">
        <v>110</v>
      </c>
      <c r="F30" s="100">
        <v>12370.5</v>
      </c>
    </row>
    <row r="31" spans="1:6" ht="12.75">
      <c r="A31" s="108">
        <f t="shared" si="0"/>
        <v>24</v>
      </c>
      <c r="B31" s="110" t="s">
        <v>103</v>
      </c>
      <c r="C31" s="80">
        <v>5120</v>
      </c>
      <c r="D31" s="36" t="s">
        <v>111</v>
      </c>
      <c r="E31" s="36" t="s">
        <v>88</v>
      </c>
      <c r="F31" s="100">
        <v>1894.09</v>
      </c>
    </row>
    <row r="32" spans="1:6" ht="12.75">
      <c r="A32" s="108">
        <f t="shared" si="0"/>
        <v>25</v>
      </c>
      <c r="B32" s="110" t="s">
        <v>112</v>
      </c>
      <c r="C32" s="80">
        <v>5202</v>
      </c>
      <c r="D32" s="36" t="s">
        <v>113</v>
      </c>
      <c r="E32" s="36" t="s">
        <v>114</v>
      </c>
      <c r="F32" s="100">
        <v>89333.96</v>
      </c>
    </row>
    <row r="33" spans="1:6" ht="12.75">
      <c r="A33" s="108">
        <f t="shared" si="0"/>
        <v>26</v>
      </c>
      <c r="B33" s="110" t="s">
        <v>112</v>
      </c>
      <c r="C33" s="80">
        <v>5206</v>
      </c>
      <c r="D33" s="36" t="s">
        <v>94</v>
      </c>
      <c r="E33" s="36" t="s">
        <v>115</v>
      </c>
      <c r="F33" s="100">
        <v>47280.01</v>
      </c>
    </row>
    <row r="34" spans="1:6" ht="12.75">
      <c r="A34" s="108">
        <f t="shared" si="0"/>
        <v>27</v>
      </c>
      <c r="B34" s="110" t="s">
        <v>112</v>
      </c>
      <c r="C34" s="80">
        <v>5207</v>
      </c>
      <c r="D34" s="36" t="s">
        <v>94</v>
      </c>
      <c r="E34" s="36" t="s">
        <v>116</v>
      </c>
      <c r="F34" s="100">
        <v>19941</v>
      </c>
    </row>
    <row r="35" spans="1:6" ht="12.75">
      <c r="A35" s="108">
        <f t="shared" si="0"/>
        <v>28</v>
      </c>
      <c r="B35" s="110" t="s">
        <v>112</v>
      </c>
      <c r="C35" s="80">
        <v>5203</v>
      </c>
      <c r="D35" s="36" t="s">
        <v>94</v>
      </c>
      <c r="E35" s="36" t="s">
        <v>117</v>
      </c>
      <c r="F35" s="100">
        <v>3674</v>
      </c>
    </row>
    <row r="36" spans="1:6" ht="12.75">
      <c r="A36" s="108">
        <f t="shared" si="0"/>
        <v>29</v>
      </c>
      <c r="B36" s="110" t="s">
        <v>112</v>
      </c>
      <c r="C36" s="80">
        <v>5204</v>
      </c>
      <c r="D36" s="36" t="s">
        <v>94</v>
      </c>
      <c r="E36" s="36" t="s">
        <v>118</v>
      </c>
      <c r="F36" s="100">
        <v>8377</v>
      </c>
    </row>
    <row r="37" spans="1:6" ht="12.75">
      <c r="A37" s="108">
        <f t="shared" si="0"/>
        <v>30</v>
      </c>
      <c r="B37" s="110" t="s">
        <v>112</v>
      </c>
      <c r="C37" s="80">
        <v>5211</v>
      </c>
      <c r="D37" s="36" t="s">
        <v>94</v>
      </c>
      <c r="E37" s="36" t="s">
        <v>129</v>
      </c>
      <c r="F37" s="100">
        <v>53174.95</v>
      </c>
    </row>
    <row r="38" spans="1:6" ht="12.75">
      <c r="A38" s="108">
        <f t="shared" si="0"/>
        <v>31</v>
      </c>
      <c r="B38" s="110" t="s">
        <v>112</v>
      </c>
      <c r="C38" s="80">
        <v>5212</v>
      </c>
      <c r="D38" s="36" t="s">
        <v>94</v>
      </c>
      <c r="E38" s="36" t="s">
        <v>119</v>
      </c>
      <c r="F38" s="100">
        <v>9800</v>
      </c>
    </row>
    <row r="39" spans="1:6" ht="12.75">
      <c r="A39" s="108">
        <f t="shared" si="0"/>
        <v>32</v>
      </c>
      <c r="B39" s="110" t="s">
        <v>112</v>
      </c>
      <c r="C39" s="80">
        <v>5214</v>
      </c>
      <c r="D39" s="36" t="s">
        <v>94</v>
      </c>
      <c r="E39" s="36" t="s">
        <v>120</v>
      </c>
      <c r="F39" s="100">
        <v>12521</v>
      </c>
    </row>
    <row r="40" spans="1:6" ht="12.75">
      <c r="A40" s="108">
        <f t="shared" si="0"/>
        <v>33</v>
      </c>
      <c r="B40" s="110" t="s">
        <v>112</v>
      </c>
      <c r="C40" s="80">
        <v>5213</v>
      </c>
      <c r="D40" s="36" t="s">
        <v>94</v>
      </c>
      <c r="E40" s="36" t="s">
        <v>121</v>
      </c>
      <c r="F40" s="100">
        <v>66590</v>
      </c>
    </row>
    <row r="41" spans="1:6" ht="12.75">
      <c r="A41" s="108">
        <f t="shared" si="0"/>
        <v>34</v>
      </c>
      <c r="B41" s="110" t="s">
        <v>112</v>
      </c>
      <c r="C41" s="80">
        <v>5217</v>
      </c>
      <c r="D41" s="36" t="s">
        <v>122</v>
      </c>
      <c r="E41" s="36" t="s">
        <v>123</v>
      </c>
      <c r="F41" s="100">
        <v>35700</v>
      </c>
    </row>
    <row r="42" spans="1:6" ht="12.75">
      <c r="A42" s="108">
        <f t="shared" si="0"/>
        <v>35</v>
      </c>
      <c r="B42" s="110" t="s">
        <v>112</v>
      </c>
      <c r="C42" s="80">
        <v>5197</v>
      </c>
      <c r="D42" s="36" t="s">
        <v>124</v>
      </c>
      <c r="E42" s="36" t="s">
        <v>83</v>
      </c>
      <c r="F42" s="100">
        <v>227656.3</v>
      </c>
    </row>
    <row r="43" spans="1:6" ht="12.75">
      <c r="A43" s="108">
        <f t="shared" si="0"/>
        <v>36</v>
      </c>
      <c r="B43" s="110" t="s">
        <v>112</v>
      </c>
      <c r="C43" s="80">
        <v>5215</v>
      </c>
      <c r="D43" s="36" t="s">
        <v>125</v>
      </c>
      <c r="E43" s="36" t="s">
        <v>83</v>
      </c>
      <c r="F43" s="100">
        <v>1188.81</v>
      </c>
    </row>
    <row r="44" spans="1:6" ht="12.75">
      <c r="A44" s="108">
        <f t="shared" si="0"/>
        <v>37</v>
      </c>
      <c r="B44" s="110" t="s">
        <v>112</v>
      </c>
      <c r="C44" s="80">
        <v>5201</v>
      </c>
      <c r="D44" s="36" t="s">
        <v>113</v>
      </c>
      <c r="E44" s="36" t="s">
        <v>114</v>
      </c>
      <c r="F44" s="100">
        <v>3568.58</v>
      </c>
    </row>
    <row r="45" spans="1:6" ht="12.75">
      <c r="A45" s="108">
        <f t="shared" si="0"/>
        <v>38</v>
      </c>
      <c r="B45" s="110" t="s">
        <v>112</v>
      </c>
      <c r="C45" s="80">
        <v>5205</v>
      </c>
      <c r="D45" s="36" t="s">
        <v>90</v>
      </c>
      <c r="E45" s="36" t="s">
        <v>91</v>
      </c>
      <c r="F45" s="100">
        <v>469.27</v>
      </c>
    </row>
    <row r="46" spans="1:6" ht="13.5" thickBot="1">
      <c r="A46" s="108">
        <f t="shared" si="0"/>
        <v>39</v>
      </c>
      <c r="B46" s="110" t="s">
        <v>112</v>
      </c>
      <c r="C46" s="80">
        <v>5216</v>
      </c>
      <c r="D46" s="36" t="s">
        <v>126</v>
      </c>
      <c r="E46" s="36" t="s">
        <v>127</v>
      </c>
      <c r="F46" s="100">
        <v>10155.46</v>
      </c>
    </row>
    <row r="47" spans="1:6" ht="21.75" customHeight="1" thickBot="1">
      <c r="A47" s="101"/>
      <c r="B47" s="102"/>
      <c r="C47" s="102"/>
      <c r="D47" s="102"/>
      <c r="E47" s="103" t="s">
        <v>128</v>
      </c>
      <c r="F47" s="104">
        <f>SUM(F8:F46)</f>
        <v>701713.53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34" t="s">
        <v>16</v>
      </c>
      <c r="B3" s="34"/>
      <c r="C3" s="34"/>
      <c r="D3" s="11"/>
    </row>
    <row r="4" spans="1:10" ht="30" customHeight="1">
      <c r="A4" s="35" t="s">
        <v>23</v>
      </c>
      <c r="B4" s="35"/>
      <c r="C4" s="35"/>
      <c r="D4" s="35"/>
      <c r="E4" s="35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personal!E6</f>
        <v>11-15 aprilie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19.5" customHeight="1" thickBot="1">
      <c r="A8" s="25" t="s">
        <v>11</v>
      </c>
      <c r="B8" s="26" t="s">
        <v>12</v>
      </c>
      <c r="C8" s="26" t="s">
        <v>13</v>
      </c>
      <c r="D8" s="26" t="s">
        <v>30</v>
      </c>
      <c r="E8" s="27" t="s">
        <v>14</v>
      </c>
    </row>
    <row r="9" spans="1:5" s="16" customFormat="1" ht="25.5">
      <c r="A9" s="114" t="s">
        <v>130</v>
      </c>
      <c r="B9" s="111" t="s">
        <v>131</v>
      </c>
      <c r="C9" s="112" t="s">
        <v>132</v>
      </c>
      <c r="D9" s="113" t="s">
        <v>165</v>
      </c>
      <c r="E9" s="115">
        <v>80.08</v>
      </c>
    </row>
    <row r="10" spans="1:5" s="16" customFormat="1" ht="25.5">
      <c r="A10" s="114" t="s">
        <v>130</v>
      </c>
      <c r="B10" s="111" t="s">
        <v>133</v>
      </c>
      <c r="C10" s="112" t="s">
        <v>134</v>
      </c>
      <c r="D10" s="113" t="s">
        <v>165</v>
      </c>
      <c r="E10" s="115">
        <v>419.92</v>
      </c>
    </row>
    <row r="11" spans="1:5" s="16" customFormat="1" ht="25.5">
      <c r="A11" s="114" t="s">
        <v>130</v>
      </c>
      <c r="B11" s="111" t="s">
        <v>135</v>
      </c>
      <c r="C11" s="112" t="s">
        <v>132</v>
      </c>
      <c r="D11" s="113" t="s">
        <v>165</v>
      </c>
      <c r="E11" s="115">
        <v>80.08</v>
      </c>
    </row>
    <row r="12" spans="1:5" s="16" customFormat="1" ht="25.5">
      <c r="A12" s="114" t="s">
        <v>130</v>
      </c>
      <c r="B12" s="111" t="s">
        <v>136</v>
      </c>
      <c r="C12" s="112" t="s">
        <v>134</v>
      </c>
      <c r="D12" s="113" t="s">
        <v>165</v>
      </c>
      <c r="E12" s="115">
        <v>419.92</v>
      </c>
    </row>
    <row r="13" spans="1:5" s="16" customFormat="1" ht="38.25">
      <c r="A13" s="114" t="s">
        <v>137</v>
      </c>
      <c r="B13" s="111" t="s">
        <v>138</v>
      </c>
      <c r="C13" s="112" t="s">
        <v>139</v>
      </c>
      <c r="D13" s="113" t="s">
        <v>140</v>
      </c>
      <c r="E13" s="116">
        <v>815.06</v>
      </c>
    </row>
    <row r="14" spans="1:5" s="16" customFormat="1" ht="38.25">
      <c r="A14" s="114" t="s">
        <v>137</v>
      </c>
      <c r="B14" s="111" t="s">
        <v>141</v>
      </c>
      <c r="C14" s="112" t="s">
        <v>142</v>
      </c>
      <c r="D14" s="113" t="s">
        <v>140</v>
      </c>
      <c r="E14" s="115">
        <v>4273.94</v>
      </c>
    </row>
    <row r="15" spans="1:5" s="16" customFormat="1" ht="38.25">
      <c r="A15" s="114" t="s">
        <v>137</v>
      </c>
      <c r="B15" s="111" t="s">
        <v>143</v>
      </c>
      <c r="C15" s="112" t="s">
        <v>139</v>
      </c>
      <c r="D15" s="113" t="s">
        <v>140</v>
      </c>
      <c r="E15" s="115">
        <v>1222.59</v>
      </c>
    </row>
    <row r="16" spans="1:5" s="16" customFormat="1" ht="38.25">
      <c r="A16" s="114" t="s">
        <v>137</v>
      </c>
      <c r="B16" s="111" t="s">
        <v>144</v>
      </c>
      <c r="C16" s="112" t="s">
        <v>142</v>
      </c>
      <c r="D16" s="113" t="s">
        <v>140</v>
      </c>
      <c r="E16" s="115">
        <v>6410.91</v>
      </c>
    </row>
    <row r="17" spans="1:5" s="16" customFormat="1" ht="38.25">
      <c r="A17" s="114" t="s">
        <v>145</v>
      </c>
      <c r="B17" s="111" t="s">
        <v>146</v>
      </c>
      <c r="C17" s="112" t="s">
        <v>147</v>
      </c>
      <c r="D17" s="111" t="s">
        <v>29</v>
      </c>
      <c r="E17" s="115">
        <v>3114.99</v>
      </c>
    </row>
    <row r="18" spans="1:5" ht="38.25">
      <c r="A18" s="114" t="s">
        <v>145</v>
      </c>
      <c r="B18" s="111" t="s">
        <v>148</v>
      </c>
      <c r="C18" s="112" t="s">
        <v>147</v>
      </c>
      <c r="D18" s="111" t="s">
        <v>29</v>
      </c>
      <c r="E18" s="115">
        <v>441.4</v>
      </c>
    </row>
    <row r="19" spans="1:5" ht="38.25">
      <c r="A19" s="114" t="s">
        <v>145</v>
      </c>
      <c r="B19" s="111" t="s">
        <v>149</v>
      </c>
      <c r="C19" s="112" t="s">
        <v>147</v>
      </c>
      <c r="D19" s="111" t="s">
        <v>29</v>
      </c>
      <c r="E19" s="115">
        <v>100.26</v>
      </c>
    </row>
    <row r="20" spans="1:5" ht="38.25">
      <c r="A20" s="114" t="s">
        <v>145</v>
      </c>
      <c r="B20" s="111" t="s">
        <v>150</v>
      </c>
      <c r="C20" s="112" t="s">
        <v>147</v>
      </c>
      <c r="D20" s="111" t="s">
        <v>29</v>
      </c>
      <c r="E20" s="115">
        <v>82.32</v>
      </c>
    </row>
    <row r="21" spans="1:5" ht="38.25">
      <c r="A21" s="114" t="s">
        <v>145</v>
      </c>
      <c r="B21" s="111" t="s">
        <v>151</v>
      </c>
      <c r="C21" s="112" t="s">
        <v>152</v>
      </c>
      <c r="D21" s="111" t="s">
        <v>29</v>
      </c>
      <c r="E21" s="115">
        <v>16334.01</v>
      </c>
    </row>
    <row r="22" spans="1:5" ht="38.25">
      <c r="A22" s="114" t="s">
        <v>145</v>
      </c>
      <c r="B22" s="111" t="s">
        <v>153</v>
      </c>
      <c r="C22" s="112" t="s">
        <v>152</v>
      </c>
      <c r="D22" s="111" t="s">
        <v>29</v>
      </c>
      <c r="E22" s="115">
        <v>2314.6</v>
      </c>
    </row>
    <row r="23" spans="1:5" ht="38.25">
      <c r="A23" s="114" t="s">
        <v>145</v>
      </c>
      <c r="B23" s="111" t="s">
        <v>154</v>
      </c>
      <c r="C23" s="112" t="s">
        <v>152</v>
      </c>
      <c r="D23" s="111" t="s">
        <v>29</v>
      </c>
      <c r="E23" s="115">
        <v>525.74</v>
      </c>
    </row>
    <row r="24" spans="1:5" ht="38.25">
      <c r="A24" s="114" t="s">
        <v>145</v>
      </c>
      <c r="B24" s="111" t="s">
        <v>155</v>
      </c>
      <c r="C24" s="112" t="s">
        <v>152</v>
      </c>
      <c r="D24" s="111" t="s">
        <v>29</v>
      </c>
      <c r="E24" s="115">
        <v>431.68</v>
      </c>
    </row>
    <row r="25" spans="1:5" ht="38.25">
      <c r="A25" s="114" t="s">
        <v>145</v>
      </c>
      <c r="B25" s="111" t="s">
        <v>156</v>
      </c>
      <c r="C25" s="112" t="s">
        <v>147</v>
      </c>
      <c r="D25" s="111" t="s">
        <v>157</v>
      </c>
      <c r="E25" s="115">
        <v>4029.82</v>
      </c>
    </row>
    <row r="26" spans="1:5" ht="38.25">
      <c r="A26" s="114" t="s">
        <v>145</v>
      </c>
      <c r="B26" s="111" t="s">
        <v>158</v>
      </c>
      <c r="C26" s="112" t="s">
        <v>147</v>
      </c>
      <c r="D26" s="111" t="s">
        <v>157</v>
      </c>
      <c r="E26" s="115">
        <v>105.71</v>
      </c>
    </row>
    <row r="27" spans="1:5" ht="38.25">
      <c r="A27" s="114" t="s">
        <v>145</v>
      </c>
      <c r="B27" s="111" t="s">
        <v>159</v>
      </c>
      <c r="C27" s="112" t="s">
        <v>147</v>
      </c>
      <c r="D27" s="111" t="s">
        <v>157</v>
      </c>
      <c r="E27" s="115">
        <v>549.03</v>
      </c>
    </row>
    <row r="28" spans="1:5" ht="38.25">
      <c r="A28" s="114" t="s">
        <v>145</v>
      </c>
      <c r="B28" s="111" t="s">
        <v>160</v>
      </c>
      <c r="C28" s="112" t="s">
        <v>147</v>
      </c>
      <c r="D28" s="111" t="s">
        <v>157</v>
      </c>
      <c r="E28" s="115">
        <v>126.85</v>
      </c>
    </row>
    <row r="29" spans="1:5" ht="38.25">
      <c r="A29" s="114" t="s">
        <v>145</v>
      </c>
      <c r="B29" s="111" t="s">
        <v>161</v>
      </c>
      <c r="C29" s="112" t="s">
        <v>152</v>
      </c>
      <c r="D29" s="111" t="s">
        <v>157</v>
      </c>
      <c r="E29" s="115">
        <v>21131.18</v>
      </c>
    </row>
    <row r="30" spans="1:5" ht="38.25">
      <c r="A30" s="114" t="s">
        <v>145</v>
      </c>
      <c r="B30" s="111" t="s">
        <v>162</v>
      </c>
      <c r="C30" s="112" t="s">
        <v>152</v>
      </c>
      <c r="D30" s="111" t="s">
        <v>157</v>
      </c>
      <c r="E30" s="115">
        <v>554.29</v>
      </c>
    </row>
    <row r="31" spans="1:5" ht="38.25">
      <c r="A31" s="114" t="s">
        <v>145</v>
      </c>
      <c r="B31" s="111" t="s">
        <v>163</v>
      </c>
      <c r="C31" s="112" t="s">
        <v>152</v>
      </c>
      <c r="D31" s="111" t="s">
        <v>157</v>
      </c>
      <c r="E31" s="115">
        <v>2878.97</v>
      </c>
    </row>
    <row r="32" spans="1:5" ht="39" thickBot="1">
      <c r="A32" s="117" t="s">
        <v>145</v>
      </c>
      <c r="B32" s="118" t="s">
        <v>164</v>
      </c>
      <c r="C32" s="119" t="s">
        <v>152</v>
      </c>
      <c r="D32" s="118" t="s">
        <v>157</v>
      </c>
      <c r="E32" s="120">
        <v>665.15</v>
      </c>
    </row>
    <row r="33" spans="1:5" ht="22.5" customHeight="1" thickBot="1">
      <c r="A33" s="121"/>
      <c r="B33" s="124" t="s">
        <v>15</v>
      </c>
      <c r="C33" s="122"/>
      <c r="D33" s="122"/>
      <c r="E33" s="123">
        <f>SUM(E9:E32)</f>
        <v>67108.49999999999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5511811023622047" bottom="0.551181102362204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58">
      <selection activeCell="C79" sqref="C79"/>
    </sheetView>
  </sheetViews>
  <sheetFormatPr defaultColWidth="9.140625" defaultRowHeight="12.75"/>
  <cols>
    <col min="1" max="1" width="6.421875" style="125" customWidth="1"/>
    <col min="2" max="2" width="12.8515625" style="125" customWidth="1"/>
    <col min="3" max="3" width="17.140625" style="125" customWidth="1"/>
    <col min="4" max="4" width="22.140625" style="125" customWidth="1"/>
    <col min="5" max="5" width="57.28125" style="125" customWidth="1"/>
    <col min="6" max="6" width="15.00390625" style="126" customWidth="1"/>
    <col min="7" max="8" width="9.140625" style="125" customWidth="1"/>
    <col min="9" max="9" width="9.140625" style="127" customWidth="1"/>
    <col min="10" max="10" width="34.00390625" style="125" customWidth="1"/>
    <col min="11" max="16384" width="9.140625" style="125" customWidth="1"/>
  </cols>
  <sheetData>
    <row r="2" ht="12.75">
      <c r="A2" s="19" t="s">
        <v>29</v>
      </c>
    </row>
    <row r="3" ht="12.75">
      <c r="A3" s="19"/>
    </row>
    <row r="4" ht="12.75">
      <c r="A4" s="19" t="s">
        <v>25</v>
      </c>
    </row>
    <row r="5" spans="1:5" ht="12.75">
      <c r="A5" s="19" t="s">
        <v>18</v>
      </c>
      <c r="D5" s="18" t="s">
        <v>24</v>
      </c>
      <c r="E5" s="33" t="str">
        <f>personal!E6</f>
        <v>11-15 aprilie 2022</v>
      </c>
    </row>
    <row r="6" ht="13.5" thickBot="1"/>
    <row r="7" spans="1:9" ht="46.5" customHeight="1">
      <c r="A7" s="134" t="s">
        <v>7</v>
      </c>
      <c r="B7" s="135" t="s">
        <v>8</v>
      </c>
      <c r="C7" s="135" t="s">
        <v>9</v>
      </c>
      <c r="D7" s="135" t="s">
        <v>19</v>
      </c>
      <c r="E7" s="135" t="s">
        <v>26</v>
      </c>
      <c r="F7" s="136" t="s">
        <v>21</v>
      </c>
      <c r="I7" s="125"/>
    </row>
    <row r="8" spans="1:9" ht="12.75">
      <c r="A8" s="137">
        <v>1</v>
      </c>
      <c r="B8" s="128" t="s">
        <v>130</v>
      </c>
      <c r="C8" s="128">
        <v>4999</v>
      </c>
      <c r="D8" s="129" t="s">
        <v>166</v>
      </c>
      <c r="E8" s="130" t="s">
        <v>167</v>
      </c>
      <c r="F8" s="138">
        <v>1200</v>
      </c>
      <c r="I8" s="125"/>
    </row>
    <row r="9" spans="1:9" ht="19.5" customHeight="1">
      <c r="A9" s="137">
        <v>2</v>
      </c>
      <c r="B9" s="128" t="s">
        <v>130</v>
      </c>
      <c r="C9" s="128">
        <v>5033</v>
      </c>
      <c r="D9" s="129" t="s">
        <v>166</v>
      </c>
      <c r="E9" s="130" t="s">
        <v>168</v>
      </c>
      <c r="F9" s="138">
        <v>300</v>
      </c>
      <c r="I9" s="125"/>
    </row>
    <row r="10" spans="1:6" ht="18" customHeight="1">
      <c r="A10" s="137">
        <v>3</v>
      </c>
      <c r="B10" s="131" t="s">
        <v>130</v>
      </c>
      <c r="C10" s="132">
        <v>5000</v>
      </c>
      <c r="D10" s="132" t="s">
        <v>186</v>
      </c>
      <c r="E10" s="133" t="s">
        <v>187</v>
      </c>
      <c r="F10" s="139">
        <v>200</v>
      </c>
    </row>
    <row r="11" spans="1:6" ht="12.75">
      <c r="A11" s="137">
        <v>4</v>
      </c>
      <c r="B11" s="131" t="s">
        <v>130</v>
      </c>
      <c r="C11" s="132">
        <v>5001</v>
      </c>
      <c r="D11" s="132" t="s">
        <v>186</v>
      </c>
      <c r="E11" s="133" t="s">
        <v>188</v>
      </c>
      <c r="F11" s="139">
        <v>250</v>
      </c>
    </row>
    <row r="12" spans="1:6" ht="12.75">
      <c r="A12" s="137">
        <v>5</v>
      </c>
      <c r="B12" s="131" t="s">
        <v>130</v>
      </c>
      <c r="C12" s="132">
        <v>5002</v>
      </c>
      <c r="D12" s="132" t="s">
        <v>186</v>
      </c>
      <c r="E12" s="133" t="s">
        <v>189</v>
      </c>
      <c r="F12" s="139">
        <v>200</v>
      </c>
    </row>
    <row r="13" spans="1:6" ht="12.75">
      <c r="A13" s="137">
        <v>6</v>
      </c>
      <c r="B13" s="131" t="s">
        <v>130</v>
      </c>
      <c r="C13" s="132">
        <v>5003</v>
      </c>
      <c r="D13" s="132" t="s">
        <v>186</v>
      </c>
      <c r="E13" s="133" t="s">
        <v>190</v>
      </c>
      <c r="F13" s="139">
        <v>230</v>
      </c>
    </row>
    <row r="14" spans="1:6" ht="12.75">
      <c r="A14" s="137">
        <v>7</v>
      </c>
      <c r="B14" s="131" t="s">
        <v>130</v>
      </c>
      <c r="C14" s="132">
        <v>5006</v>
      </c>
      <c r="D14" s="132" t="s">
        <v>186</v>
      </c>
      <c r="E14" s="133" t="s">
        <v>191</v>
      </c>
      <c r="F14" s="139">
        <v>200</v>
      </c>
    </row>
    <row r="15" spans="1:6" ht="18" customHeight="1">
      <c r="A15" s="137">
        <v>8</v>
      </c>
      <c r="B15" s="131" t="s">
        <v>130</v>
      </c>
      <c r="C15" s="132">
        <v>5008</v>
      </c>
      <c r="D15" s="132" t="s">
        <v>175</v>
      </c>
      <c r="E15" s="133" t="s">
        <v>192</v>
      </c>
      <c r="F15" s="139">
        <v>1633</v>
      </c>
    </row>
    <row r="16" spans="1:6" ht="18" customHeight="1">
      <c r="A16" s="137">
        <v>9</v>
      </c>
      <c r="B16" s="131" t="s">
        <v>130</v>
      </c>
      <c r="C16" s="132">
        <v>5010</v>
      </c>
      <c r="D16" s="132" t="s">
        <v>175</v>
      </c>
      <c r="E16" s="133" t="s">
        <v>193</v>
      </c>
      <c r="F16" s="139">
        <v>800</v>
      </c>
    </row>
    <row r="17" spans="1:6" ht="18" customHeight="1">
      <c r="A17" s="137">
        <v>10</v>
      </c>
      <c r="B17" s="131" t="s">
        <v>130</v>
      </c>
      <c r="C17" s="132">
        <v>5019</v>
      </c>
      <c r="D17" s="132" t="s">
        <v>186</v>
      </c>
      <c r="E17" s="133" t="s">
        <v>194</v>
      </c>
      <c r="F17" s="139">
        <v>300</v>
      </c>
    </row>
    <row r="18" spans="1:6" ht="18" customHeight="1">
      <c r="A18" s="137">
        <v>11</v>
      </c>
      <c r="B18" s="131" t="s">
        <v>130</v>
      </c>
      <c r="C18" s="132">
        <v>5021</v>
      </c>
      <c r="D18" s="132" t="s">
        <v>186</v>
      </c>
      <c r="E18" s="133" t="s">
        <v>195</v>
      </c>
      <c r="F18" s="139">
        <v>40</v>
      </c>
    </row>
    <row r="19" spans="1:6" ht="18" customHeight="1">
      <c r="A19" s="137">
        <v>12</v>
      </c>
      <c r="B19" s="131" t="s">
        <v>130</v>
      </c>
      <c r="C19" s="132">
        <v>5034</v>
      </c>
      <c r="D19" s="132" t="s">
        <v>175</v>
      </c>
      <c r="E19" s="133" t="s">
        <v>196</v>
      </c>
      <c r="F19" s="139">
        <v>3500</v>
      </c>
    </row>
    <row r="20" spans="1:6" ht="18" customHeight="1">
      <c r="A20" s="137">
        <v>13</v>
      </c>
      <c r="B20" s="131" t="s">
        <v>130</v>
      </c>
      <c r="C20" s="132">
        <v>5032</v>
      </c>
      <c r="D20" s="132" t="s">
        <v>186</v>
      </c>
      <c r="E20" s="133" t="s">
        <v>197</v>
      </c>
      <c r="F20" s="139">
        <v>50</v>
      </c>
    </row>
    <row r="21" spans="1:6" ht="18" customHeight="1">
      <c r="A21" s="137">
        <v>14</v>
      </c>
      <c r="B21" s="131" t="s">
        <v>130</v>
      </c>
      <c r="C21" s="132">
        <v>5031</v>
      </c>
      <c r="D21" s="132" t="s">
        <v>186</v>
      </c>
      <c r="E21" s="133" t="s">
        <v>198</v>
      </c>
      <c r="F21" s="139">
        <v>50</v>
      </c>
    </row>
    <row r="22" spans="1:6" ht="18" customHeight="1">
      <c r="A22" s="137">
        <v>15</v>
      </c>
      <c r="B22" s="131" t="s">
        <v>130</v>
      </c>
      <c r="C22" s="132">
        <v>5030</v>
      </c>
      <c r="D22" s="132" t="s">
        <v>186</v>
      </c>
      <c r="E22" s="133" t="s">
        <v>199</v>
      </c>
      <c r="F22" s="139">
        <v>15</v>
      </c>
    </row>
    <row r="23" spans="1:6" ht="18" customHeight="1">
      <c r="A23" s="137">
        <v>16</v>
      </c>
      <c r="B23" s="131" t="s">
        <v>130</v>
      </c>
      <c r="C23" s="132">
        <v>5029</v>
      </c>
      <c r="D23" s="132" t="s">
        <v>186</v>
      </c>
      <c r="E23" s="133" t="s">
        <v>200</v>
      </c>
      <c r="F23" s="140">
        <v>650</v>
      </c>
    </row>
    <row r="24" spans="1:6" ht="18" customHeight="1">
      <c r="A24" s="137">
        <v>17</v>
      </c>
      <c r="B24" s="131" t="s">
        <v>130</v>
      </c>
      <c r="C24" s="132">
        <v>5028</v>
      </c>
      <c r="D24" s="132" t="s">
        <v>186</v>
      </c>
      <c r="E24" s="133" t="s">
        <v>201</v>
      </c>
      <c r="F24" s="139">
        <v>16.45</v>
      </c>
    </row>
    <row r="25" spans="1:6" ht="18" customHeight="1">
      <c r="A25" s="137">
        <v>18</v>
      </c>
      <c r="B25" s="131" t="s">
        <v>130</v>
      </c>
      <c r="C25" s="132">
        <v>5024</v>
      </c>
      <c r="D25" s="132" t="s">
        <v>175</v>
      </c>
      <c r="E25" s="133" t="s">
        <v>202</v>
      </c>
      <c r="F25" s="139">
        <v>1190</v>
      </c>
    </row>
    <row r="26" spans="1:6" ht="18" customHeight="1">
      <c r="A26" s="137">
        <v>19</v>
      </c>
      <c r="B26" s="131" t="s">
        <v>130</v>
      </c>
      <c r="C26" s="132">
        <v>5023</v>
      </c>
      <c r="D26" s="132" t="s">
        <v>175</v>
      </c>
      <c r="E26" s="133" t="s">
        <v>202</v>
      </c>
      <c r="F26" s="139">
        <v>1190</v>
      </c>
    </row>
    <row r="27" spans="1:6" ht="18" customHeight="1">
      <c r="A27" s="137">
        <v>20</v>
      </c>
      <c r="B27" s="131" t="s">
        <v>130</v>
      </c>
      <c r="C27" s="132">
        <v>5022</v>
      </c>
      <c r="D27" s="132" t="s">
        <v>175</v>
      </c>
      <c r="E27" s="133" t="s">
        <v>203</v>
      </c>
      <c r="F27" s="139">
        <v>1600</v>
      </c>
    </row>
    <row r="28" spans="1:6" ht="18" customHeight="1">
      <c r="A28" s="137">
        <v>21</v>
      </c>
      <c r="B28" s="131" t="s">
        <v>130</v>
      </c>
      <c r="C28" s="132">
        <v>5037</v>
      </c>
      <c r="D28" s="132" t="s">
        <v>170</v>
      </c>
      <c r="E28" s="133" t="s">
        <v>204</v>
      </c>
      <c r="F28" s="139">
        <v>2575.16</v>
      </c>
    </row>
    <row r="29" spans="1:6" ht="18" customHeight="1">
      <c r="A29" s="137">
        <v>22</v>
      </c>
      <c r="B29" s="131" t="s">
        <v>130</v>
      </c>
      <c r="C29" s="132">
        <v>5036</v>
      </c>
      <c r="D29" s="132" t="s">
        <v>170</v>
      </c>
      <c r="E29" s="133" t="s">
        <v>205</v>
      </c>
      <c r="F29" s="139">
        <v>2224.4</v>
      </c>
    </row>
    <row r="30" spans="1:6" ht="18" customHeight="1">
      <c r="A30" s="137">
        <v>23</v>
      </c>
      <c r="B30" s="131" t="s">
        <v>130</v>
      </c>
      <c r="C30" s="132">
        <v>5035</v>
      </c>
      <c r="D30" s="132" t="s">
        <v>170</v>
      </c>
      <c r="E30" s="133" t="s">
        <v>206</v>
      </c>
      <c r="F30" s="139">
        <v>92</v>
      </c>
    </row>
    <row r="31" spans="1:6" ht="18" customHeight="1">
      <c r="A31" s="137">
        <v>24</v>
      </c>
      <c r="B31" s="131" t="s">
        <v>130</v>
      </c>
      <c r="C31" s="132">
        <v>5020</v>
      </c>
      <c r="D31" s="132" t="s">
        <v>186</v>
      </c>
      <c r="E31" s="133" t="s">
        <v>207</v>
      </c>
      <c r="F31" s="139">
        <v>250</v>
      </c>
    </row>
    <row r="32" spans="1:6" ht="18" customHeight="1">
      <c r="A32" s="137">
        <v>25</v>
      </c>
      <c r="B32" s="131" t="s">
        <v>130</v>
      </c>
      <c r="C32" s="132">
        <v>5011</v>
      </c>
      <c r="D32" s="132" t="s">
        <v>170</v>
      </c>
      <c r="E32" s="133" t="s">
        <v>208</v>
      </c>
      <c r="F32" s="139">
        <v>25100</v>
      </c>
    </row>
    <row r="33" spans="1:6" ht="18" customHeight="1">
      <c r="A33" s="137">
        <v>26</v>
      </c>
      <c r="B33" s="131" t="s">
        <v>130</v>
      </c>
      <c r="C33" s="132">
        <v>5009</v>
      </c>
      <c r="D33" s="132" t="s">
        <v>170</v>
      </c>
      <c r="E33" s="133" t="s">
        <v>209</v>
      </c>
      <c r="F33" s="139">
        <v>5200</v>
      </c>
    </row>
    <row r="34" spans="1:6" ht="18" customHeight="1">
      <c r="A34" s="137">
        <v>27</v>
      </c>
      <c r="B34" s="131" t="s">
        <v>130</v>
      </c>
      <c r="C34" s="132">
        <v>5007</v>
      </c>
      <c r="D34" s="132" t="s">
        <v>186</v>
      </c>
      <c r="E34" s="133" t="s">
        <v>210</v>
      </c>
      <c r="F34" s="141">
        <v>120</v>
      </c>
    </row>
    <row r="35" spans="1:6" ht="18" customHeight="1">
      <c r="A35" s="137">
        <v>28</v>
      </c>
      <c r="B35" s="131" t="s">
        <v>130</v>
      </c>
      <c r="C35" s="132">
        <v>5005</v>
      </c>
      <c r="D35" s="132" t="s">
        <v>186</v>
      </c>
      <c r="E35" s="133" t="s">
        <v>211</v>
      </c>
      <c r="F35" s="139">
        <v>200</v>
      </c>
    </row>
    <row r="36" spans="1:6" ht="18" customHeight="1">
      <c r="A36" s="137">
        <v>29</v>
      </c>
      <c r="B36" s="131" t="s">
        <v>130</v>
      </c>
      <c r="C36" s="132">
        <v>5004</v>
      </c>
      <c r="D36" s="132" t="s">
        <v>186</v>
      </c>
      <c r="E36" s="133" t="s">
        <v>212</v>
      </c>
      <c r="F36" s="139">
        <v>200</v>
      </c>
    </row>
    <row r="37" spans="1:6" ht="18" customHeight="1">
      <c r="A37" s="137">
        <v>30</v>
      </c>
      <c r="B37" s="131" t="s">
        <v>137</v>
      </c>
      <c r="C37" s="132">
        <v>5100</v>
      </c>
      <c r="D37" s="132" t="s">
        <v>173</v>
      </c>
      <c r="E37" s="133" t="s">
        <v>213</v>
      </c>
      <c r="F37" s="139">
        <v>35000</v>
      </c>
    </row>
    <row r="38" spans="1:6" ht="18" customHeight="1">
      <c r="A38" s="137">
        <v>31</v>
      </c>
      <c r="B38" s="131" t="s">
        <v>137</v>
      </c>
      <c r="C38" s="132">
        <v>5101</v>
      </c>
      <c r="D38" s="132" t="s">
        <v>186</v>
      </c>
      <c r="E38" s="133" t="s">
        <v>214</v>
      </c>
      <c r="F38" s="139">
        <v>7569</v>
      </c>
    </row>
    <row r="39" spans="1:6" ht="18" customHeight="1">
      <c r="A39" s="137">
        <v>32</v>
      </c>
      <c r="B39" s="131" t="s">
        <v>137</v>
      </c>
      <c r="C39" s="132">
        <v>5107</v>
      </c>
      <c r="D39" s="132" t="s">
        <v>170</v>
      </c>
      <c r="E39" s="133" t="s">
        <v>215</v>
      </c>
      <c r="F39" s="139">
        <v>19083.92</v>
      </c>
    </row>
    <row r="40" spans="1:6" ht="18" customHeight="1">
      <c r="A40" s="137">
        <v>33</v>
      </c>
      <c r="B40" s="131" t="s">
        <v>137</v>
      </c>
      <c r="C40" s="132">
        <v>5109</v>
      </c>
      <c r="D40" s="132" t="s">
        <v>170</v>
      </c>
      <c r="E40" s="133" t="s">
        <v>216</v>
      </c>
      <c r="F40" s="139">
        <v>3950</v>
      </c>
    </row>
    <row r="41" spans="1:6" ht="18" customHeight="1">
      <c r="A41" s="137">
        <v>34</v>
      </c>
      <c r="B41" s="131" t="s">
        <v>137</v>
      </c>
      <c r="C41" s="132">
        <v>5111</v>
      </c>
      <c r="D41" s="132" t="s">
        <v>186</v>
      </c>
      <c r="E41" s="133" t="s">
        <v>217</v>
      </c>
      <c r="F41" s="139">
        <v>230</v>
      </c>
    </row>
    <row r="42" spans="1:6" ht="18" customHeight="1">
      <c r="A42" s="137">
        <v>35</v>
      </c>
      <c r="B42" s="131" t="s">
        <v>137</v>
      </c>
      <c r="C42" s="132">
        <v>5113</v>
      </c>
      <c r="D42" s="132" t="s">
        <v>186</v>
      </c>
      <c r="E42" s="133" t="s">
        <v>218</v>
      </c>
      <c r="F42" s="139">
        <v>300</v>
      </c>
    </row>
    <row r="43" spans="1:6" ht="18" customHeight="1">
      <c r="A43" s="137">
        <v>36</v>
      </c>
      <c r="B43" s="131" t="s">
        <v>137</v>
      </c>
      <c r="C43" s="132">
        <v>5115</v>
      </c>
      <c r="D43" s="132" t="s">
        <v>186</v>
      </c>
      <c r="E43" s="133" t="s">
        <v>219</v>
      </c>
      <c r="F43" s="139">
        <v>50</v>
      </c>
    </row>
    <row r="44" spans="1:6" ht="18" customHeight="1">
      <c r="A44" s="137">
        <v>37</v>
      </c>
      <c r="B44" s="131" t="s">
        <v>137</v>
      </c>
      <c r="C44" s="132">
        <v>5117</v>
      </c>
      <c r="D44" s="132" t="s">
        <v>186</v>
      </c>
      <c r="E44" s="133" t="s">
        <v>220</v>
      </c>
      <c r="F44" s="139">
        <v>50</v>
      </c>
    </row>
    <row r="45" spans="1:6" ht="18" customHeight="1">
      <c r="A45" s="137">
        <v>38</v>
      </c>
      <c r="B45" s="131" t="s">
        <v>137</v>
      </c>
      <c r="C45" s="132">
        <v>5121</v>
      </c>
      <c r="D45" s="132" t="s">
        <v>173</v>
      </c>
      <c r="E45" s="133" t="s">
        <v>221</v>
      </c>
      <c r="F45" s="139">
        <v>8800</v>
      </c>
    </row>
    <row r="46" spans="1:6" ht="18" customHeight="1">
      <c r="A46" s="137">
        <v>39</v>
      </c>
      <c r="B46" s="131" t="s">
        <v>137</v>
      </c>
      <c r="C46" s="132">
        <v>5118</v>
      </c>
      <c r="D46" s="132" t="s">
        <v>186</v>
      </c>
      <c r="E46" s="133" t="s">
        <v>222</v>
      </c>
      <c r="F46" s="139">
        <v>100</v>
      </c>
    </row>
    <row r="47" spans="1:6" ht="18" customHeight="1">
      <c r="A47" s="137">
        <v>40</v>
      </c>
      <c r="B47" s="131" t="s">
        <v>137</v>
      </c>
      <c r="C47" s="132">
        <v>5116</v>
      </c>
      <c r="D47" s="132" t="s">
        <v>186</v>
      </c>
      <c r="E47" s="133" t="s">
        <v>223</v>
      </c>
      <c r="F47" s="139">
        <v>150</v>
      </c>
    </row>
    <row r="48" spans="1:6" ht="18" customHeight="1">
      <c r="A48" s="137">
        <v>41</v>
      </c>
      <c r="B48" s="131" t="s">
        <v>137</v>
      </c>
      <c r="C48" s="132">
        <v>5114</v>
      </c>
      <c r="D48" s="132" t="s">
        <v>186</v>
      </c>
      <c r="E48" s="133" t="s">
        <v>224</v>
      </c>
      <c r="F48" s="139">
        <v>120</v>
      </c>
    </row>
    <row r="49" spans="1:6" ht="18" customHeight="1">
      <c r="A49" s="137">
        <v>42</v>
      </c>
      <c r="B49" s="131" t="s">
        <v>137</v>
      </c>
      <c r="C49" s="132">
        <v>5112</v>
      </c>
      <c r="D49" s="132" t="s">
        <v>186</v>
      </c>
      <c r="E49" s="133" t="s">
        <v>225</v>
      </c>
      <c r="F49" s="139">
        <v>100</v>
      </c>
    </row>
    <row r="50" spans="1:6" ht="18" customHeight="1">
      <c r="A50" s="137">
        <v>43</v>
      </c>
      <c r="B50" s="131" t="s">
        <v>137</v>
      </c>
      <c r="C50" s="132">
        <v>5110</v>
      </c>
      <c r="D50" s="132" t="s">
        <v>186</v>
      </c>
      <c r="E50" s="133" t="s">
        <v>226</v>
      </c>
      <c r="F50" s="139">
        <v>300</v>
      </c>
    </row>
    <row r="51" spans="1:6" ht="18" customHeight="1">
      <c r="A51" s="137">
        <v>44</v>
      </c>
      <c r="B51" s="131" t="s">
        <v>137</v>
      </c>
      <c r="C51" s="132">
        <v>5108</v>
      </c>
      <c r="D51" s="132" t="s">
        <v>170</v>
      </c>
      <c r="E51" s="133" t="s">
        <v>227</v>
      </c>
      <c r="F51" s="139">
        <v>10662.27</v>
      </c>
    </row>
    <row r="52" spans="1:6" ht="18" customHeight="1">
      <c r="A52" s="137">
        <v>45</v>
      </c>
      <c r="B52" s="131" t="s">
        <v>137</v>
      </c>
      <c r="C52" s="132">
        <v>5106</v>
      </c>
      <c r="D52" s="132" t="s">
        <v>175</v>
      </c>
      <c r="E52" s="133" t="s">
        <v>228</v>
      </c>
      <c r="F52" s="139">
        <v>1000</v>
      </c>
    </row>
    <row r="53" spans="1:6" ht="18" customHeight="1">
      <c r="A53" s="137">
        <v>46</v>
      </c>
      <c r="B53" s="131" t="s">
        <v>137</v>
      </c>
      <c r="C53" s="132">
        <v>5105</v>
      </c>
      <c r="D53" s="132" t="s">
        <v>170</v>
      </c>
      <c r="E53" s="133" t="s">
        <v>229</v>
      </c>
      <c r="F53" s="139">
        <v>5870</v>
      </c>
    </row>
    <row r="54" spans="1:6" ht="18" customHeight="1">
      <c r="A54" s="137">
        <v>47</v>
      </c>
      <c r="B54" s="131" t="s">
        <v>145</v>
      </c>
      <c r="C54" s="132">
        <v>5187</v>
      </c>
      <c r="D54" s="132" t="s">
        <v>170</v>
      </c>
      <c r="E54" s="133" t="s">
        <v>230</v>
      </c>
      <c r="F54" s="139">
        <v>9840.5</v>
      </c>
    </row>
    <row r="55" spans="1:6" ht="18" customHeight="1">
      <c r="A55" s="137">
        <v>48</v>
      </c>
      <c r="B55" s="131" t="s">
        <v>145</v>
      </c>
      <c r="C55" s="132">
        <v>5188</v>
      </c>
      <c r="D55" s="132" t="s">
        <v>170</v>
      </c>
      <c r="E55" s="133" t="s">
        <v>231</v>
      </c>
      <c r="F55" s="139">
        <v>1945</v>
      </c>
    </row>
    <row r="56" spans="1:6" ht="18" customHeight="1">
      <c r="A56" s="137">
        <v>49</v>
      </c>
      <c r="B56" s="131" t="s">
        <v>145</v>
      </c>
      <c r="C56" s="132">
        <v>5189</v>
      </c>
      <c r="D56" s="132" t="s">
        <v>170</v>
      </c>
      <c r="E56" s="133" t="s">
        <v>232</v>
      </c>
      <c r="F56" s="139">
        <v>3191</v>
      </c>
    </row>
    <row r="57" spans="1:6" ht="18" customHeight="1">
      <c r="A57" s="137">
        <v>50</v>
      </c>
      <c r="B57" s="131" t="s">
        <v>145</v>
      </c>
      <c r="C57" s="132">
        <v>5192</v>
      </c>
      <c r="D57" s="132" t="s">
        <v>175</v>
      </c>
      <c r="E57" s="133" t="s">
        <v>233</v>
      </c>
      <c r="F57" s="139">
        <v>6360</v>
      </c>
    </row>
    <row r="58" spans="1:6" ht="18" customHeight="1">
      <c r="A58" s="137">
        <v>51</v>
      </c>
      <c r="B58" s="131" t="s">
        <v>145</v>
      </c>
      <c r="C58" s="132">
        <v>5193</v>
      </c>
      <c r="D58" s="132" t="s">
        <v>175</v>
      </c>
      <c r="E58" s="133" t="s">
        <v>234</v>
      </c>
      <c r="F58" s="139">
        <v>3650.33</v>
      </c>
    </row>
    <row r="59" spans="1:6" ht="18" customHeight="1">
      <c r="A59" s="137">
        <v>52</v>
      </c>
      <c r="B59" s="131" t="s">
        <v>145</v>
      </c>
      <c r="C59" s="132">
        <v>5194</v>
      </c>
      <c r="D59" s="132" t="s">
        <v>170</v>
      </c>
      <c r="E59" s="133" t="s">
        <v>235</v>
      </c>
      <c r="F59" s="139">
        <v>1266</v>
      </c>
    </row>
    <row r="60" spans="1:6" ht="18" customHeight="1">
      <c r="A60" s="137">
        <v>53</v>
      </c>
      <c r="B60" s="131" t="s">
        <v>145</v>
      </c>
      <c r="C60" s="132">
        <v>5195</v>
      </c>
      <c r="D60" s="132" t="s">
        <v>175</v>
      </c>
      <c r="E60" s="133" t="s">
        <v>236</v>
      </c>
      <c r="F60" s="139">
        <v>9450</v>
      </c>
    </row>
    <row r="61" spans="1:6" ht="18" customHeight="1">
      <c r="A61" s="137">
        <v>54</v>
      </c>
      <c r="B61" s="131" t="s">
        <v>145</v>
      </c>
      <c r="C61" s="132">
        <v>5196</v>
      </c>
      <c r="D61" s="132" t="s">
        <v>170</v>
      </c>
      <c r="E61" s="133" t="s">
        <v>237</v>
      </c>
      <c r="F61" s="139">
        <v>76534.53</v>
      </c>
    </row>
    <row r="62" spans="1:6" ht="18" customHeight="1">
      <c r="A62" s="137">
        <v>55</v>
      </c>
      <c r="B62" s="131" t="s">
        <v>145</v>
      </c>
      <c r="C62" s="132">
        <v>5133</v>
      </c>
      <c r="D62" s="132" t="s">
        <v>170</v>
      </c>
      <c r="E62" s="133" t="s">
        <v>238</v>
      </c>
      <c r="F62" s="139">
        <v>940</v>
      </c>
    </row>
    <row r="63" spans="1:6" ht="18" customHeight="1">
      <c r="A63" s="137">
        <v>56</v>
      </c>
      <c r="B63" s="131" t="s">
        <v>145</v>
      </c>
      <c r="C63" s="132">
        <v>5208</v>
      </c>
      <c r="D63" s="132" t="s">
        <v>175</v>
      </c>
      <c r="E63" s="133" t="s">
        <v>239</v>
      </c>
      <c r="F63" s="139">
        <v>4000</v>
      </c>
    </row>
    <row r="64" spans="1:6" ht="18" customHeight="1">
      <c r="A64" s="137">
        <v>57</v>
      </c>
      <c r="B64" s="131" t="s">
        <v>145</v>
      </c>
      <c r="C64" s="132">
        <v>5209</v>
      </c>
      <c r="D64" s="132" t="s">
        <v>175</v>
      </c>
      <c r="E64" s="133" t="s">
        <v>240</v>
      </c>
      <c r="F64" s="139">
        <v>1200</v>
      </c>
    </row>
    <row r="65" spans="1:6" ht="18" customHeight="1">
      <c r="A65" s="137">
        <v>58</v>
      </c>
      <c r="B65" s="131" t="s">
        <v>145</v>
      </c>
      <c r="C65" s="132">
        <v>5210</v>
      </c>
      <c r="D65" s="132" t="s">
        <v>175</v>
      </c>
      <c r="E65" s="133" t="s">
        <v>241</v>
      </c>
      <c r="F65" s="139">
        <v>4300</v>
      </c>
    </row>
    <row r="66" spans="1:6" ht="18" customHeight="1">
      <c r="A66" s="137">
        <v>59</v>
      </c>
      <c r="B66" s="131" t="s">
        <v>183</v>
      </c>
      <c r="C66" s="132">
        <v>5221</v>
      </c>
      <c r="D66" s="132" t="s">
        <v>170</v>
      </c>
      <c r="E66" s="133" t="s">
        <v>242</v>
      </c>
      <c r="F66" s="139">
        <v>9230.15</v>
      </c>
    </row>
    <row r="67" spans="1:6" ht="18" customHeight="1">
      <c r="A67" s="137">
        <v>60</v>
      </c>
      <c r="B67" s="131" t="s">
        <v>183</v>
      </c>
      <c r="C67" s="132">
        <v>5222</v>
      </c>
      <c r="D67" s="132" t="s">
        <v>175</v>
      </c>
      <c r="E67" s="133" t="s">
        <v>243</v>
      </c>
      <c r="F67" s="139">
        <v>600</v>
      </c>
    </row>
    <row r="68" spans="1:6" ht="18" customHeight="1">
      <c r="A68" s="137">
        <v>61</v>
      </c>
      <c r="B68" s="131" t="s">
        <v>183</v>
      </c>
      <c r="C68" s="132">
        <v>5224</v>
      </c>
      <c r="D68" s="132" t="s">
        <v>186</v>
      </c>
      <c r="E68" s="133" t="s">
        <v>244</v>
      </c>
      <c r="F68" s="139">
        <v>100</v>
      </c>
    </row>
    <row r="69" spans="1:6" ht="18" customHeight="1">
      <c r="A69" s="137">
        <v>62</v>
      </c>
      <c r="B69" s="131" t="s">
        <v>183</v>
      </c>
      <c r="C69" s="132">
        <v>5225</v>
      </c>
      <c r="D69" s="132" t="s">
        <v>170</v>
      </c>
      <c r="E69" s="133" t="s">
        <v>245</v>
      </c>
      <c r="F69" s="139">
        <v>733077.75</v>
      </c>
    </row>
    <row r="70" spans="1:6" ht="18" customHeight="1" thickBot="1">
      <c r="A70" s="142">
        <v>63</v>
      </c>
      <c r="B70" s="143" t="s">
        <v>183</v>
      </c>
      <c r="C70" s="144">
        <v>5223</v>
      </c>
      <c r="D70" s="144" t="s">
        <v>186</v>
      </c>
      <c r="E70" s="145" t="s">
        <v>246</v>
      </c>
      <c r="F70" s="146">
        <v>50</v>
      </c>
    </row>
    <row r="71" spans="1:9" s="1" customFormat="1" ht="18" customHeight="1" thickBot="1">
      <c r="A71" s="148"/>
      <c r="B71" s="149"/>
      <c r="C71" s="150"/>
      <c r="D71" s="149"/>
      <c r="E71" s="151" t="s">
        <v>5</v>
      </c>
      <c r="F71" s="147">
        <f>SUM(F8:F70)</f>
        <v>1008646.46</v>
      </c>
      <c r="I71" s="152"/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2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25"/>
    </row>
    <row r="254" ht="18" customHeight="1">
      <c r="I254" s="125"/>
    </row>
    <row r="255" ht="18" customHeight="1">
      <c r="I255" s="125"/>
    </row>
    <row r="256" ht="18" customHeight="1">
      <c r="I256" s="125"/>
    </row>
    <row r="257" ht="18" customHeight="1">
      <c r="I257" s="125"/>
    </row>
    <row r="258" ht="18" customHeight="1">
      <c r="I258" s="125"/>
    </row>
    <row r="259" ht="18" customHeight="1">
      <c r="I259" s="125"/>
    </row>
    <row r="260" ht="18" customHeight="1">
      <c r="I260" s="125"/>
    </row>
    <row r="261" ht="18" customHeight="1">
      <c r="I261" s="125"/>
    </row>
    <row r="262" ht="18" customHeight="1">
      <c r="I262" s="125"/>
    </row>
    <row r="263" ht="18" customHeight="1">
      <c r="I263" s="125"/>
    </row>
    <row r="264" ht="18" customHeight="1">
      <c r="I264" s="125"/>
    </row>
    <row r="265" ht="18" customHeight="1">
      <c r="I265" s="125"/>
    </row>
    <row r="266" ht="18" customHeight="1">
      <c r="I266" s="125"/>
    </row>
    <row r="267" ht="18" customHeight="1">
      <c r="I267" s="125"/>
    </row>
    <row r="268" ht="18" customHeight="1">
      <c r="I268" s="125"/>
    </row>
    <row r="269" ht="18" customHeight="1">
      <c r="I269" s="125"/>
    </row>
    <row r="270" ht="18" customHeight="1">
      <c r="I270" s="125"/>
    </row>
    <row r="271" ht="18" customHeight="1">
      <c r="I271" s="125"/>
    </row>
    <row r="272" ht="18" customHeight="1">
      <c r="I272" s="125"/>
    </row>
    <row r="273" ht="18" customHeight="1">
      <c r="I273" s="125"/>
    </row>
    <row r="274" ht="18" customHeight="1">
      <c r="I274" s="125"/>
    </row>
    <row r="275" ht="18" customHeight="1">
      <c r="I275" s="125"/>
    </row>
    <row r="276" ht="18" customHeight="1">
      <c r="I276" s="125"/>
    </row>
    <row r="277" ht="18" customHeight="1">
      <c r="I277" s="125"/>
    </row>
    <row r="278" ht="18" customHeight="1">
      <c r="I278" s="125"/>
    </row>
    <row r="279" ht="18" customHeight="1">
      <c r="I279" s="125"/>
    </row>
    <row r="280" ht="18" customHeight="1">
      <c r="I280" s="125"/>
    </row>
    <row r="281" ht="18" customHeight="1">
      <c r="I281" s="125"/>
    </row>
    <row r="282" ht="18" customHeight="1">
      <c r="I282" s="125"/>
    </row>
    <row r="283" ht="18" customHeight="1">
      <c r="I283" s="125"/>
    </row>
    <row r="284" ht="18" customHeight="1">
      <c r="I284" s="125"/>
    </row>
    <row r="285" ht="18" customHeight="1">
      <c r="I285" s="125"/>
    </row>
    <row r="286" ht="18" customHeight="1">
      <c r="I286" s="125"/>
    </row>
    <row r="287" ht="18" customHeight="1">
      <c r="I287" s="125"/>
    </row>
    <row r="288" ht="18" customHeight="1">
      <c r="I288" s="125"/>
    </row>
    <row r="289" ht="18" customHeight="1">
      <c r="I289" s="125"/>
    </row>
    <row r="290" ht="18" customHeight="1">
      <c r="I290" s="125"/>
    </row>
    <row r="291" ht="18" customHeight="1">
      <c r="I291" s="125"/>
    </row>
    <row r="292" ht="18" customHeight="1">
      <c r="I292" s="125"/>
    </row>
    <row r="293" ht="18" customHeight="1">
      <c r="I293" s="125"/>
    </row>
    <row r="294" ht="18" customHeight="1">
      <c r="I294" s="125"/>
    </row>
    <row r="295" ht="18" customHeight="1">
      <c r="I295" s="125"/>
    </row>
    <row r="296" ht="18" customHeight="1">
      <c r="I296" s="125"/>
    </row>
    <row r="297" ht="18" customHeight="1">
      <c r="I297" s="125"/>
    </row>
    <row r="298" ht="18" customHeight="1">
      <c r="I298" s="125"/>
    </row>
    <row r="299" ht="18" customHeight="1">
      <c r="I299" s="125"/>
    </row>
    <row r="300" ht="18" customHeight="1">
      <c r="I300" s="125"/>
    </row>
    <row r="301" ht="18" customHeight="1">
      <c r="I301" s="125"/>
    </row>
    <row r="302" ht="18" customHeight="1">
      <c r="I302" s="125"/>
    </row>
    <row r="303" ht="18" customHeight="1">
      <c r="I303" s="125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1"/>
  <sheetViews>
    <sheetView tabSelected="1" zoomScalePageLayoutView="0" workbookViewId="0" topLeftCell="A71">
      <selection activeCell="I97" sqref="I97"/>
    </sheetView>
  </sheetViews>
  <sheetFormatPr defaultColWidth="10.421875" defaultRowHeight="12.75"/>
  <cols>
    <col min="1" max="1" width="9.421875" style="154" customWidth="1"/>
    <col min="2" max="2" width="17.28125" style="154" customWidth="1"/>
    <col min="3" max="3" width="14.7109375" style="154" customWidth="1"/>
    <col min="4" max="4" width="24.7109375" style="154" customWidth="1"/>
    <col min="5" max="5" width="43.28125" style="154" customWidth="1"/>
    <col min="6" max="6" width="15.00390625" style="154" customWidth="1"/>
    <col min="7" max="16384" width="10.421875" style="154" customWidth="1"/>
  </cols>
  <sheetData>
    <row r="1" spans="1:6" ht="12.75">
      <c r="A1" s="7" t="s">
        <v>29</v>
      </c>
      <c r="B1" s="153"/>
      <c r="C1" s="5"/>
      <c r="D1" s="5"/>
      <c r="E1" s="153"/>
      <c r="F1" s="153"/>
    </row>
    <row r="2" spans="2:6" ht="12.75">
      <c r="B2" s="153"/>
      <c r="C2" s="153"/>
      <c r="D2" s="153"/>
      <c r="E2" s="153"/>
      <c r="F2" s="153"/>
    </row>
    <row r="3" spans="1:6" ht="12.75">
      <c r="A3" s="7" t="s">
        <v>17</v>
      </c>
      <c r="B3" s="5"/>
      <c r="C3" s="153"/>
      <c r="D3" s="5"/>
      <c r="E3" s="155"/>
      <c r="F3" s="153"/>
    </row>
    <row r="4" spans="1:6" ht="12.75">
      <c r="A4" s="7" t="s">
        <v>22</v>
      </c>
      <c r="B4" s="5"/>
      <c r="C4" s="153"/>
      <c r="D4" s="5"/>
      <c r="E4" s="153"/>
      <c r="F4" s="5"/>
    </row>
    <row r="5" spans="1:6" ht="12.75">
      <c r="A5" s="153"/>
      <c r="B5" s="5"/>
      <c r="C5" s="153"/>
      <c r="D5" s="153"/>
      <c r="E5" s="153"/>
      <c r="F5" s="153"/>
    </row>
    <row r="6" spans="1:6" ht="12.75">
      <c r="A6" s="153"/>
      <c r="B6" s="6"/>
      <c r="C6" s="18" t="s">
        <v>24</v>
      </c>
      <c r="D6" s="20" t="str">
        <f>personal!E6</f>
        <v>11-15 aprilie 2022</v>
      </c>
      <c r="E6" s="153"/>
      <c r="F6" s="153"/>
    </row>
    <row r="7" spans="1:6" ht="13.5" thickBot="1">
      <c r="A7" s="153"/>
      <c r="B7" s="153"/>
      <c r="C7" s="153"/>
      <c r="D7" s="153"/>
      <c r="E7" s="153"/>
      <c r="F7" s="153"/>
    </row>
    <row r="8" spans="1:6" ht="51.75" thickBot="1">
      <c r="A8" s="28" t="s">
        <v>7</v>
      </c>
      <c r="B8" s="29" t="s">
        <v>8</v>
      </c>
      <c r="C8" s="30" t="s">
        <v>9</v>
      </c>
      <c r="D8" s="29" t="s">
        <v>19</v>
      </c>
      <c r="E8" s="29" t="s">
        <v>20</v>
      </c>
      <c r="F8" s="31" t="s">
        <v>21</v>
      </c>
    </row>
    <row r="9" spans="1:6" ht="12.75">
      <c r="A9" s="160">
        <v>1</v>
      </c>
      <c r="B9" s="157" t="s">
        <v>169</v>
      </c>
      <c r="C9" s="157">
        <v>369</v>
      </c>
      <c r="D9" s="156" t="s">
        <v>170</v>
      </c>
      <c r="E9" s="158" t="s">
        <v>171</v>
      </c>
      <c r="F9" s="161">
        <v>1972.14</v>
      </c>
    </row>
    <row r="10" spans="1:6" ht="12.75">
      <c r="A10" s="160">
        <v>2</v>
      </c>
      <c r="B10" s="157" t="s">
        <v>169</v>
      </c>
      <c r="C10" s="157">
        <v>370</v>
      </c>
      <c r="D10" s="156" t="s">
        <v>170</v>
      </c>
      <c r="E10" s="158" t="s">
        <v>172</v>
      </c>
      <c r="F10" s="161">
        <v>123147.82</v>
      </c>
    </row>
    <row r="11" spans="1:6" ht="12.75">
      <c r="A11" s="160">
        <v>3</v>
      </c>
      <c r="B11" s="157" t="s">
        <v>169</v>
      </c>
      <c r="C11" s="157">
        <v>4992</v>
      </c>
      <c r="D11" s="156" t="s">
        <v>173</v>
      </c>
      <c r="E11" s="158" t="s">
        <v>174</v>
      </c>
      <c r="F11" s="161">
        <v>100000</v>
      </c>
    </row>
    <row r="12" spans="1:6" ht="12.75">
      <c r="A12" s="160">
        <v>4</v>
      </c>
      <c r="B12" s="157" t="s">
        <v>130</v>
      </c>
      <c r="C12" s="157">
        <v>5044</v>
      </c>
      <c r="D12" s="156" t="s">
        <v>175</v>
      </c>
      <c r="E12" s="158" t="s">
        <v>176</v>
      </c>
      <c r="F12" s="161">
        <v>14822.7</v>
      </c>
    </row>
    <row r="13" spans="1:256" ht="12.75">
      <c r="A13" s="160">
        <v>5</v>
      </c>
      <c r="B13" s="157" t="s">
        <v>130</v>
      </c>
      <c r="C13" s="157">
        <v>5047</v>
      </c>
      <c r="D13" s="156" t="s">
        <v>175</v>
      </c>
      <c r="E13" s="158" t="s">
        <v>176</v>
      </c>
      <c r="F13" s="161">
        <v>14822.7</v>
      </c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  <c r="IO13" s="159"/>
      <c r="IP13" s="159"/>
      <c r="IQ13" s="159"/>
      <c r="IR13" s="159"/>
      <c r="IS13" s="159"/>
      <c r="IT13" s="159"/>
      <c r="IU13" s="159"/>
      <c r="IV13" s="159"/>
    </row>
    <row r="14" spans="1:6" ht="12.75">
      <c r="A14" s="160">
        <v>6</v>
      </c>
      <c r="B14" s="157" t="s">
        <v>130</v>
      </c>
      <c r="C14" s="157">
        <v>5049</v>
      </c>
      <c r="D14" s="156" t="s">
        <v>175</v>
      </c>
      <c r="E14" s="158" t="s">
        <v>176</v>
      </c>
      <c r="F14" s="161">
        <v>14822.7</v>
      </c>
    </row>
    <row r="15" spans="1:6" ht="12.75">
      <c r="A15" s="160">
        <v>7</v>
      </c>
      <c r="B15" s="157" t="s">
        <v>130</v>
      </c>
      <c r="C15" s="157">
        <v>5051</v>
      </c>
      <c r="D15" s="156" t="s">
        <v>175</v>
      </c>
      <c r="E15" s="158" t="s">
        <v>176</v>
      </c>
      <c r="F15" s="161">
        <v>14822.7</v>
      </c>
    </row>
    <row r="16" spans="1:6" ht="12.75">
      <c r="A16" s="160">
        <v>8</v>
      </c>
      <c r="B16" s="157" t="s">
        <v>130</v>
      </c>
      <c r="C16" s="157">
        <v>5053</v>
      </c>
      <c r="D16" s="156" t="s">
        <v>175</v>
      </c>
      <c r="E16" s="158" t="s">
        <v>176</v>
      </c>
      <c r="F16" s="161">
        <v>24704.5</v>
      </c>
    </row>
    <row r="17" spans="1:6" ht="12.75">
      <c r="A17" s="160">
        <v>9</v>
      </c>
      <c r="B17" s="157" t="s">
        <v>130</v>
      </c>
      <c r="C17" s="157">
        <v>5055</v>
      </c>
      <c r="D17" s="156" t="s">
        <v>175</v>
      </c>
      <c r="E17" s="158" t="s">
        <v>176</v>
      </c>
      <c r="F17" s="161">
        <v>14822.7</v>
      </c>
    </row>
    <row r="18" spans="1:6" ht="12.75">
      <c r="A18" s="160">
        <v>10</v>
      </c>
      <c r="B18" s="157" t="s">
        <v>130</v>
      </c>
      <c r="C18" s="157">
        <v>5057</v>
      </c>
      <c r="D18" s="156" t="s">
        <v>175</v>
      </c>
      <c r="E18" s="158" t="s">
        <v>176</v>
      </c>
      <c r="F18" s="161">
        <v>14822.7</v>
      </c>
    </row>
    <row r="19" spans="1:6" ht="12.75">
      <c r="A19" s="160">
        <v>11</v>
      </c>
      <c r="B19" s="157" t="s">
        <v>130</v>
      </c>
      <c r="C19" s="157">
        <v>5063</v>
      </c>
      <c r="D19" s="156" t="s">
        <v>175</v>
      </c>
      <c r="E19" s="158" t="s">
        <v>176</v>
      </c>
      <c r="F19" s="161">
        <v>14822.7</v>
      </c>
    </row>
    <row r="20" spans="1:6" ht="12.75">
      <c r="A20" s="160">
        <v>12</v>
      </c>
      <c r="B20" s="157" t="s">
        <v>130</v>
      </c>
      <c r="C20" s="157">
        <v>5062</v>
      </c>
      <c r="D20" s="156" t="s">
        <v>175</v>
      </c>
      <c r="E20" s="158" t="s">
        <v>176</v>
      </c>
      <c r="F20" s="161">
        <v>14822.7</v>
      </c>
    </row>
    <row r="21" spans="1:6" ht="12.75">
      <c r="A21" s="160">
        <v>13</v>
      </c>
      <c r="B21" s="157" t="s">
        <v>130</v>
      </c>
      <c r="C21" s="157">
        <v>5061</v>
      </c>
      <c r="D21" s="156" t="s">
        <v>175</v>
      </c>
      <c r="E21" s="158" t="s">
        <v>176</v>
      </c>
      <c r="F21" s="161">
        <v>14822.7</v>
      </c>
    </row>
    <row r="22" spans="1:6" ht="12.75">
      <c r="A22" s="160">
        <v>14</v>
      </c>
      <c r="B22" s="157" t="s">
        <v>130</v>
      </c>
      <c r="C22" s="157">
        <v>5060</v>
      </c>
      <c r="D22" s="156" t="s">
        <v>170</v>
      </c>
      <c r="E22" s="158" t="s">
        <v>176</v>
      </c>
      <c r="F22" s="161">
        <v>14822.7</v>
      </c>
    </row>
    <row r="23" spans="1:6" ht="12.75">
      <c r="A23" s="160">
        <v>15</v>
      </c>
      <c r="B23" s="157" t="s">
        <v>130</v>
      </c>
      <c r="C23" s="157">
        <v>5059</v>
      </c>
      <c r="D23" s="156" t="s">
        <v>175</v>
      </c>
      <c r="E23" s="158" t="s">
        <v>176</v>
      </c>
      <c r="F23" s="161">
        <v>14822.7</v>
      </c>
    </row>
    <row r="24" spans="1:6" ht="12.75">
      <c r="A24" s="160">
        <v>16</v>
      </c>
      <c r="B24" s="157" t="s">
        <v>130</v>
      </c>
      <c r="C24" s="157">
        <v>5058</v>
      </c>
      <c r="D24" s="156" t="s">
        <v>175</v>
      </c>
      <c r="E24" s="158" t="s">
        <v>176</v>
      </c>
      <c r="F24" s="161">
        <v>14822.7</v>
      </c>
    </row>
    <row r="25" spans="1:6" ht="12.75">
      <c r="A25" s="160">
        <v>17</v>
      </c>
      <c r="B25" s="157" t="s">
        <v>130</v>
      </c>
      <c r="C25" s="157">
        <v>5056</v>
      </c>
      <c r="D25" s="156" t="s">
        <v>175</v>
      </c>
      <c r="E25" s="158" t="s">
        <v>176</v>
      </c>
      <c r="F25" s="161">
        <v>4446.81</v>
      </c>
    </row>
    <row r="26" spans="1:6" ht="12.75">
      <c r="A26" s="160">
        <v>18</v>
      </c>
      <c r="B26" s="157" t="s">
        <v>130</v>
      </c>
      <c r="C26" s="157">
        <v>5054</v>
      </c>
      <c r="D26" s="156" t="s">
        <v>175</v>
      </c>
      <c r="E26" s="158" t="s">
        <v>176</v>
      </c>
      <c r="F26" s="161">
        <v>4940.9</v>
      </c>
    </row>
    <row r="27" spans="1:6" ht="12.75">
      <c r="A27" s="160">
        <v>19</v>
      </c>
      <c r="B27" s="157" t="s">
        <v>130</v>
      </c>
      <c r="C27" s="157">
        <v>5052</v>
      </c>
      <c r="D27" s="156" t="s">
        <v>175</v>
      </c>
      <c r="E27" s="158" t="s">
        <v>176</v>
      </c>
      <c r="F27" s="161">
        <v>14822.7</v>
      </c>
    </row>
    <row r="28" spans="1:6" ht="12.75">
      <c r="A28" s="160">
        <v>20</v>
      </c>
      <c r="B28" s="157" t="s">
        <v>130</v>
      </c>
      <c r="C28" s="157">
        <v>5050</v>
      </c>
      <c r="D28" s="156" t="s">
        <v>175</v>
      </c>
      <c r="E28" s="158" t="s">
        <v>176</v>
      </c>
      <c r="F28" s="161">
        <v>14822.7</v>
      </c>
    </row>
    <row r="29" spans="1:6" ht="12.75">
      <c r="A29" s="160">
        <v>21</v>
      </c>
      <c r="B29" s="157" t="s">
        <v>130</v>
      </c>
      <c r="C29" s="157">
        <v>5048</v>
      </c>
      <c r="D29" s="156" t="s">
        <v>175</v>
      </c>
      <c r="E29" s="158" t="s">
        <v>176</v>
      </c>
      <c r="F29" s="161">
        <v>14822.7</v>
      </c>
    </row>
    <row r="30" spans="1:6" ht="12.75">
      <c r="A30" s="160">
        <v>22</v>
      </c>
      <c r="B30" s="157" t="s">
        <v>130</v>
      </c>
      <c r="C30" s="157">
        <v>5045</v>
      </c>
      <c r="D30" s="156" t="s">
        <v>175</v>
      </c>
      <c r="E30" s="158" t="s">
        <v>176</v>
      </c>
      <c r="F30" s="161">
        <v>14822.7</v>
      </c>
    </row>
    <row r="31" spans="1:6" ht="12.75">
      <c r="A31" s="160">
        <v>23</v>
      </c>
      <c r="B31" s="157" t="s">
        <v>130</v>
      </c>
      <c r="C31" s="157">
        <v>5046</v>
      </c>
      <c r="D31" s="156" t="s">
        <v>175</v>
      </c>
      <c r="E31" s="158" t="s">
        <v>176</v>
      </c>
      <c r="F31" s="161">
        <v>14822.7</v>
      </c>
    </row>
    <row r="32" spans="1:6" ht="12.75">
      <c r="A32" s="160">
        <v>24</v>
      </c>
      <c r="B32" s="157" t="s">
        <v>137</v>
      </c>
      <c r="C32" s="157">
        <v>392</v>
      </c>
      <c r="D32" s="156" t="s">
        <v>170</v>
      </c>
      <c r="E32" s="158" t="s">
        <v>177</v>
      </c>
      <c r="F32" s="161">
        <v>575082</v>
      </c>
    </row>
    <row r="33" spans="1:6" ht="12.75">
      <c r="A33" s="160">
        <v>25</v>
      </c>
      <c r="B33" s="157" t="s">
        <v>137</v>
      </c>
      <c r="C33" s="157">
        <v>395</v>
      </c>
      <c r="D33" s="156" t="s">
        <v>170</v>
      </c>
      <c r="E33" s="158" t="s">
        <v>178</v>
      </c>
      <c r="F33" s="161">
        <v>102110.44</v>
      </c>
    </row>
    <row r="34" spans="1:6" ht="12.75">
      <c r="A34" s="160">
        <v>26</v>
      </c>
      <c r="B34" s="157" t="s">
        <v>137</v>
      </c>
      <c r="C34" s="157">
        <v>394</v>
      </c>
      <c r="D34" s="156" t="s">
        <v>170</v>
      </c>
      <c r="E34" s="158" t="s">
        <v>179</v>
      </c>
      <c r="F34" s="161">
        <v>1420347</v>
      </c>
    </row>
    <row r="35" spans="1:6" ht="12.75">
      <c r="A35" s="160">
        <v>27</v>
      </c>
      <c r="B35" s="157" t="s">
        <v>137</v>
      </c>
      <c r="C35" s="157">
        <v>5082</v>
      </c>
      <c r="D35" s="156" t="s">
        <v>175</v>
      </c>
      <c r="E35" s="158" t="s">
        <v>176</v>
      </c>
      <c r="F35" s="161">
        <v>14823.6</v>
      </c>
    </row>
    <row r="36" spans="1:6" ht="12.75">
      <c r="A36" s="160">
        <v>28</v>
      </c>
      <c r="B36" s="157" t="s">
        <v>137</v>
      </c>
      <c r="C36" s="157">
        <v>5084</v>
      </c>
      <c r="D36" s="156" t="s">
        <v>175</v>
      </c>
      <c r="E36" s="158" t="s">
        <v>176</v>
      </c>
      <c r="F36" s="161">
        <v>24706</v>
      </c>
    </row>
    <row r="37" spans="1:6" ht="12.75">
      <c r="A37" s="160">
        <v>29</v>
      </c>
      <c r="B37" s="157" t="s">
        <v>137</v>
      </c>
      <c r="C37" s="157">
        <v>5086</v>
      </c>
      <c r="D37" s="156" t="s">
        <v>175</v>
      </c>
      <c r="E37" s="158" t="s">
        <v>176</v>
      </c>
      <c r="F37" s="161">
        <v>14823.6</v>
      </c>
    </row>
    <row r="38" spans="1:6" ht="12.75">
      <c r="A38" s="160">
        <v>30</v>
      </c>
      <c r="B38" s="157" t="s">
        <v>137</v>
      </c>
      <c r="C38" s="157">
        <v>5088</v>
      </c>
      <c r="D38" s="156" t="s">
        <v>175</v>
      </c>
      <c r="E38" s="158" t="s">
        <v>176</v>
      </c>
      <c r="F38" s="161">
        <v>14823.6</v>
      </c>
    </row>
    <row r="39" spans="1:6" ht="12.75">
      <c r="A39" s="160">
        <v>31</v>
      </c>
      <c r="B39" s="157" t="s">
        <v>137</v>
      </c>
      <c r="C39" s="157">
        <v>5090</v>
      </c>
      <c r="D39" s="156" t="s">
        <v>175</v>
      </c>
      <c r="E39" s="158" t="s">
        <v>176</v>
      </c>
      <c r="F39" s="161">
        <v>14823.6</v>
      </c>
    </row>
    <row r="40" spans="1:6" ht="12.75">
      <c r="A40" s="160">
        <v>32</v>
      </c>
      <c r="B40" s="157" t="s">
        <v>137</v>
      </c>
      <c r="C40" s="157">
        <v>5092</v>
      </c>
      <c r="D40" s="156" t="s">
        <v>175</v>
      </c>
      <c r="E40" s="158" t="s">
        <v>176</v>
      </c>
      <c r="F40" s="161">
        <v>14823.6</v>
      </c>
    </row>
    <row r="41" spans="1:6" ht="12.75">
      <c r="A41" s="160">
        <v>33</v>
      </c>
      <c r="B41" s="157" t="s">
        <v>137</v>
      </c>
      <c r="C41" s="157">
        <v>393</v>
      </c>
      <c r="D41" s="156" t="s">
        <v>170</v>
      </c>
      <c r="E41" s="158" t="s">
        <v>180</v>
      </c>
      <c r="F41" s="161">
        <v>1206179</v>
      </c>
    </row>
    <row r="42" spans="1:6" ht="12.75">
      <c r="A42" s="160">
        <v>34</v>
      </c>
      <c r="B42" s="157" t="s">
        <v>137</v>
      </c>
      <c r="C42" s="157">
        <v>5103</v>
      </c>
      <c r="D42" s="156" t="s">
        <v>173</v>
      </c>
      <c r="E42" s="158" t="s">
        <v>174</v>
      </c>
      <c r="F42" s="161">
        <v>27000</v>
      </c>
    </row>
    <row r="43" spans="1:6" ht="12.75">
      <c r="A43" s="160">
        <v>35</v>
      </c>
      <c r="B43" s="157" t="s">
        <v>137</v>
      </c>
      <c r="C43" s="157">
        <v>5099</v>
      </c>
      <c r="D43" s="156" t="s">
        <v>175</v>
      </c>
      <c r="E43" s="158" t="s">
        <v>176</v>
      </c>
      <c r="F43" s="161">
        <v>14823.6</v>
      </c>
    </row>
    <row r="44" spans="1:6" ht="12.75">
      <c r="A44" s="160">
        <v>36</v>
      </c>
      <c r="B44" s="157" t="s">
        <v>137</v>
      </c>
      <c r="C44" s="157">
        <v>5098</v>
      </c>
      <c r="D44" s="156" t="s">
        <v>170</v>
      </c>
      <c r="E44" s="158" t="s">
        <v>176</v>
      </c>
      <c r="F44" s="161">
        <v>24706</v>
      </c>
    </row>
    <row r="45" spans="1:6" ht="12.75">
      <c r="A45" s="160">
        <v>37</v>
      </c>
      <c r="B45" s="157" t="s">
        <v>137</v>
      </c>
      <c r="C45" s="157">
        <v>5097</v>
      </c>
      <c r="D45" s="156" t="s">
        <v>175</v>
      </c>
      <c r="E45" s="158" t="s">
        <v>176</v>
      </c>
      <c r="F45" s="161">
        <v>14823.6</v>
      </c>
    </row>
    <row r="46" spans="1:6" ht="12.75">
      <c r="A46" s="160">
        <v>38</v>
      </c>
      <c r="B46" s="157" t="s">
        <v>137</v>
      </c>
      <c r="C46" s="157">
        <v>5096</v>
      </c>
      <c r="D46" s="156" t="s">
        <v>175</v>
      </c>
      <c r="E46" s="158" t="s">
        <v>176</v>
      </c>
      <c r="F46" s="161">
        <v>24706</v>
      </c>
    </row>
    <row r="47" spans="1:6" ht="12.75">
      <c r="A47" s="160">
        <v>39</v>
      </c>
      <c r="B47" s="157" t="s">
        <v>137</v>
      </c>
      <c r="C47" s="157">
        <v>5095</v>
      </c>
      <c r="D47" s="156" t="s">
        <v>175</v>
      </c>
      <c r="E47" s="158" t="s">
        <v>176</v>
      </c>
      <c r="F47" s="161">
        <v>14823.6</v>
      </c>
    </row>
    <row r="48" spans="1:6" ht="12.75">
      <c r="A48" s="160">
        <v>40</v>
      </c>
      <c r="B48" s="157" t="s">
        <v>137</v>
      </c>
      <c r="C48" s="157">
        <v>5094</v>
      </c>
      <c r="D48" s="156" t="s">
        <v>175</v>
      </c>
      <c r="E48" s="158" t="s">
        <v>176</v>
      </c>
      <c r="F48" s="161">
        <v>14823.6</v>
      </c>
    </row>
    <row r="49" spans="1:6" ht="12.75">
      <c r="A49" s="160">
        <v>41</v>
      </c>
      <c r="B49" s="157" t="s">
        <v>137</v>
      </c>
      <c r="C49" s="157">
        <v>5093</v>
      </c>
      <c r="D49" s="156" t="s">
        <v>170</v>
      </c>
      <c r="E49" s="158" t="s">
        <v>176</v>
      </c>
      <c r="F49" s="161">
        <v>4941.2</v>
      </c>
    </row>
    <row r="50" spans="1:6" ht="12.75">
      <c r="A50" s="160">
        <v>42</v>
      </c>
      <c r="B50" s="157" t="s">
        <v>137</v>
      </c>
      <c r="C50" s="157">
        <v>5091</v>
      </c>
      <c r="D50" s="156" t="s">
        <v>175</v>
      </c>
      <c r="E50" s="158" t="s">
        <v>176</v>
      </c>
      <c r="F50" s="161">
        <v>14823.6</v>
      </c>
    </row>
    <row r="51" spans="1:6" ht="12.75">
      <c r="A51" s="160">
        <v>43</v>
      </c>
      <c r="B51" s="157" t="s">
        <v>137</v>
      </c>
      <c r="C51" s="157">
        <v>5089</v>
      </c>
      <c r="D51" s="156" t="s">
        <v>175</v>
      </c>
      <c r="E51" s="158" t="s">
        <v>176</v>
      </c>
      <c r="F51" s="161">
        <v>14823.6</v>
      </c>
    </row>
    <row r="52" spans="1:6" ht="12.75">
      <c r="A52" s="160">
        <v>44</v>
      </c>
      <c r="B52" s="157" t="s">
        <v>137</v>
      </c>
      <c r="C52" s="157">
        <v>5087</v>
      </c>
      <c r="D52" s="156" t="s">
        <v>175</v>
      </c>
      <c r="E52" s="158" t="s">
        <v>176</v>
      </c>
      <c r="F52" s="161">
        <v>14823.6</v>
      </c>
    </row>
    <row r="53" spans="1:6" ht="12.75">
      <c r="A53" s="160">
        <v>45</v>
      </c>
      <c r="B53" s="157" t="s">
        <v>137</v>
      </c>
      <c r="C53" s="157">
        <v>5085</v>
      </c>
      <c r="D53" s="156" t="s">
        <v>175</v>
      </c>
      <c r="E53" s="158" t="s">
        <v>176</v>
      </c>
      <c r="F53" s="161">
        <v>14823.6</v>
      </c>
    </row>
    <row r="54" spans="1:6" ht="12.75">
      <c r="A54" s="160">
        <v>46</v>
      </c>
      <c r="B54" s="157" t="s">
        <v>137</v>
      </c>
      <c r="C54" s="157">
        <v>5083</v>
      </c>
      <c r="D54" s="156" t="s">
        <v>175</v>
      </c>
      <c r="E54" s="158" t="s">
        <v>176</v>
      </c>
      <c r="F54" s="161">
        <v>24706</v>
      </c>
    </row>
    <row r="55" spans="1:6" ht="12.75">
      <c r="A55" s="160">
        <v>47</v>
      </c>
      <c r="B55" s="157" t="s">
        <v>137</v>
      </c>
      <c r="C55" s="157">
        <v>5081</v>
      </c>
      <c r="D55" s="156" t="s">
        <v>175</v>
      </c>
      <c r="E55" s="158" t="s">
        <v>176</v>
      </c>
      <c r="F55" s="161">
        <v>14823.6</v>
      </c>
    </row>
    <row r="56" spans="1:6" ht="12.75">
      <c r="A56" s="160">
        <v>48</v>
      </c>
      <c r="B56" s="157" t="s">
        <v>145</v>
      </c>
      <c r="C56" s="157">
        <v>5139</v>
      </c>
      <c r="D56" s="156" t="s">
        <v>175</v>
      </c>
      <c r="E56" s="158" t="s">
        <v>176</v>
      </c>
      <c r="F56" s="161">
        <v>4941.3</v>
      </c>
    </row>
    <row r="57" spans="1:6" ht="12.75">
      <c r="A57" s="160">
        <v>49</v>
      </c>
      <c r="B57" s="157" t="s">
        <v>145</v>
      </c>
      <c r="C57" s="157">
        <v>5140</v>
      </c>
      <c r="D57" s="156" t="s">
        <v>175</v>
      </c>
      <c r="E57" s="158" t="s">
        <v>176</v>
      </c>
      <c r="F57" s="161">
        <v>14823.9</v>
      </c>
    </row>
    <row r="58" spans="1:6" ht="12.75">
      <c r="A58" s="160">
        <v>50</v>
      </c>
      <c r="B58" s="157" t="s">
        <v>145</v>
      </c>
      <c r="C58" s="157">
        <v>5141</v>
      </c>
      <c r="D58" s="156" t="s">
        <v>175</v>
      </c>
      <c r="E58" s="158" t="s">
        <v>176</v>
      </c>
      <c r="F58" s="161">
        <v>14823.9</v>
      </c>
    </row>
    <row r="59" spans="1:6" ht="12.75">
      <c r="A59" s="160">
        <v>51</v>
      </c>
      <c r="B59" s="157" t="s">
        <v>145</v>
      </c>
      <c r="C59" s="157">
        <v>5142</v>
      </c>
      <c r="D59" s="156" t="s">
        <v>175</v>
      </c>
      <c r="E59" s="158" t="s">
        <v>176</v>
      </c>
      <c r="F59" s="161">
        <v>14823.9</v>
      </c>
    </row>
    <row r="60" spans="1:6" ht="12.75">
      <c r="A60" s="160">
        <v>52</v>
      </c>
      <c r="B60" s="157" t="s">
        <v>145</v>
      </c>
      <c r="C60" s="157">
        <v>5143</v>
      </c>
      <c r="D60" s="156" t="s">
        <v>175</v>
      </c>
      <c r="E60" s="158" t="s">
        <v>176</v>
      </c>
      <c r="F60" s="161">
        <v>14823.9</v>
      </c>
    </row>
    <row r="61" spans="1:6" ht="12.75">
      <c r="A61" s="160">
        <v>53</v>
      </c>
      <c r="B61" s="157" t="s">
        <v>145</v>
      </c>
      <c r="C61" s="157">
        <v>5144</v>
      </c>
      <c r="D61" s="156" t="s">
        <v>175</v>
      </c>
      <c r="E61" s="158" t="s">
        <v>176</v>
      </c>
      <c r="F61" s="161">
        <v>4941.3</v>
      </c>
    </row>
    <row r="62" spans="1:6" ht="12.75">
      <c r="A62" s="160">
        <v>54</v>
      </c>
      <c r="B62" s="157" t="s">
        <v>145</v>
      </c>
      <c r="C62" s="157">
        <v>5145</v>
      </c>
      <c r="D62" s="156" t="s">
        <v>175</v>
      </c>
      <c r="E62" s="158" t="s">
        <v>176</v>
      </c>
      <c r="F62" s="161">
        <v>24706.5</v>
      </c>
    </row>
    <row r="63" spans="1:6" ht="12.75">
      <c r="A63" s="160">
        <v>55</v>
      </c>
      <c r="B63" s="157" t="s">
        <v>145</v>
      </c>
      <c r="C63" s="157">
        <v>5146</v>
      </c>
      <c r="D63" s="156" t="s">
        <v>175</v>
      </c>
      <c r="E63" s="158" t="s">
        <v>176</v>
      </c>
      <c r="F63" s="161">
        <v>14823.9</v>
      </c>
    </row>
    <row r="64" spans="1:6" ht="12.75">
      <c r="A64" s="160">
        <v>56</v>
      </c>
      <c r="B64" s="157" t="s">
        <v>145</v>
      </c>
      <c r="C64" s="157">
        <v>5147</v>
      </c>
      <c r="D64" s="156" t="s">
        <v>175</v>
      </c>
      <c r="E64" s="158" t="s">
        <v>176</v>
      </c>
      <c r="F64" s="161">
        <v>14823.9</v>
      </c>
    </row>
    <row r="65" spans="1:6" ht="12.75">
      <c r="A65" s="160">
        <v>57</v>
      </c>
      <c r="B65" s="157" t="s">
        <v>145</v>
      </c>
      <c r="C65" s="157">
        <v>5148</v>
      </c>
      <c r="D65" s="156" t="s">
        <v>175</v>
      </c>
      <c r="E65" s="158" t="s">
        <v>176</v>
      </c>
      <c r="F65" s="161">
        <v>14823.9</v>
      </c>
    </row>
    <row r="66" spans="1:6" ht="12.75">
      <c r="A66" s="160">
        <v>58</v>
      </c>
      <c r="B66" s="157" t="s">
        <v>145</v>
      </c>
      <c r="C66" s="157">
        <v>5149</v>
      </c>
      <c r="D66" s="156" t="s">
        <v>175</v>
      </c>
      <c r="E66" s="158" t="s">
        <v>176</v>
      </c>
      <c r="F66" s="161">
        <v>14823.9</v>
      </c>
    </row>
    <row r="67" spans="1:6" ht="12.75">
      <c r="A67" s="160">
        <v>59</v>
      </c>
      <c r="B67" s="157" t="s">
        <v>145</v>
      </c>
      <c r="C67" s="157">
        <v>5150</v>
      </c>
      <c r="D67" s="156" t="s">
        <v>175</v>
      </c>
      <c r="E67" s="158" t="s">
        <v>176</v>
      </c>
      <c r="F67" s="161">
        <v>14823.9</v>
      </c>
    </row>
    <row r="68" spans="1:6" ht="12.75">
      <c r="A68" s="160">
        <v>60</v>
      </c>
      <c r="B68" s="157" t="s">
        <v>145</v>
      </c>
      <c r="C68" s="157">
        <v>5151</v>
      </c>
      <c r="D68" s="156" t="s">
        <v>175</v>
      </c>
      <c r="E68" s="158" t="s">
        <v>176</v>
      </c>
      <c r="F68" s="161">
        <v>14823.9</v>
      </c>
    </row>
    <row r="69" spans="1:6" ht="12.75">
      <c r="A69" s="160">
        <v>61</v>
      </c>
      <c r="B69" s="157" t="s">
        <v>145</v>
      </c>
      <c r="C69" s="157">
        <v>5152</v>
      </c>
      <c r="D69" s="156" t="s">
        <v>175</v>
      </c>
      <c r="E69" s="158" t="s">
        <v>176</v>
      </c>
      <c r="F69" s="161">
        <v>4941.3</v>
      </c>
    </row>
    <row r="70" spans="1:6" ht="12.75">
      <c r="A70" s="160">
        <v>62</v>
      </c>
      <c r="B70" s="157" t="s">
        <v>145</v>
      </c>
      <c r="C70" s="157">
        <v>5153</v>
      </c>
      <c r="D70" s="156" t="s">
        <v>175</v>
      </c>
      <c r="E70" s="158" t="s">
        <v>176</v>
      </c>
      <c r="F70" s="161">
        <v>14823.9</v>
      </c>
    </row>
    <row r="71" spans="1:6" ht="12.75">
      <c r="A71" s="160">
        <v>63</v>
      </c>
      <c r="B71" s="157" t="s">
        <v>145</v>
      </c>
      <c r="C71" s="157">
        <v>5154</v>
      </c>
      <c r="D71" s="156" t="s">
        <v>175</v>
      </c>
      <c r="E71" s="158" t="s">
        <v>176</v>
      </c>
      <c r="F71" s="161">
        <v>14823.9</v>
      </c>
    </row>
    <row r="72" spans="1:6" ht="12.75">
      <c r="A72" s="160">
        <v>64</v>
      </c>
      <c r="B72" s="157" t="s">
        <v>145</v>
      </c>
      <c r="C72" s="157">
        <v>5155</v>
      </c>
      <c r="D72" s="156" t="s">
        <v>175</v>
      </c>
      <c r="E72" s="158" t="s">
        <v>176</v>
      </c>
      <c r="F72" s="161">
        <v>24706.5</v>
      </c>
    </row>
    <row r="73" spans="1:6" ht="12.75">
      <c r="A73" s="160">
        <v>65</v>
      </c>
      <c r="B73" s="157" t="s">
        <v>145</v>
      </c>
      <c r="C73" s="157">
        <v>5156</v>
      </c>
      <c r="D73" s="156" t="s">
        <v>175</v>
      </c>
      <c r="E73" s="158" t="s">
        <v>176</v>
      </c>
      <c r="F73" s="161">
        <v>14823.9</v>
      </c>
    </row>
    <row r="74" spans="1:6" ht="12.75">
      <c r="A74" s="160">
        <v>66</v>
      </c>
      <c r="B74" s="157" t="s">
        <v>145</v>
      </c>
      <c r="C74" s="157">
        <v>5157</v>
      </c>
      <c r="D74" s="156" t="s">
        <v>175</v>
      </c>
      <c r="E74" s="158" t="s">
        <v>176</v>
      </c>
      <c r="F74" s="161">
        <v>14823.9</v>
      </c>
    </row>
    <row r="75" spans="1:6" ht="12.75">
      <c r="A75" s="160">
        <v>67</v>
      </c>
      <c r="B75" s="157" t="s">
        <v>145</v>
      </c>
      <c r="C75" s="157">
        <v>5158</v>
      </c>
      <c r="D75" s="156" t="s">
        <v>170</v>
      </c>
      <c r="E75" s="158" t="s">
        <v>176</v>
      </c>
      <c r="F75" s="161">
        <v>24706.5</v>
      </c>
    </row>
    <row r="76" spans="1:6" ht="12.75">
      <c r="A76" s="160">
        <v>68</v>
      </c>
      <c r="B76" s="157" t="s">
        <v>145</v>
      </c>
      <c r="C76" s="157">
        <v>5159</v>
      </c>
      <c r="D76" s="156" t="s">
        <v>175</v>
      </c>
      <c r="E76" s="158" t="s">
        <v>176</v>
      </c>
      <c r="F76" s="161">
        <v>14823.9</v>
      </c>
    </row>
    <row r="77" spans="1:6" ht="12.75">
      <c r="A77" s="160">
        <v>69</v>
      </c>
      <c r="B77" s="157" t="s">
        <v>145</v>
      </c>
      <c r="C77" s="157">
        <v>5160</v>
      </c>
      <c r="D77" s="156" t="s">
        <v>175</v>
      </c>
      <c r="E77" s="158" t="s">
        <v>176</v>
      </c>
      <c r="F77" s="161">
        <v>14823.9</v>
      </c>
    </row>
    <row r="78" spans="1:6" ht="12.75">
      <c r="A78" s="160">
        <v>70</v>
      </c>
      <c r="B78" s="157" t="s">
        <v>145</v>
      </c>
      <c r="C78" s="157">
        <v>5161</v>
      </c>
      <c r="D78" s="156" t="s">
        <v>175</v>
      </c>
      <c r="E78" s="158" t="s">
        <v>176</v>
      </c>
      <c r="F78" s="161">
        <v>14823.9</v>
      </c>
    </row>
    <row r="79" spans="1:6" ht="12.75">
      <c r="A79" s="160">
        <v>71</v>
      </c>
      <c r="B79" s="157" t="s">
        <v>145</v>
      </c>
      <c r="C79" s="157">
        <v>5162</v>
      </c>
      <c r="D79" s="156" t="s">
        <v>175</v>
      </c>
      <c r="E79" s="158" t="s">
        <v>176</v>
      </c>
      <c r="F79" s="161">
        <v>14823.9</v>
      </c>
    </row>
    <row r="80" spans="1:6" ht="12.75">
      <c r="A80" s="160">
        <v>72</v>
      </c>
      <c r="B80" s="157" t="s">
        <v>145</v>
      </c>
      <c r="C80" s="157">
        <v>5163</v>
      </c>
      <c r="D80" s="156" t="s">
        <v>175</v>
      </c>
      <c r="E80" s="158" t="s">
        <v>176</v>
      </c>
      <c r="F80" s="161">
        <v>14823.9</v>
      </c>
    </row>
    <row r="81" spans="1:6" ht="12.75">
      <c r="A81" s="160">
        <v>73</v>
      </c>
      <c r="B81" s="157" t="s">
        <v>145</v>
      </c>
      <c r="C81" s="157">
        <v>5164</v>
      </c>
      <c r="D81" s="156" t="s">
        <v>175</v>
      </c>
      <c r="E81" s="158" t="s">
        <v>176</v>
      </c>
      <c r="F81" s="161">
        <v>14823.9</v>
      </c>
    </row>
    <row r="82" spans="1:6" ht="12.75">
      <c r="A82" s="160">
        <v>74</v>
      </c>
      <c r="B82" s="157" t="s">
        <v>145</v>
      </c>
      <c r="C82" s="157">
        <v>5165</v>
      </c>
      <c r="D82" s="156" t="s">
        <v>175</v>
      </c>
      <c r="E82" s="158" t="s">
        <v>176</v>
      </c>
      <c r="F82" s="161">
        <v>14823.9</v>
      </c>
    </row>
    <row r="83" spans="1:6" ht="12.75">
      <c r="A83" s="160">
        <v>75</v>
      </c>
      <c r="B83" s="157" t="s">
        <v>145</v>
      </c>
      <c r="C83" s="157">
        <v>5166</v>
      </c>
      <c r="D83" s="156" t="s">
        <v>175</v>
      </c>
      <c r="E83" s="158" t="s">
        <v>176</v>
      </c>
      <c r="F83" s="161">
        <v>14823.9</v>
      </c>
    </row>
    <row r="84" spans="1:6" ht="12.75">
      <c r="A84" s="160">
        <v>76</v>
      </c>
      <c r="B84" s="157" t="s">
        <v>145</v>
      </c>
      <c r="C84" s="157">
        <v>5167</v>
      </c>
      <c r="D84" s="156" t="s">
        <v>175</v>
      </c>
      <c r="E84" s="158" t="s">
        <v>176</v>
      </c>
      <c r="F84" s="161">
        <v>14823.9</v>
      </c>
    </row>
    <row r="85" spans="1:6" ht="12.75">
      <c r="A85" s="160">
        <v>77</v>
      </c>
      <c r="B85" s="157" t="s">
        <v>145</v>
      </c>
      <c r="C85" s="157">
        <v>5168</v>
      </c>
      <c r="D85" s="156" t="s">
        <v>175</v>
      </c>
      <c r="E85" s="158" t="s">
        <v>176</v>
      </c>
      <c r="F85" s="161">
        <v>4941.3</v>
      </c>
    </row>
    <row r="86" spans="1:6" ht="12.75">
      <c r="A86" s="160">
        <v>78</v>
      </c>
      <c r="B86" s="157" t="s">
        <v>145</v>
      </c>
      <c r="C86" s="157">
        <v>5169</v>
      </c>
      <c r="D86" s="156" t="s">
        <v>175</v>
      </c>
      <c r="E86" s="158" t="s">
        <v>176</v>
      </c>
      <c r="F86" s="161">
        <v>14823.9</v>
      </c>
    </row>
    <row r="87" spans="1:6" ht="12.75">
      <c r="A87" s="160">
        <v>79</v>
      </c>
      <c r="B87" s="157" t="s">
        <v>145</v>
      </c>
      <c r="C87" s="157">
        <v>5170</v>
      </c>
      <c r="D87" s="156" t="s">
        <v>175</v>
      </c>
      <c r="E87" s="158" t="s">
        <v>176</v>
      </c>
      <c r="F87" s="161">
        <v>14823.9</v>
      </c>
    </row>
    <row r="88" spans="1:6" ht="12.75">
      <c r="A88" s="160">
        <v>80</v>
      </c>
      <c r="B88" s="157" t="s">
        <v>145</v>
      </c>
      <c r="C88" s="157">
        <v>5171</v>
      </c>
      <c r="D88" s="156" t="s">
        <v>175</v>
      </c>
      <c r="E88" s="158" t="s">
        <v>176</v>
      </c>
      <c r="F88" s="161">
        <v>24706.5</v>
      </c>
    </row>
    <row r="89" spans="1:6" ht="12.75">
      <c r="A89" s="160">
        <v>81</v>
      </c>
      <c r="B89" s="157" t="s">
        <v>145</v>
      </c>
      <c r="C89" s="157">
        <v>5172</v>
      </c>
      <c r="D89" s="156" t="s">
        <v>175</v>
      </c>
      <c r="E89" s="158" t="s">
        <v>176</v>
      </c>
      <c r="F89" s="161">
        <v>13341.51</v>
      </c>
    </row>
    <row r="90" spans="1:6" ht="12.75">
      <c r="A90" s="160">
        <v>82</v>
      </c>
      <c r="B90" s="157" t="s">
        <v>145</v>
      </c>
      <c r="C90" s="157">
        <v>5173</v>
      </c>
      <c r="D90" s="156" t="s">
        <v>175</v>
      </c>
      <c r="E90" s="158" t="s">
        <v>176</v>
      </c>
      <c r="F90" s="161">
        <v>13341.51</v>
      </c>
    </row>
    <row r="91" spans="1:6" ht="12.75">
      <c r="A91" s="160">
        <v>83</v>
      </c>
      <c r="B91" s="157" t="s">
        <v>145</v>
      </c>
      <c r="C91" s="157">
        <v>5174</v>
      </c>
      <c r="D91" s="156" t="s">
        <v>175</v>
      </c>
      <c r="E91" s="158" t="s">
        <v>176</v>
      </c>
      <c r="F91" s="161">
        <v>4941.3</v>
      </c>
    </row>
    <row r="92" spans="1:6" ht="12.75">
      <c r="A92" s="160">
        <v>84</v>
      </c>
      <c r="B92" s="157" t="s">
        <v>145</v>
      </c>
      <c r="C92" s="157">
        <v>5175</v>
      </c>
      <c r="D92" s="156" t="s">
        <v>175</v>
      </c>
      <c r="E92" s="158" t="s">
        <v>176</v>
      </c>
      <c r="F92" s="161">
        <v>14823.9</v>
      </c>
    </row>
    <row r="93" spans="1:6" ht="12.75">
      <c r="A93" s="160">
        <v>85</v>
      </c>
      <c r="B93" s="157" t="s">
        <v>145</v>
      </c>
      <c r="C93" s="157">
        <v>5176</v>
      </c>
      <c r="D93" s="156" t="s">
        <v>175</v>
      </c>
      <c r="E93" s="158" t="s">
        <v>176</v>
      </c>
      <c r="F93" s="161">
        <v>14823.9</v>
      </c>
    </row>
    <row r="94" spans="1:6" ht="12.75">
      <c r="A94" s="160">
        <v>86</v>
      </c>
      <c r="B94" s="157" t="s">
        <v>145</v>
      </c>
      <c r="C94" s="157">
        <v>5177</v>
      </c>
      <c r="D94" s="156" t="s">
        <v>175</v>
      </c>
      <c r="E94" s="158" t="s">
        <v>176</v>
      </c>
      <c r="F94" s="161">
        <v>14823.9</v>
      </c>
    </row>
    <row r="95" spans="1:6" ht="12.75">
      <c r="A95" s="160">
        <v>87</v>
      </c>
      <c r="B95" s="157" t="s">
        <v>145</v>
      </c>
      <c r="C95" s="157">
        <v>5178</v>
      </c>
      <c r="D95" s="156" t="s">
        <v>175</v>
      </c>
      <c r="E95" s="158" t="s">
        <v>176</v>
      </c>
      <c r="F95" s="161">
        <v>14823.9</v>
      </c>
    </row>
    <row r="96" spans="1:6" ht="12.75">
      <c r="A96" s="160">
        <v>88</v>
      </c>
      <c r="B96" s="157" t="s">
        <v>145</v>
      </c>
      <c r="C96" s="157">
        <v>5179</v>
      </c>
      <c r="D96" s="156" t="s">
        <v>175</v>
      </c>
      <c r="E96" s="158" t="s">
        <v>176</v>
      </c>
      <c r="F96" s="161">
        <v>4941.3</v>
      </c>
    </row>
    <row r="97" spans="1:6" ht="12.75">
      <c r="A97" s="160">
        <v>89</v>
      </c>
      <c r="B97" s="157" t="s">
        <v>145</v>
      </c>
      <c r="C97" s="157">
        <v>5180</v>
      </c>
      <c r="D97" s="156" t="s">
        <v>175</v>
      </c>
      <c r="E97" s="158" t="s">
        <v>176</v>
      </c>
      <c r="F97" s="161">
        <v>24706.5</v>
      </c>
    </row>
    <row r="98" spans="1:6" ht="12.75">
      <c r="A98" s="160">
        <v>90</v>
      </c>
      <c r="B98" s="157" t="s">
        <v>145</v>
      </c>
      <c r="C98" s="157">
        <v>5181</v>
      </c>
      <c r="D98" s="156" t="s">
        <v>175</v>
      </c>
      <c r="E98" s="158" t="s">
        <v>176</v>
      </c>
      <c r="F98" s="161">
        <v>24706.5</v>
      </c>
    </row>
    <row r="99" spans="1:6" ht="12.75">
      <c r="A99" s="160">
        <v>91</v>
      </c>
      <c r="B99" s="157" t="s">
        <v>145</v>
      </c>
      <c r="C99" s="157">
        <v>5182</v>
      </c>
      <c r="D99" s="156" t="s">
        <v>175</v>
      </c>
      <c r="E99" s="158" t="s">
        <v>176</v>
      </c>
      <c r="F99" s="161">
        <v>14823.9</v>
      </c>
    </row>
    <row r="100" spans="1:6" ht="12.75">
      <c r="A100" s="160">
        <v>92</v>
      </c>
      <c r="B100" s="157" t="s">
        <v>145</v>
      </c>
      <c r="C100" s="157">
        <v>5183</v>
      </c>
      <c r="D100" s="156" t="s">
        <v>175</v>
      </c>
      <c r="E100" s="158" t="s">
        <v>176</v>
      </c>
      <c r="F100" s="161">
        <v>14823.9</v>
      </c>
    </row>
    <row r="101" spans="1:6" ht="12.75">
      <c r="A101" s="160">
        <v>93</v>
      </c>
      <c r="B101" s="157" t="s">
        <v>145</v>
      </c>
      <c r="C101" s="157">
        <v>5184</v>
      </c>
      <c r="D101" s="156" t="s">
        <v>175</v>
      </c>
      <c r="E101" s="158" t="s">
        <v>176</v>
      </c>
      <c r="F101" s="161">
        <v>14823.9</v>
      </c>
    </row>
    <row r="102" spans="1:6" ht="12.75">
      <c r="A102" s="160">
        <v>94</v>
      </c>
      <c r="B102" s="157" t="s">
        <v>145</v>
      </c>
      <c r="C102" s="157">
        <v>5185</v>
      </c>
      <c r="D102" s="156" t="s">
        <v>175</v>
      </c>
      <c r="E102" s="158" t="s">
        <v>176</v>
      </c>
      <c r="F102" s="161">
        <v>14823.9</v>
      </c>
    </row>
    <row r="103" spans="1:6" ht="12.75">
      <c r="A103" s="160">
        <v>95</v>
      </c>
      <c r="B103" s="157" t="s">
        <v>145</v>
      </c>
      <c r="C103" s="157">
        <v>5186</v>
      </c>
      <c r="D103" s="156" t="s">
        <v>175</v>
      </c>
      <c r="E103" s="158" t="s">
        <v>176</v>
      </c>
      <c r="F103" s="161">
        <v>14823.9</v>
      </c>
    </row>
    <row r="104" spans="1:6" ht="12.75">
      <c r="A104" s="160">
        <v>96</v>
      </c>
      <c r="B104" s="157" t="s">
        <v>145</v>
      </c>
      <c r="C104" s="157">
        <v>5190</v>
      </c>
      <c r="D104" s="156" t="s">
        <v>175</v>
      </c>
      <c r="E104" s="158" t="s">
        <v>181</v>
      </c>
      <c r="F104" s="161">
        <v>55000</v>
      </c>
    </row>
    <row r="105" spans="1:6" ht="12.75">
      <c r="A105" s="160">
        <v>97</v>
      </c>
      <c r="B105" s="157" t="s">
        <v>145</v>
      </c>
      <c r="C105" s="157">
        <v>5191</v>
      </c>
      <c r="D105" s="156" t="s">
        <v>175</v>
      </c>
      <c r="E105" s="158" t="s">
        <v>182</v>
      </c>
      <c r="F105" s="161">
        <v>7795</v>
      </c>
    </row>
    <row r="106" spans="1:6" ht="12.75">
      <c r="A106" s="160">
        <v>98</v>
      </c>
      <c r="B106" s="157" t="s">
        <v>183</v>
      </c>
      <c r="C106" s="157">
        <v>4990</v>
      </c>
      <c r="D106" s="156" t="s">
        <v>173</v>
      </c>
      <c r="E106" s="158" t="s">
        <v>184</v>
      </c>
      <c r="F106" s="161">
        <v>108324965.67</v>
      </c>
    </row>
    <row r="107" spans="1:6" ht="12.75">
      <c r="A107" s="160">
        <v>99</v>
      </c>
      <c r="B107" s="157" t="s">
        <v>183</v>
      </c>
      <c r="C107" s="157">
        <v>4991</v>
      </c>
      <c r="D107" s="156" t="s">
        <v>173</v>
      </c>
      <c r="E107" s="158" t="s">
        <v>185</v>
      </c>
      <c r="F107" s="161">
        <v>9754289.68</v>
      </c>
    </row>
    <row r="108" spans="1:6" ht="12.75">
      <c r="A108" s="160">
        <v>100</v>
      </c>
      <c r="B108" s="157" t="s">
        <v>183</v>
      </c>
      <c r="C108" s="157">
        <v>5218</v>
      </c>
      <c r="D108" s="156" t="s">
        <v>175</v>
      </c>
      <c r="E108" s="158" t="s">
        <v>176</v>
      </c>
      <c r="F108" s="161">
        <v>14832.9</v>
      </c>
    </row>
    <row r="109" spans="1:6" ht="12.75">
      <c r="A109" s="160">
        <v>101</v>
      </c>
      <c r="B109" s="157" t="s">
        <v>183</v>
      </c>
      <c r="C109" s="157">
        <v>5220</v>
      </c>
      <c r="D109" s="156" t="s">
        <v>175</v>
      </c>
      <c r="E109" s="158" t="s">
        <v>176</v>
      </c>
      <c r="F109" s="161">
        <v>14832.9</v>
      </c>
    </row>
    <row r="110" spans="1:6" ht="13.5" thickBot="1">
      <c r="A110" s="162">
        <v>102</v>
      </c>
      <c r="B110" s="163" t="s">
        <v>183</v>
      </c>
      <c r="C110" s="163">
        <v>5219</v>
      </c>
      <c r="D110" s="164" t="s">
        <v>175</v>
      </c>
      <c r="E110" s="165" t="s">
        <v>176</v>
      </c>
      <c r="F110" s="166">
        <v>4944.3</v>
      </c>
    </row>
    <row r="111" spans="1:6" ht="19.5" customHeight="1" thickBot="1">
      <c r="A111" s="167" t="s">
        <v>5</v>
      </c>
      <c r="B111" s="168"/>
      <c r="C111" s="168"/>
      <c r="D111" s="168"/>
      <c r="E111" s="169"/>
      <c r="F111" s="170">
        <f>SUM(F9:F110)</f>
        <v>123038454.98000003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2022-04-19T06:31:47Z</cp:lastPrinted>
  <dcterms:created xsi:type="dcterms:W3CDTF">2016-01-19T13:06:09Z</dcterms:created>
  <dcterms:modified xsi:type="dcterms:W3CDTF">2022-04-19T06:33:55Z</dcterms:modified>
  <cp:category/>
  <cp:version/>
  <cp:contentType/>
  <cp:contentStatus/>
</cp:coreProperties>
</file>