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53" activeTab="6"/>
  </bookViews>
  <sheets>
    <sheet name="personal" sheetId="1" r:id="rId1"/>
    <sheet name="materiale" sheetId="2" r:id="rId2"/>
    <sheet name="transferuri instit.publice" sheetId="3" r:id="rId3"/>
    <sheet name="proiecte 58" sheetId="4" r:id="rId4"/>
    <sheet name="investitii" sheetId="5" r:id="rId5"/>
    <sheet name="juridice" sheetId="6" r:id="rId6"/>
    <sheet name="despagubiri" sheetId="7" r:id="rId7"/>
  </sheets>
  <definedNames/>
  <calcPr fullCalcOnLoad="1"/>
</workbook>
</file>

<file path=xl/sharedStrings.xml><?xml version="1.0" encoding="utf-8"?>
<sst xmlns="http://schemas.openxmlformats.org/spreadsheetml/2006/main" count="263" uniqueCount="150">
  <si>
    <t xml:space="preserve">CAP 51 01 "AUTORITATI PUBLICE SI ACTIUNI EXTERNE" </t>
  </si>
  <si>
    <t>TITL. 10 "CHELTUIELI DE PERSONAL"</t>
  </si>
  <si>
    <t>LUNA</t>
  </si>
  <si>
    <t>Ziua</t>
  </si>
  <si>
    <t>EXPLICATII</t>
  </si>
  <si>
    <t>TOTAL</t>
  </si>
  <si>
    <t>CAP 51 01 "AUTORITATI PUBLICE SI ACTIUNI EXTERNE" TITL. 20 "BUNURI SI SERVICII"</t>
  </si>
  <si>
    <t>Nr.crt</t>
  </si>
  <si>
    <t>DATA</t>
  </si>
  <si>
    <t>ORDIN DE PLATA/ CEC/ FOAIE DE VARSAMANT</t>
  </si>
  <si>
    <t>FURNIZOR/BENEFICIAR</t>
  </si>
  <si>
    <t xml:space="preserve">total plati </t>
  </si>
  <si>
    <t>CAPITOLUL 51.01 "AUTORITĂŢI PUBLICE ŞI ACŢIUNI EXTERNE"</t>
  </si>
  <si>
    <t>TITLUL 51 "TRANSFERURI ÎNTRE UNITĂŢI ALE ADMINISTRAŢIEI PUBLICE"</t>
  </si>
  <si>
    <t>Data</t>
  </si>
  <si>
    <t>Document</t>
  </si>
  <si>
    <t>Explicaţii</t>
  </si>
  <si>
    <t>Suma (lei)</t>
  </si>
  <si>
    <t>TOTAL TITLU</t>
  </si>
  <si>
    <t>CAPITOLUL  51.01 "AUTORITĂŢI PUBLICE ŞI ACŢIUNI EXTERNE</t>
  </si>
  <si>
    <t>TITLUL 71 "ACTIVE NEFINANCIARE"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</si>
  <si>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</si>
  <si>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</si>
  <si>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</si>
  <si>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</si>
  <si>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</si>
  <si>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TITLUL 59 "ALTE CHELTUIELI"</t>
  </si>
  <si>
    <t>TITLUL 58 "PROIECTE CU FINANŢARE DIN FONDURI EXTERNE NERAMBURSABILE (FEN) POSTADERARE" AFERENTE CADRULUI FINANCIAR 2014-2020</t>
  </si>
  <si>
    <t>perioada:</t>
  </si>
  <si>
    <t>CAP 54.01 "ALTE SERVICII PUBLICE GENERALE"</t>
  </si>
  <si>
    <t xml:space="preserve">EXPLICATIE </t>
  </si>
  <si>
    <t>MINISTERUL  FINANTELOR</t>
  </si>
  <si>
    <t>MINISTERUL FINANŢELOR</t>
  </si>
  <si>
    <t>MINISTERUL FINANTELOR</t>
  </si>
  <si>
    <t>Furnizor/Beneficiar</t>
  </si>
  <si>
    <t>Clasificatie bugetara</t>
  </si>
  <si>
    <t xml:space="preserve">SUMA </t>
  </si>
  <si>
    <t>Subtotal 10.01.01</t>
  </si>
  <si>
    <t>10.01.01</t>
  </si>
  <si>
    <t>septemb</t>
  </si>
  <si>
    <t>Total 10.01.01</t>
  </si>
  <si>
    <t>Subtotal 10.01.05</t>
  </si>
  <si>
    <t>10.01.05</t>
  </si>
  <si>
    <t>Total 10.01.05</t>
  </si>
  <si>
    <t>Subtotal 10.01.06</t>
  </si>
  <si>
    <t>10.01.06</t>
  </si>
  <si>
    <t>Total 10.01.06</t>
  </si>
  <si>
    <t>Subtotal 10.01.10</t>
  </si>
  <si>
    <t>10.01.10</t>
  </si>
  <si>
    <t>Total 10.01.10</t>
  </si>
  <si>
    <t>Subtotal 10.01.12</t>
  </si>
  <si>
    <t>10.01.12</t>
  </si>
  <si>
    <t>Total 10.01.12</t>
  </si>
  <si>
    <t>Subtotal 10.01.13</t>
  </si>
  <si>
    <t>10.01.13</t>
  </si>
  <si>
    <t>Total 10.01.13</t>
  </si>
  <si>
    <t>Subtotal 10.01.17</t>
  </si>
  <si>
    <t>,10.01.17</t>
  </si>
  <si>
    <t>Total 10.01.17</t>
  </si>
  <si>
    <t>Subtotal 10.01.30</t>
  </si>
  <si>
    <t>10.01.30</t>
  </si>
  <si>
    <t>Total 10.01.30</t>
  </si>
  <si>
    <t>Subtotal 10.03.01</t>
  </si>
  <si>
    <t>Subtotal 10.03.02</t>
  </si>
  <si>
    <t>Subtotal 10.03.03</t>
  </si>
  <si>
    <t>Subtotal 10.03.04</t>
  </si>
  <si>
    <t>Subtotal 10.02.06</t>
  </si>
  <si>
    <t xml:space="preserve"> </t>
  </si>
  <si>
    <t>10.02.06</t>
  </si>
  <si>
    <t>Total 10.02.06</t>
  </si>
  <si>
    <t>„10.03.01”</t>
  </si>
  <si>
    <t>Total</t>
  </si>
  <si>
    <t>„10.03.02”</t>
  </si>
  <si>
    <t xml:space="preserve">Total </t>
  </si>
  <si>
    <t>„10.03.03”</t>
  </si>
  <si>
    <t>„10.03.04”</t>
  </si>
  <si>
    <t>Subtotal 10.03.06</t>
  </si>
  <si>
    <t>„10.03.06”</t>
  </si>
  <si>
    <t>Subtotal 10.03.07</t>
  </si>
  <si>
    <t>„10.03.07”</t>
  </si>
  <si>
    <t>Total 10.03.07</t>
  </si>
  <si>
    <t>Subtotal 59.40.00</t>
  </si>
  <si>
    <t>„59.40.00”</t>
  </si>
  <si>
    <t>Total 59.40.00</t>
  </si>
  <si>
    <t>12-16 septembrie 2022</t>
  </si>
  <si>
    <t>12,09,2022</t>
  </si>
  <si>
    <t>salubrizare sector 5</t>
  </si>
  <si>
    <t>salubritate</t>
  </si>
  <si>
    <t>mf</t>
  </si>
  <si>
    <t>alte venituri</t>
  </si>
  <si>
    <t>13,09,2022</t>
  </si>
  <si>
    <t>mmap</t>
  </si>
  <si>
    <t>apa rece</t>
  </si>
  <si>
    <t>rapps</t>
  </si>
  <si>
    <t>servicii</t>
  </si>
  <si>
    <t>tmau</t>
  </si>
  <si>
    <t>bpt traduceri</t>
  </si>
  <si>
    <t>servicii traduceri</t>
  </si>
  <si>
    <t>mediatrust romania</t>
  </si>
  <si>
    <t>abonament</t>
  </si>
  <si>
    <t>14,09,2022</t>
  </si>
  <si>
    <t xml:space="preserve">logika it </t>
  </si>
  <si>
    <t>mentenanta forexe</t>
  </si>
  <si>
    <t>vic insero</t>
  </si>
  <si>
    <t>materiale</t>
  </si>
  <si>
    <t>alimentare fti</t>
  </si>
  <si>
    <t>tva fti</t>
  </si>
  <si>
    <t>anaf</t>
  </si>
  <si>
    <t>comision bnr</t>
  </si>
  <si>
    <t>15,09,2022</t>
  </si>
  <si>
    <t>tva refinitiv</t>
  </si>
  <si>
    <t>pf</t>
  </si>
  <si>
    <t>ch deplasare</t>
  </si>
  <si>
    <t>manpres distribution</t>
  </si>
  <si>
    <t>alimentare refinitiv</t>
  </si>
  <si>
    <t>12.09.2022</t>
  </si>
  <si>
    <t>BIROU EXPERTIZE</t>
  </si>
  <si>
    <t>onorariu expertize dosar 233/322/2020</t>
  </si>
  <si>
    <t>onorariu expertize dosar 7569/202/2019</t>
  </si>
  <si>
    <t>onorariu expertize dosar 2/198/2016</t>
  </si>
  <si>
    <t>15.09.2022</t>
  </si>
  <si>
    <t>onorariu expertize dosar 4153/290/2021</t>
  </si>
  <si>
    <t>14.09.2022</t>
  </si>
  <si>
    <t>PERSOANA JURIDICA</t>
  </si>
  <si>
    <t>poprire DE 358/2021</t>
  </si>
  <si>
    <t>daune morale dosar 20867/197/2020</t>
  </si>
  <si>
    <t>PERSOANA FIZICA</t>
  </si>
  <si>
    <t>daune morale dosar 4418/62/2016</t>
  </si>
  <si>
    <t>daune materiale dosar 4418/62/2016</t>
  </si>
  <si>
    <t>OP 11648</t>
  </si>
  <si>
    <t>ABC EVENTS INTERNATIONAL</t>
  </si>
  <si>
    <t>OP 11649</t>
  </si>
  <si>
    <t>OP 11650</t>
  </si>
  <si>
    <t>OP 11647</t>
  </si>
  <si>
    <t>CH ACHIZITII SERVICII ORGANIZARE EVENIMENTE - PROIECT SIPOCA 449 - 58.02.01</t>
  </si>
  <si>
    <t>CH ACHIZITII SERVICII ORGANIZARE EVENIMENTE - PROIECT SIPOCA 449 - 58.02.02</t>
  </si>
  <si>
    <t>onorariu curator</t>
  </si>
  <si>
    <t>cheltuieli fotocopiere</t>
  </si>
  <si>
    <t>BUGET DE STAT</t>
  </si>
  <si>
    <t>cheltuieli judiciare</t>
  </si>
  <si>
    <t>plata serv juridice si de reprezentare</t>
  </si>
  <si>
    <t>TVA pt plata serv juridice si de reprezentare</t>
  </si>
  <si>
    <t>MFP</t>
  </si>
  <si>
    <t>ALIM CONT pt plata serv juridice si de reprezentare</t>
  </si>
  <si>
    <t xml:space="preserve">cheltuieli judecata </t>
  </si>
  <si>
    <t>fact 33168/30.08.2022-licente program functii avansate PDF</t>
  </si>
  <si>
    <t>VERSASYS INTERNATIONAL SRL</t>
  </si>
  <si>
    <t>13.09.2022</t>
  </si>
  <si>
    <t>ASPAAS</t>
  </si>
  <si>
    <t>TRANSFERURI INTRE UNITATI ALE ADMINISTRATIEI PUBLICE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</si>
</sst>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dd&quot;.&quot;mm&quot;.&quot;yyyy"/>
    <numFmt numFmtId="168" formatCode="[$-409]d\-mmm\-yy;@"/>
    <numFmt numFmtId="169" formatCode="#,###.00"/>
    <numFmt numFmtId="170" formatCode="[$-418]#,##0.00"/>
    <numFmt numFmtId="171" formatCode="[$-418]d&quot;.&quot;m&quot;.&quot;yy&quot; &quot;hh&quot;:&quot;mm"/>
  </numFmts>
  <fonts count="3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Liberation Sans"/>
      <family val="2"/>
    </font>
    <font>
      <sz val="10"/>
      <color indexed="8"/>
      <name val="Arial1"/>
      <family val="0"/>
    </font>
    <font>
      <b/>
      <sz val="10"/>
      <color indexed="8"/>
      <name val="Arial1"/>
      <family val="0"/>
    </font>
    <font>
      <b/>
      <sz val="10"/>
      <color indexed="8"/>
      <name val="Liberation Sans"/>
      <family val="2"/>
    </font>
    <font>
      <sz val="10"/>
      <color rgb="FF000000"/>
      <name val="Arial1"/>
      <family val="0"/>
    </font>
    <font>
      <sz val="10"/>
      <color rgb="FF000000"/>
      <name val="Arial"/>
      <family val="2"/>
    </font>
    <font>
      <sz val="10"/>
      <color rgb="FF000000"/>
      <name val="Liberation Sans"/>
      <family val="2"/>
    </font>
    <font>
      <b/>
      <sz val="10"/>
      <color rgb="FF000000"/>
      <name val="Arial"/>
      <family val="2"/>
    </font>
    <font>
      <b/>
      <sz val="10"/>
      <color rgb="FF000000"/>
      <name val="Liberation Sans"/>
      <family val="2"/>
    </font>
    <font>
      <b/>
      <sz val="10"/>
      <color rgb="FF000000"/>
      <name val="Arial1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/>
      <top style="medium">
        <color indexed="8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 style="medium"/>
      <top style="thin"/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>
        <color rgb="FF000000"/>
      </left>
      <right style="thin">
        <color rgb="FF000000"/>
      </right>
      <top style="medium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medium"/>
      <top style="thin">
        <color rgb="FF000000"/>
      </top>
      <bottom>
        <color indexed="63"/>
      </bottom>
    </border>
    <border>
      <left style="medium"/>
      <right style="thin">
        <color rgb="FF000000"/>
      </right>
      <top style="medium"/>
      <bottom style="medium"/>
    </border>
    <border>
      <left style="thin">
        <color rgb="FF000000"/>
      </left>
      <right style="medium"/>
      <top style="medium"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93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65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19" fillId="0" borderId="0" xfId="62" applyFont="1">
      <alignment/>
      <protection/>
    </xf>
    <xf numFmtId="49" fontId="19" fillId="0" borderId="0" xfId="62" applyNumberFormat="1" applyFont="1">
      <alignment/>
      <protection/>
    </xf>
    <xf numFmtId="0" fontId="19" fillId="0" borderId="0" xfId="60" applyFont="1">
      <alignment/>
      <protection/>
    </xf>
    <xf numFmtId="0" fontId="19" fillId="0" borderId="0" xfId="57" applyFont="1" applyBorder="1" applyAlignment="1">
      <alignment horizontal="left" wrapText="1"/>
      <protection/>
    </xf>
    <xf numFmtId="0" fontId="20" fillId="0" borderId="0" xfId="57" applyFont="1" applyAlignment="1">
      <alignment horizontal="left"/>
      <protection/>
    </xf>
    <xf numFmtId="0" fontId="14" fillId="0" borderId="0" xfId="57" applyFont="1">
      <alignment/>
      <protection/>
    </xf>
    <xf numFmtId="0" fontId="19" fillId="24" borderId="0" xfId="57" applyNumberFormat="1" applyFont="1" applyFill="1" applyBorder="1" applyAlignment="1">
      <alignment wrapText="1"/>
      <protection/>
    </xf>
    <xf numFmtId="0" fontId="19" fillId="0" borderId="0" xfId="57" applyFont="1" applyBorder="1" applyAlignment="1">
      <alignment wrapText="1"/>
      <protection/>
    </xf>
    <xf numFmtId="0" fontId="14" fillId="0" borderId="0" xfId="57" applyFont="1" applyBorder="1">
      <alignment/>
      <protection/>
    </xf>
    <xf numFmtId="0" fontId="19" fillId="0" borderId="0" xfId="57" applyFont="1" applyFill="1" applyBorder="1" applyAlignment="1">
      <alignment horizontal="center"/>
      <protection/>
    </xf>
    <xf numFmtId="0" fontId="19" fillId="0" borderId="0" xfId="57" applyFont="1" applyBorder="1" applyAlignment="1">
      <alignment horizontal="center" wrapText="1"/>
      <protection/>
    </xf>
    <xf numFmtId="0" fontId="14" fillId="0" borderId="0" xfId="0" applyFont="1" applyAlignment="1">
      <alignment/>
    </xf>
    <xf numFmtId="49" fontId="19" fillId="0" borderId="0" xfId="57" applyNumberFormat="1" applyFont="1" applyFill="1" applyBorder="1" applyAlignment="1">
      <alignment horizontal="left"/>
      <protection/>
    </xf>
    <xf numFmtId="49" fontId="19" fillId="0" borderId="0" xfId="57" applyNumberFormat="1" applyFont="1" applyFill="1" applyBorder="1" applyAlignment="1">
      <alignment horizontal="center"/>
      <protection/>
    </xf>
    <xf numFmtId="14" fontId="19" fillId="0" borderId="0" xfId="0" applyNumberFormat="1" applyFont="1" applyAlignment="1">
      <alignment horizontal="right"/>
    </xf>
    <xf numFmtId="0" fontId="19" fillId="0" borderId="0" xfId="0" applyFont="1" applyAlignment="1">
      <alignment horizontal="right"/>
    </xf>
    <xf numFmtId="0" fontId="0" fillId="0" borderId="10" xfId="0" applyBorder="1" applyAlignment="1">
      <alignment/>
    </xf>
    <xf numFmtId="164" fontId="0" fillId="0" borderId="11" xfId="42" applyFont="1" applyFill="1" applyBorder="1" applyAlignment="1" applyProtection="1">
      <alignment/>
      <protection/>
    </xf>
    <xf numFmtId="0" fontId="19" fillId="0" borderId="0" xfId="0" applyFont="1" applyAlignment="1">
      <alignment/>
    </xf>
    <xf numFmtId="0" fontId="19" fillId="0" borderId="0" xfId="57" applyNumberFormat="1" applyFont="1" applyFill="1" applyBorder="1" applyAlignment="1">
      <alignment horizontal="left"/>
      <protection/>
    </xf>
    <xf numFmtId="0" fontId="19" fillId="0" borderId="0" xfId="62" applyFont="1" applyAlignment="1">
      <alignment horizontal="left"/>
      <protection/>
    </xf>
    <xf numFmtId="164" fontId="0" fillId="0" borderId="12" xfId="42" applyFont="1" applyFill="1" applyBorder="1" applyAlignment="1" applyProtection="1">
      <alignment/>
      <protection/>
    </xf>
    <xf numFmtId="0" fontId="19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/>
    </xf>
    <xf numFmtId="0" fontId="0" fillId="0" borderId="16" xfId="0" applyFill="1" applyBorder="1" applyAlignment="1">
      <alignment/>
    </xf>
    <xf numFmtId="14" fontId="0" fillId="0" borderId="17" xfId="0" applyNumberFormat="1" applyBorder="1" applyAlignment="1">
      <alignment/>
    </xf>
    <xf numFmtId="0" fontId="0" fillId="0" borderId="17" xfId="0" applyBorder="1" applyAlignment="1">
      <alignment/>
    </xf>
    <xf numFmtId="164" fontId="0" fillId="0" borderId="18" xfId="42" applyFont="1" applyFill="1" applyBorder="1" applyAlignment="1" applyProtection="1">
      <alignment/>
      <protection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9" fillId="0" borderId="14" xfId="0" applyFont="1" applyFill="1" applyBorder="1" applyAlignment="1">
      <alignment/>
    </xf>
    <xf numFmtId="164" fontId="19" fillId="0" borderId="15" xfId="0" applyNumberFormat="1" applyFont="1" applyBorder="1" applyAlignment="1">
      <alignment/>
    </xf>
    <xf numFmtId="0" fontId="20" fillId="0" borderId="13" xfId="57" applyFont="1" applyBorder="1" applyAlignment="1">
      <alignment horizontal="center"/>
      <protection/>
    </xf>
    <xf numFmtId="0" fontId="20" fillId="0" borderId="14" xfId="57" applyFont="1" applyBorder="1" applyAlignment="1">
      <alignment horizontal="center"/>
      <protection/>
    </xf>
    <xf numFmtId="0" fontId="20" fillId="0" borderId="15" xfId="57" applyFont="1" applyBorder="1" applyAlignment="1">
      <alignment horizontal="center"/>
      <protection/>
    </xf>
    <xf numFmtId="166" fontId="14" fillId="0" borderId="16" xfId="57" applyNumberFormat="1" applyFont="1" applyBorder="1" applyAlignment="1">
      <alignment horizontal="center"/>
      <protection/>
    </xf>
    <xf numFmtId="0" fontId="14" fillId="0" borderId="17" xfId="57" applyFont="1" applyBorder="1" applyAlignment="1">
      <alignment horizontal="center"/>
      <protection/>
    </xf>
    <xf numFmtId="4" fontId="14" fillId="0" borderId="18" xfId="57" applyNumberFormat="1" applyFont="1" applyBorder="1" applyAlignment="1">
      <alignment horizontal="center"/>
      <protection/>
    </xf>
    <xf numFmtId="0" fontId="20" fillId="0" borderId="13" xfId="57" applyFont="1" applyBorder="1" applyAlignment="1">
      <alignment horizontal="center"/>
      <protection/>
    </xf>
    <xf numFmtId="0" fontId="20" fillId="0" borderId="14" xfId="57" applyFont="1" applyBorder="1">
      <alignment/>
      <protection/>
    </xf>
    <xf numFmtId="4" fontId="20" fillId="0" borderId="15" xfId="57" applyNumberFormat="1" applyFont="1" applyBorder="1">
      <alignment/>
      <protection/>
    </xf>
    <xf numFmtId="14" fontId="14" fillId="0" borderId="16" xfId="0" applyNumberFormat="1" applyFont="1" applyBorder="1" applyAlignment="1">
      <alignment horizontal="left"/>
    </xf>
    <xf numFmtId="0" fontId="14" fillId="0" borderId="17" xfId="0" applyFont="1" applyBorder="1" applyAlignment="1">
      <alignment horizontal="left"/>
    </xf>
    <xf numFmtId="0" fontId="14" fillId="0" borderId="17" xfId="0" applyFont="1" applyBorder="1" applyAlignment="1">
      <alignment horizontal="left" wrapText="1"/>
    </xf>
    <xf numFmtId="4" fontId="14" fillId="0" borderId="18" xfId="0" applyNumberFormat="1" applyFont="1" applyBorder="1" applyAlignment="1">
      <alignment/>
    </xf>
    <xf numFmtId="0" fontId="19" fillId="0" borderId="13" xfId="62" applyFont="1" applyBorder="1" applyAlignment="1">
      <alignment horizontal="center" vertical="center"/>
      <protection/>
    </xf>
    <xf numFmtId="0" fontId="19" fillId="0" borderId="14" xfId="62" applyFont="1" applyBorder="1" applyAlignment="1">
      <alignment horizontal="center" vertical="center"/>
      <protection/>
    </xf>
    <xf numFmtId="0" fontId="19" fillId="0" borderId="14" xfId="62" applyFont="1" applyBorder="1" applyAlignment="1">
      <alignment horizontal="center" vertical="center" wrapText="1"/>
      <protection/>
    </xf>
    <xf numFmtId="0" fontId="19" fillId="0" borderId="15" xfId="60" applyFont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19" fillId="0" borderId="0" xfId="0" applyFont="1" applyAlignment="1">
      <alignment horizontal="left"/>
    </xf>
    <xf numFmtId="0" fontId="0" fillId="0" borderId="0" xfId="0" applyFont="1" applyBorder="1" applyAlignment="1">
      <alignment/>
    </xf>
    <xf numFmtId="169" fontId="0" fillId="0" borderId="19" xfId="0" applyNumberFormat="1" applyFont="1" applyBorder="1" applyAlignment="1">
      <alignment/>
    </xf>
    <xf numFmtId="169" fontId="0" fillId="0" borderId="20" xfId="0" applyNumberFormat="1" applyFont="1" applyBorder="1" applyAlignment="1">
      <alignment/>
    </xf>
    <xf numFmtId="0" fontId="0" fillId="0" borderId="0" xfId="0" applyBorder="1" applyAlignment="1">
      <alignment/>
    </xf>
    <xf numFmtId="4" fontId="0" fillId="0" borderId="21" xfId="0" applyNumberFormat="1" applyFont="1" applyBorder="1" applyAlignment="1">
      <alignment/>
    </xf>
    <xf numFmtId="169" fontId="0" fillId="0" borderId="22" xfId="0" applyNumberFormat="1" applyFont="1" applyBorder="1" applyAlignment="1">
      <alignment/>
    </xf>
    <xf numFmtId="169" fontId="0" fillId="0" borderId="21" xfId="0" applyNumberFormat="1" applyFont="1" applyBorder="1" applyAlignment="1">
      <alignment/>
    </xf>
    <xf numFmtId="4" fontId="0" fillId="0" borderId="23" xfId="0" applyNumberFormat="1" applyBorder="1" applyAlignment="1">
      <alignment/>
    </xf>
    <xf numFmtId="169" fontId="0" fillId="0" borderId="24" xfId="0" applyNumberFormat="1" applyFont="1" applyBorder="1" applyAlignment="1">
      <alignment/>
    </xf>
    <xf numFmtId="169" fontId="0" fillId="0" borderId="25" xfId="0" applyNumberFormat="1" applyFont="1" applyBorder="1" applyAlignment="1">
      <alignment/>
    </xf>
    <xf numFmtId="169" fontId="0" fillId="0" borderId="26" xfId="0" applyNumberFormat="1" applyFont="1" applyBorder="1" applyAlignment="1">
      <alignment/>
    </xf>
    <xf numFmtId="169" fontId="0" fillId="0" borderId="27" xfId="0" applyNumberFormat="1" applyFont="1" applyBorder="1" applyAlignment="1">
      <alignment/>
    </xf>
    <xf numFmtId="169" fontId="0" fillId="0" borderId="28" xfId="0" applyNumberFormat="1" applyFont="1" applyBorder="1" applyAlignment="1">
      <alignment/>
    </xf>
    <xf numFmtId="169" fontId="0" fillId="0" borderId="29" xfId="0" applyNumberFormat="1" applyFont="1" applyBorder="1" applyAlignment="1">
      <alignment/>
    </xf>
    <xf numFmtId="14" fontId="19" fillId="0" borderId="30" xfId="0" applyNumberFormat="1" applyFont="1" applyBorder="1" applyAlignment="1">
      <alignment/>
    </xf>
    <xf numFmtId="0" fontId="0" fillId="0" borderId="31" xfId="0" applyBorder="1" applyAlignment="1">
      <alignment/>
    </xf>
    <xf numFmtId="0" fontId="0" fillId="0" borderId="32" xfId="0" applyFont="1" applyBorder="1" applyAlignment="1">
      <alignment/>
    </xf>
    <xf numFmtId="0" fontId="0" fillId="0" borderId="33" xfId="0" applyBorder="1" applyAlignment="1">
      <alignment/>
    </xf>
    <xf numFmtId="0" fontId="0" fillId="0" borderId="34" xfId="0" applyFont="1" applyBorder="1" applyAlignment="1">
      <alignment/>
    </xf>
    <xf numFmtId="0" fontId="0" fillId="0" borderId="35" xfId="0" applyBorder="1" applyAlignment="1">
      <alignment/>
    </xf>
    <xf numFmtId="0" fontId="19" fillId="0" borderId="30" xfId="0" applyFont="1" applyBorder="1" applyAlignment="1">
      <alignment/>
    </xf>
    <xf numFmtId="4" fontId="0" fillId="0" borderId="0" xfId="0" applyNumberFormat="1" applyBorder="1" applyAlignment="1">
      <alignment/>
    </xf>
    <xf numFmtId="0" fontId="19" fillId="0" borderId="36" xfId="0" applyFont="1" applyBorder="1" applyAlignment="1">
      <alignment/>
    </xf>
    <xf numFmtId="0" fontId="0" fillId="0" borderId="37" xfId="0" applyBorder="1" applyAlignment="1">
      <alignment/>
    </xf>
    <xf numFmtId="0" fontId="0" fillId="0" borderId="36" xfId="0" applyFont="1" applyBorder="1" applyAlignment="1">
      <alignment/>
    </xf>
    <xf numFmtId="3" fontId="0" fillId="0" borderId="38" xfId="0" applyNumberFormat="1" applyFont="1" applyBorder="1" applyAlignment="1">
      <alignment/>
    </xf>
    <xf numFmtId="0" fontId="0" fillId="0" borderId="39" xfId="0" applyFont="1" applyBorder="1" applyAlignment="1">
      <alignment/>
    </xf>
    <xf numFmtId="0" fontId="0" fillId="0" borderId="38" xfId="0" applyFont="1" applyBorder="1" applyAlignment="1">
      <alignment/>
    </xf>
    <xf numFmtId="0" fontId="19" fillId="0" borderId="40" xfId="0" applyFont="1" applyBorder="1" applyAlignment="1">
      <alignment/>
    </xf>
    <xf numFmtId="0" fontId="0" fillId="0" borderId="32" xfId="0" applyBorder="1" applyAlignment="1">
      <alignment/>
    </xf>
    <xf numFmtId="3" fontId="0" fillId="0" borderId="33" xfId="0" applyNumberFormat="1" applyFont="1" applyBorder="1" applyAlignment="1">
      <alignment/>
    </xf>
    <xf numFmtId="14" fontId="19" fillId="0" borderId="30" xfId="0" applyNumberFormat="1" applyFont="1" applyBorder="1" applyAlignment="1">
      <alignment horizontal="left"/>
    </xf>
    <xf numFmtId="0" fontId="19" fillId="0" borderId="39" xfId="0" applyFont="1" applyBorder="1" applyAlignment="1">
      <alignment/>
    </xf>
    <xf numFmtId="0" fontId="0" fillId="0" borderId="41" xfId="0" applyBorder="1" applyAlignment="1">
      <alignment/>
    </xf>
    <xf numFmtId="3" fontId="0" fillId="0" borderId="41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14" fontId="19" fillId="0" borderId="39" xfId="0" applyNumberFormat="1" applyFont="1" applyBorder="1" applyAlignment="1">
      <alignment horizontal="left"/>
    </xf>
    <xf numFmtId="3" fontId="0" fillId="0" borderId="11" xfId="0" applyNumberFormat="1" applyFont="1" applyBorder="1" applyAlignment="1">
      <alignment/>
    </xf>
    <xf numFmtId="3" fontId="0" fillId="0" borderId="42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0" fillId="0" borderId="38" xfId="0" applyBorder="1" applyAlignment="1">
      <alignment/>
    </xf>
    <xf numFmtId="0" fontId="0" fillId="0" borderId="43" xfId="0" applyFont="1" applyBorder="1" applyAlignment="1">
      <alignment/>
    </xf>
    <xf numFmtId="169" fontId="0" fillId="0" borderId="44" xfId="0" applyNumberFormat="1" applyFont="1" applyBorder="1" applyAlignment="1">
      <alignment/>
    </xf>
    <xf numFmtId="0" fontId="0" fillId="0" borderId="19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0" fillId="0" borderId="39" xfId="0" applyFont="1" applyBorder="1" applyAlignment="1">
      <alignment horizontal="left"/>
    </xf>
    <xf numFmtId="0" fontId="19" fillId="0" borderId="24" xfId="0" applyFont="1" applyBorder="1" applyAlignment="1">
      <alignment horizontal="center"/>
    </xf>
    <xf numFmtId="0" fontId="19" fillId="0" borderId="38" xfId="0" applyFont="1" applyBorder="1" applyAlignment="1">
      <alignment horizontal="center"/>
    </xf>
    <xf numFmtId="0" fontId="19" fillId="0" borderId="47" xfId="0" applyFont="1" applyBorder="1" applyAlignment="1">
      <alignment horizontal="center"/>
    </xf>
    <xf numFmtId="0" fontId="19" fillId="0" borderId="48" xfId="0" applyFont="1" applyBorder="1" applyAlignment="1">
      <alignment horizontal="center"/>
    </xf>
    <xf numFmtId="0" fontId="19" fillId="0" borderId="49" xfId="0" applyFont="1" applyBorder="1" applyAlignment="1">
      <alignment horizontal="center"/>
    </xf>
    <xf numFmtId="0" fontId="0" fillId="0" borderId="50" xfId="0" applyBorder="1" applyAlignment="1">
      <alignment/>
    </xf>
    <xf numFmtId="0" fontId="0" fillId="0" borderId="51" xfId="0" applyBorder="1" applyAlignment="1">
      <alignment horizontal="center"/>
    </xf>
    <xf numFmtId="14" fontId="0" fillId="0" borderId="50" xfId="0" applyNumberFormat="1" applyFont="1" applyBorder="1" applyAlignment="1">
      <alignment horizontal="center"/>
    </xf>
    <xf numFmtId="0" fontId="0" fillId="0" borderId="50" xfId="0" applyFill="1" applyBorder="1" applyAlignment="1">
      <alignment horizontal="center"/>
    </xf>
    <xf numFmtId="0" fontId="0" fillId="0" borderId="52" xfId="0" applyBorder="1" applyAlignment="1">
      <alignment horizontal="center"/>
    </xf>
    <xf numFmtId="14" fontId="0" fillId="0" borderId="10" xfId="0" applyNumberFormat="1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25" fillId="0" borderId="53" xfId="61" applyFont="1" applyFill="1" applyBorder="1" applyAlignment="1">
      <alignment/>
      <protection/>
    </xf>
    <xf numFmtId="168" fontId="26" fillId="0" borderId="52" xfId="0" applyNumberFormat="1" applyFont="1" applyBorder="1" applyAlignment="1">
      <alignment horizontal="center"/>
    </xf>
    <xf numFmtId="0" fontId="26" fillId="0" borderId="10" xfId="0" applyFont="1" applyBorder="1" applyAlignment="1">
      <alignment horizontal="center"/>
    </xf>
    <xf numFmtId="2" fontId="26" fillId="0" borderId="10" xfId="0" applyNumberFormat="1" applyFont="1" applyBorder="1" applyAlignment="1">
      <alignment vertical="center" wrapText="1"/>
    </xf>
    <xf numFmtId="0" fontId="26" fillId="0" borderId="10" xfId="0" applyFont="1" applyBorder="1" applyAlignment="1">
      <alignment horizontal="center" wrapText="1"/>
    </xf>
    <xf numFmtId="4" fontId="26" fillId="0" borderId="11" xfId="0" applyNumberFormat="1" applyFont="1" applyBorder="1" applyAlignment="1">
      <alignment/>
    </xf>
    <xf numFmtId="0" fontId="20" fillId="0" borderId="14" xfId="57" applyFont="1" applyBorder="1">
      <alignment/>
      <protection/>
    </xf>
    <xf numFmtId="4" fontId="20" fillId="0" borderId="15" xfId="57" applyNumberFormat="1" applyFont="1" applyBorder="1">
      <alignment/>
      <protection/>
    </xf>
    <xf numFmtId="0" fontId="25" fillId="0" borderId="10" xfId="0" applyFont="1" applyBorder="1" applyAlignment="1">
      <alignment horizontal="center"/>
    </xf>
    <xf numFmtId="0" fontId="25" fillId="0" borderId="10" xfId="0" applyFont="1" applyBorder="1" applyAlignment="1">
      <alignment horizontal="justify"/>
    </xf>
    <xf numFmtId="0" fontId="19" fillId="24" borderId="0" xfId="57" applyNumberFormat="1" applyFont="1" applyFill="1" applyBorder="1" applyAlignment="1">
      <alignment horizontal="left" wrapText="1"/>
      <protection/>
    </xf>
    <xf numFmtId="49" fontId="19" fillId="0" borderId="0" xfId="57" applyNumberFormat="1" applyFont="1" applyFill="1" applyBorder="1" applyAlignment="1">
      <alignment horizontal="center"/>
      <protection/>
    </xf>
    <xf numFmtId="0" fontId="19" fillId="0" borderId="0" xfId="57" applyFont="1" applyBorder="1" applyAlignment="1">
      <alignment horizontal="left" wrapText="1"/>
      <protection/>
    </xf>
    <xf numFmtId="14" fontId="27" fillId="25" borderId="10" xfId="0" applyNumberFormat="1" applyFont="1" applyFill="1" applyBorder="1" applyAlignment="1">
      <alignment horizontal="center" vertical="center" wrapText="1"/>
    </xf>
    <xf numFmtId="0" fontId="27" fillId="25" borderId="10" xfId="0" applyFont="1" applyFill="1" applyBorder="1" applyAlignment="1">
      <alignment horizontal="center" vertical="center" wrapText="1"/>
    </xf>
    <xf numFmtId="0" fontId="27" fillId="25" borderId="10" xfId="0" applyFont="1" applyFill="1" applyBorder="1" applyAlignment="1">
      <alignment horizontal="left" vertical="center" wrapText="1"/>
    </xf>
    <xf numFmtId="0" fontId="27" fillId="25" borderId="10" xfId="0" applyFont="1" applyFill="1" applyBorder="1" applyAlignment="1">
      <alignment horizontal="center" wrapText="1"/>
    </xf>
    <xf numFmtId="0" fontId="25" fillId="0" borderId="50" xfId="0" applyFont="1" applyBorder="1" applyAlignment="1">
      <alignment horizontal="center"/>
    </xf>
    <xf numFmtId="0" fontId="25" fillId="0" borderId="50" xfId="0" applyFont="1" applyBorder="1" applyAlignment="1">
      <alignment horizontal="justify"/>
    </xf>
    <xf numFmtId="0" fontId="28" fillId="0" borderId="13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2" fontId="28" fillId="0" borderId="15" xfId="0" applyNumberFormat="1" applyFont="1" applyBorder="1" applyAlignment="1">
      <alignment horizontal="center" vertical="center" wrapText="1"/>
    </xf>
    <xf numFmtId="0" fontId="25" fillId="0" borderId="51" xfId="62" applyFont="1" applyFill="1" applyBorder="1" applyAlignment="1">
      <alignment horizontal="center"/>
      <protection/>
    </xf>
    <xf numFmtId="170" fontId="25" fillId="0" borderId="12" xfId="0" applyNumberFormat="1" applyFont="1" applyBorder="1" applyAlignment="1">
      <alignment/>
    </xf>
    <xf numFmtId="0" fontId="25" fillId="0" borderId="52" xfId="62" applyFont="1" applyFill="1" applyBorder="1" applyAlignment="1">
      <alignment horizontal="center"/>
      <protection/>
    </xf>
    <xf numFmtId="170" fontId="25" fillId="0" borderId="11" xfId="0" applyNumberFormat="1" applyFont="1" applyBorder="1" applyAlignment="1">
      <alignment/>
    </xf>
    <xf numFmtId="43" fontId="27" fillId="25" borderId="11" xfId="0" applyNumberFormat="1" applyFont="1" applyFill="1" applyBorder="1" applyAlignment="1">
      <alignment horizontal="right" vertical="center" wrapText="1"/>
    </xf>
    <xf numFmtId="14" fontId="27" fillId="25" borderId="17" xfId="0" applyNumberFormat="1" applyFont="1" applyFill="1" applyBorder="1" applyAlignment="1">
      <alignment horizontal="center" vertical="center" wrapText="1"/>
    </xf>
    <xf numFmtId="0" fontId="27" fillId="25" borderId="17" xfId="0" applyFont="1" applyFill="1" applyBorder="1" applyAlignment="1">
      <alignment horizontal="center" vertical="center" wrapText="1"/>
    </xf>
    <xf numFmtId="0" fontId="27" fillId="25" borderId="17" xfId="0" applyFont="1" applyFill="1" applyBorder="1" applyAlignment="1">
      <alignment horizontal="left" vertical="center" wrapText="1"/>
    </xf>
    <xf numFmtId="43" fontId="27" fillId="25" borderId="18" xfId="0" applyNumberFormat="1" applyFont="1" applyFill="1" applyBorder="1" applyAlignment="1">
      <alignment horizontal="right" vertical="center" wrapText="1"/>
    </xf>
    <xf numFmtId="0" fontId="19" fillId="0" borderId="13" xfId="0" applyFont="1" applyBorder="1" applyAlignment="1">
      <alignment/>
    </xf>
    <xf numFmtId="14" fontId="29" fillId="25" borderId="14" xfId="0" applyNumberFormat="1" applyFont="1" applyFill="1" applyBorder="1" applyAlignment="1">
      <alignment horizontal="center" vertical="center" wrapText="1"/>
    </xf>
    <xf numFmtId="0" fontId="19" fillId="0" borderId="14" xfId="0" applyFont="1" applyBorder="1" applyAlignment="1">
      <alignment/>
    </xf>
    <xf numFmtId="0" fontId="29" fillId="25" borderId="14" xfId="0" applyFont="1" applyFill="1" applyBorder="1" applyAlignment="1">
      <alignment horizontal="center" vertical="center" wrapText="1"/>
    </xf>
    <xf numFmtId="43" fontId="29" fillId="25" borderId="15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0" fillId="0" borderId="5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26" fillId="0" borderId="54" xfId="57" applyFont="1" applyFill="1" applyBorder="1" applyAlignment="1">
      <alignment horizontal="left"/>
      <protection/>
    </xf>
    <xf numFmtId="0" fontId="26" fillId="0" borderId="54" xfId="57" applyFont="1" applyFill="1" applyBorder="1" applyAlignment="1">
      <alignment horizontal="left" wrapText="1"/>
      <protection/>
    </xf>
    <xf numFmtId="0" fontId="26" fillId="0" borderId="54" xfId="57" applyFont="1" applyFill="1" applyBorder="1" applyAlignment="1">
      <alignment horizontal="center" wrapText="1"/>
      <protection/>
    </xf>
    <xf numFmtId="0" fontId="26" fillId="0" borderId="55" xfId="57" applyFont="1" applyFill="1" applyBorder="1" applyAlignment="1">
      <alignment horizontal="center"/>
      <protection/>
    </xf>
    <xf numFmtId="4" fontId="26" fillId="26" borderId="56" xfId="0" applyNumberFormat="1" applyFont="1" applyFill="1" applyBorder="1" applyAlignment="1">
      <alignment/>
    </xf>
    <xf numFmtId="171" fontId="26" fillId="0" borderId="55" xfId="57" applyNumberFormat="1" applyFont="1" applyFill="1" applyBorder="1" applyAlignment="1">
      <alignment horizontal="left"/>
      <protection/>
    </xf>
    <xf numFmtId="4" fontId="26" fillId="0" borderId="56" xfId="57" applyNumberFormat="1" applyFont="1" applyFill="1" applyBorder="1" applyAlignment="1">
      <alignment horizontal="right"/>
      <protection/>
    </xf>
    <xf numFmtId="0" fontId="0" fillId="0" borderId="0" xfId="62" applyFont="1">
      <alignment/>
      <protection/>
    </xf>
    <xf numFmtId="0" fontId="0" fillId="0" borderId="0" xfId="60" applyFont="1">
      <alignment/>
      <protection/>
    </xf>
    <xf numFmtId="0" fontId="0" fillId="0" borderId="0" xfId="62" applyFont="1" applyBorder="1">
      <alignment/>
      <protection/>
    </xf>
    <xf numFmtId="0" fontId="25" fillId="0" borderId="55" xfId="59" applyFont="1" applyFill="1" applyBorder="1" applyAlignment="1">
      <alignment horizontal="center"/>
      <protection/>
    </xf>
    <xf numFmtId="0" fontId="0" fillId="0" borderId="54" xfId="0" applyFont="1" applyBorder="1" applyAlignment="1">
      <alignment horizontal="center"/>
    </xf>
    <xf numFmtId="0" fontId="25" fillId="0" borderId="54" xfId="59" applyFont="1" applyFill="1" applyBorder="1" applyAlignment="1">
      <alignment horizontal="center"/>
      <protection/>
    </xf>
    <xf numFmtId="0" fontId="25" fillId="0" borderId="54" xfId="0" applyFont="1" applyBorder="1" applyAlignment="1">
      <alignment horizontal="justify"/>
    </xf>
    <xf numFmtId="170" fontId="26" fillId="0" borderId="56" xfId="0" applyNumberFormat="1" applyFont="1" applyBorder="1" applyAlignment="1">
      <alignment/>
    </xf>
    <xf numFmtId="0" fontId="25" fillId="0" borderId="57" xfId="59" applyFont="1" applyFill="1" applyBorder="1" applyAlignment="1">
      <alignment horizontal="center"/>
      <protection/>
    </xf>
    <xf numFmtId="0" fontId="0" fillId="0" borderId="58" xfId="0" applyFont="1" applyBorder="1" applyAlignment="1">
      <alignment horizontal="center"/>
    </xf>
    <xf numFmtId="0" fontId="25" fillId="0" borderId="58" xfId="59" applyFont="1" applyFill="1" applyBorder="1" applyAlignment="1">
      <alignment horizontal="center"/>
      <protection/>
    </xf>
    <xf numFmtId="0" fontId="25" fillId="0" borderId="58" xfId="0" applyFont="1" applyBorder="1" applyAlignment="1">
      <alignment horizontal="justify"/>
    </xf>
    <xf numFmtId="170" fontId="26" fillId="0" borderId="59" xfId="0" applyNumberFormat="1" applyFont="1" applyBorder="1" applyAlignment="1">
      <alignment/>
    </xf>
    <xf numFmtId="0" fontId="30" fillId="0" borderId="60" xfId="61" applyFont="1" applyFill="1" applyBorder="1" applyAlignment="1">
      <alignment/>
      <protection/>
    </xf>
    <xf numFmtId="0" fontId="25" fillId="0" borderId="53" xfId="0" applyFont="1" applyBorder="1" applyAlignment="1">
      <alignment/>
    </xf>
    <xf numFmtId="170" fontId="28" fillId="0" borderId="61" xfId="61" applyNumberFormat="1" applyFont="1" applyFill="1" applyBorder="1" applyAlignment="1">
      <alignment horizontal="right"/>
      <protection/>
    </xf>
    <xf numFmtId="0" fontId="0" fillId="0" borderId="0" xfId="0" applyFont="1" applyAlignment="1">
      <alignment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_macheta" xfId="58"/>
    <cellStyle name="Normal 3" xfId="59"/>
    <cellStyle name="Normal 3_macheta" xfId="60"/>
    <cellStyle name="Normal_Sheet2" xfId="61"/>
    <cellStyle name="Normal_Sheet2 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2"/>
  <sheetViews>
    <sheetView zoomScalePageLayoutView="0" workbookViewId="0" topLeftCell="A40">
      <selection activeCell="D72" sqref="D72"/>
    </sheetView>
  </sheetViews>
  <sheetFormatPr defaultColWidth="9.140625" defaultRowHeight="12.75"/>
  <cols>
    <col min="1" max="1" width="19.8515625" style="0" customWidth="1"/>
    <col min="2" max="2" width="11.28125" style="0" customWidth="1"/>
    <col min="3" max="3" width="8.28125" style="0" customWidth="1"/>
    <col min="4" max="4" width="16.57421875" style="0" customWidth="1"/>
    <col min="5" max="5" width="23.28125" style="0" customWidth="1"/>
  </cols>
  <sheetData>
    <row r="1" spans="1:4" ht="12.75">
      <c r="A1" s="1" t="s">
        <v>31</v>
      </c>
      <c r="B1" s="1"/>
      <c r="C1" s="1"/>
      <c r="D1" s="1"/>
    </row>
    <row r="3" spans="1:5" ht="12.75">
      <c r="A3" s="1" t="s">
        <v>0</v>
      </c>
      <c r="B3" s="1"/>
      <c r="C3" s="1"/>
      <c r="D3" s="1"/>
      <c r="E3" s="1"/>
    </row>
    <row r="4" spans="1:6" ht="12.75">
      <c r="A4" s="1" t="s">
        <v>1</v>
      </c>
      <c r="B4" s="1"/>
      <c r="C4" s="1"/>
      <c r="D4" s="1"/>
      <c r="F4" s="2"/>
    </row>
    <row r="5" spans="1:6" ht="12.75">
      <c r="A5" s="1"/>
      <c r="B5" s="3"/>
      <c r="C5" s="1"/>
      <c r="D5" s="4"/>
      <c r="F5" s="2"/>
    </row>
    <row r="6" spans="1:6" ht="12.75">
      <c r="A6" s="1"/>
      <c r="B6" s="3"/>
      <c r="C6" s="1"/>
      <c r="D6" s="19" t="s">
        <v>28</v>
      </c>
      <c r="E6" s="57" t="s">
        <v>84</v>
      </c>
      <c r="F6" s="2"/>
    </row>
    <row r="7" spans="2:4" ht="13.5" thickBot="1">
      <c r="B7" s="1"/>
      <c r="C7" s="1"/>
      <c r="D7" s="1"/>
    </row>
    <row r="8" spans="1:8" ht="25.5" customHeight="1" thickBot="1">
      <c r="A8" s="117" t="s">
        <v>35</v>
      </c>
      <c r="B8" s="118" t="s">
        <v>2</v>
      </c>
      <c r="C8" s="118" t="s">
        <v>3</v>
      </c>
      <c r="D8" s="118" t="s">
        <v>36</v>
      </c>
      <c r="E8" s="119" t="s">
        <v>4</v>
      </c>
      <c r="F8" s="56"/>
      <c r="G8" s="56"/>
      <c r="H8" s="56"/>
    </row>
    <row r="9" spans="1:8" ht="12.75" customHeight="1">
      <c r="A9" s="114" t="s">
        <v>37</v>
      </c>
      <c r="B9" s="115"/>
      <c r="C9" s="115"/>
      <c r="D9" s="66">
        <v>136774744</v>
      </c>
      <c r="E9" s="116"/>
      <c r="F9" s="56"/>
      <c r="G9" s="56"/>
      <c r="H9" s="56"/>
    </row>
    <row r="10" spans="1:8" ht="12.75">
      <c r="A10" s="72" t="s">
        <v>38</v>
      </c>
      <c r="B10" s="101" t="s">
        <v>39</v>
      </c>
      <c r="C10" s="102">
        <v>13</v>
      </c>
      <c r="D10" s="59">
        <f>-1350</f>
        <v>-1350</v>
      </c>
      <c r="E10" s="73"/>
      <c r="F10" s="56"/>
      <c r="G10" s="56"/>
      <c r="H10" s="56"/>
    </row>
    <row r="11" spans="1:8" ht="12.75">
      <c r="A11" s="72"/>
      <c r="B11" s="101"/>
      <c r="C11" s="102"/>
      <c r="D11" s="59"/>
      <c r="E11" s="73"/>
      <c r="F11" s="56"/>
      <c r="G11" s="56"/>
      <c r="H11" s="56"/>
    </row>
    <row r="12" spans="1:8" ht="13.5" thickBot="1">
      <c r="A12" s="74" t="s">
        <v>40</v>
      </c>
      <c r="B12" s="103"/>
      <c r="C12" s="104"/>
      <c r="D12" s="60">
        <f>SUM(D9:D11)</f>
        <v>136773394</v>
      </c>
      <c r="E12" s="75"/>
      <c r="F12" s="56"/>
      <c r="G12" s="56"/>
      <c r="H12" s="56"/>
    </row>
    <row r="13" spans="1:8" ht="12.75">
      <c r="A13" s="76" t="s">
        <v>41</v>
      </c>
      <c r="B13" s="105"/>
      <c r="C13" s="106"/>
      <c r="D13" s="59">
        <v>14915226</v>
      </c>
      <c r="E13" s="77"/>
      <c r="F13" s="56"/>
      <c r="G13" s="56"/>
      <c r="H13" s="56"/>
    </row>
    <row r="14" spans="1:8" ht="12.75">
      <c r="A14" s="78" t="s">
        <v>42</v>
      </c>
      <c r="B14" s="101" t="s">
        <v>39</v>
      </c>
      <c r="C14" s="102"/>
      <c r="D14" s="79"/>
      <c r="E14" s="73"/>
      <c r="F14" s="56"/>
      <c r="G14" s="56"/>
      <c r="H14" s="56"/>
    </row>
    <row r="15" spans="1:8" ht="12.75">
      <c r="A15" s="80"/>
      <c r="B15" s="107"/>
      <c r="C15" s="107"/>
      <c r="D15" s="62"/>
      <c r="E15" s="81"/>
      <c r="F15" s="56"/>
      <c r="G15" s="56"/>
      <c r="H15" s="56"/>
    </row>
    <row r="16" spans="1:8" ht="13.5" thickBot="1">
      <c r="A16" s="74" t="s">
        <v>43</v>
      </c>
      <c r="B16" s="104"/>
      <c r="C16" s="104"/>
      <c r="D16" s="60">
        <f>SUM(D13:D15)</f>
        <v>14915226</v>
      </c>
      <c r="E16" s="75"/>
      <c r="F16" s="56"/>
      <c r="G16" s="56"/>
      <c r="H16" s="56"/>
    </row>
    <row r="17" spans="1:8" ht="12.75">
      <c r="A17" s="76" t="s">
        <v>44</v>
      </c>
      <c r="B17" s="105"/>
      <c r="C17" s="106"/>
      <c r="D17" s="63">
        <v>424441</v>
      </c>
      <c r="E17" s="77"/>
      <c r="F17" s="56"/>
      <c r="G17" s="56"/>
      <c r="H17" s="56"/>
    </row>
    <row r="18" spans="1:8" ht="12.75">
      <c r="A18" s="78" t="s">
        <v>45</v>
      </c>
      <c r="B18" s="101"/>
      <c r="C18" s="102"/>
      <c r="D18" s="59"/>
      <c r="E18" s="73"/>
      <c r="F18" s="56"/>
      <c r="G18" s="56"/>
      <c r="H18" s="56"/>
    </row>
    <row r="19" spans="1:8" ht="12.75">
      <c r="A19" s="80"/>
      <c r="B19" s="107"/>
      <c r="C19" s="107"/>
      <c r="D19" s="64"/>
      <c r="E19" s="81"/>
      <c r="F19" s="56"/>
      <c r="G19" s="56"/>
      <c r="H19" s="56"/>
    </row>
    <row r="20" spans="1:8" ht="13.5" thickBot="1">
      <c r="A20" s="74" t="s">
        <v>46</v>
      </c>
      <c r="B20" s="104"/>
      <c r="C20" s="104"/>
      <c r="D20" s="60">
        <f>SUM(D17:D19)</f>
        <v>424441</v>
      </c>
      <c r="E20" s="75"/>
      <c r="F20" s="56"/>
      <c r="G20" s="56"/>
      <c r="H20" s="56"/>
    </row>
    <row r="21" spans="1:8" ht="12.75">
      <c r="A21" s="82" t="s">
        <v>47</v>
      </c>
      <c r="B21" s="108"/>
      <c r="C21" s="108"/>
      <c r="D21" s="65">
        <v>1542029</v>
      </c>
      <c r="E21" s="83"/>
      <c r="F21" s="58"/>
      <c r="G21" s="56"/>
      <c r="H21" s="56"/>
    </row>
    <row r="22" spans="1:8" ht="12.75">
      <c r="A22" s="78" t="s">
        <v>48</v>
      </c>
      <c r="B22" s="101" t="s">
        <v>39</v>
      </c>
      <c r="C22" s="109"/>
      <c r="D22" s="79"/>
      <c r="E22" s="73"/>
      <c r="F22" s="58"/>
      <c r="G22" s="56"/>
      <c r="H22" s="56"/>
    </row>
    <row r="23" spans="1:8" ht="12" customHeight="1">
      <c r="A23" s="80"/>
      <c r="B23" s="110"/>
      <c r="C23" s="110"/>
      <c r="D23" s="62"/>
      <c r="E23" s="81"/>
      <c r="F23" s="58"/>
      <c r="G23" s="56"/>
      <c r="H23" s="56"/>
    </row>
    <row r="24" spans="1:8" ht="13.5" thickBot="1">
      <c r="A24" s="74" t="s">
        <v>49</v>
      </c>
      <c r="B24" s="111"/>
      <c r="C24" s="111"/>
      <c r="D24" s="60">
        <f>SUM(D21:D23)</f>
        <v>1542029</v>
      </c>
      <c r="E24" s="75"/>
      <c r="F24" s="58"/>
      <c r="G24" s="56"/>
      <c r="H24" s="56"/>
    </row>
    <row r="25" spans="1:8" ht="12.75">
      <c r="A25" s="82" t="s">
        <v>50</v>
      </c>
      <c r="B25" s="110"/>
      <c r="C25" s="110"/>
      <c r="D25" s="64">
        <v>239871</v>
      </c>
      <c r="E25" s="81"/>
      <c r="F25" s="58"/>
      <c r="G25" s="56"/>
      <c r="H25" s="56"/>
    </row>
    <row r="26" spans="1:8" ht="12.75">
      <c r="A26" s="80" t="s">
        <v>51</v>
      </c>
      <c r="B26" s="101"/>
      <c r="C26" s="102"/>
      <c r="D26" s="59"/>
      <c r="E26" s="73"/>
      <c r="F26" s="58"/>
      <c r="G26" s="56"/>
      <c r="H26" s="56"/>
    </row>
    <row r="27" spans="1:8" ht="12.75">
      <c r="A27" s="80"/>
      <c r="B27" s="110"/>
      <c r="C27" s="110"/>
      <c r="D27" s="64"/>
      <c r="E27" s="81"/>
      <c r="F27" s="58"/>
      <c r="G27" s="56"/>
      <c r="H27" s="56"/>
    </row>
    <row r="28" spans="1:8" ht="13.5" thickBot="1">
      <c r="A28" s="74" t="s">
        <v>52</v>
      </c>
      <c r="B28" s="111"/>
      <c r="C28" s="111"/>
      <c r="D28" s="60">
        <f>SUM(D25:D27)</f>
        <v>239871</v>
      </c>
      <c r="E28" s="75"/>
      <c r="F28" s="58"/>
      <c r="G28" s="56"/>
      <c r="H28" s="56"/>
    </row>
    <row r="29" spans="1:8" ht="12.75">
      <c r="A29" s="84" t="s">
        <v>53</v>
      </c>
      <c r="B29" s="108"/>
      <c r="C29" s="108"/>
      <c r="D29" s="59">
        <v>329260</v>
      </c>
      <c r="E29" s="85"/>
      <c r="F29" s="58"/>
      <c r="G29" s="56"/>
      <c r="H29" s="56"/>
    </row>
    <row r="30" spans="1:8" ht="12.75">
      <c r="A30" s="78" t="s">
        <v>54</v>
      </c>
      <c r="B30" s="101" t="s">
        <v>39</v>
      </c>
      <c r="C30" s="110"/>
      <c r="D30" s="61"/>
      <c r="E30" s="73"/>
      <c r="F30" s="58"/>
      <c r="G30" s="56"/>
      <c r="H30" s="56"/>
    </row>
    <row r="31" spans="1:8" ht="12.75">
      <c r="A31" s="86"/>
      <c r="B31" s="102"/>
      <c r="C31" s="112"/>
      <c r="D31" s="59"/>
      <c r="E31" s="73"/>
      <c r="F31" s="58"/>
      <c r="G31" s="56"/>
      <c r="H31" s="56"/>
    </row>
    <row r="32" spans="1:8" ht="13.5" thickBot="1">
      <c r="A32" s="87" t="s">
        <v>55</v>
      </c>
      <c r="B32" s="111"/>
      <c r="C32" s="111"/>
      <c r="D32" s="60">
        <f>SUM(D29:D31)</f>
        <v>329260</v>
      </c>
      <c r="E32" s="88"/>
      <c r="F32" s="58"/>
      <c r="G32" s="56"/>
      <c r="H32" s="56"/>
    </row>
    <row r="33" spans="1:8" ht="12.75">
      <c r="A33" s="82" t="s">
        <v>56</v>
      </c>
      <c r="B33" s="108"/>
      <c r="C33" s="108"/>
      <c r="D33" s="65">
        <v>4066637</v>
      </c>
      <c r="E33" s="83"/>
      <c r="F33" s="58"/>
      <c r="G33" s="56"/>
      <c r="H33" s="56"/>
    </row>
    <row r="34" spans="1:8" ht="12.75">
      <c r="A34" s="89" t="s">
        <v>57</v>
      </c>
      <c r="B34" s="101" t="s">
        <v>39</v>
      </c>
      <c r="C34" s="109"/>
      <c r="D34" s="79"/>
      <c r="E34" s="73"/>
      <c r="F34" s="58"/>
      <c r="G34" s="56"/>
      <c r="H34" s="56"/>
    </row>
    <row r="35" spans="1:8" ht="12" customHeight="1">
      <c r="A35" s="80"/>
      <c r="B35" s="110"/>
      <c r="C35" s="110"/>
      <c r="D35" s="62"/>
      <c r="E35" s="81"/>
      <c r="F35" s="58"/>
      <c r="G35" s="56"/>
      <c r="H35" s="56"/>
    </row>
    <row r="36" spans="1:8" ht="13.5" thickBot="1">
      <c r="A36" s="74" t="s">
        <v>58</v>
      </c>
      <c r="B36" s="111"/>
      <c r="C36" s="111"/>
      <c r="D36" s="60">
        <f>SUM(D33:D35)</f>
        <v>4066637</v>
      </c>
      <c r="E36" s="75"/>
      <c r="F36" s="58"/>
      <c r="G36" s="56"/>
      <c r="H36" s="56"/>
    </row>
    <row r="37" spans="1:8" ht="12.75">
      <c r="A37" s="84" t="s">
        <v>59</v>
      </c>
      <c r="B37" s="108"/>
      <c r="C37" s="108"/>
      <c r="D37" s="59">
        <v>1928593</v>
      </c>
      <c r="E37" s="85"/>
      <c r="F37" s="58"/>
      <c r="G37" s="56"/>
      <c r="H37" s="56"/>
    </row>
    <row r="38" spans="1:8" ht="12.75">
      <c r="A38" s="90" t="s">
        <v>60</v>
      </c>
      <c r="B38" s="101" t="s">
        <v>39</v>
      </c>
      <c r="C38" s="101"/>
      <c r="D38" s="79"/>
      <c r="E38" s="73"/>
      <c r="F38" s="58"/>
      <c r="G38" s="56"/>
      <c r="H38" s="56"/>
    </row>
    <row r="39" spans="1:8" ht="12.75">
      <c r="A39" s="78"/>
      <c r="B39" s="110"/>
      <c r="C39" s="110"/>
      <c r="D39" s="62"/>
      <c r="E39" s="73"/>
      <c r="F39" s="58"/>
      <c r="G39" s="56"/>
      <c r="H39" s="56"/>
    </row>
    <row r="40" spans="1:8" ht="13.5" thickBot="1">
      <c r="A40" s="74" t="s">
        <v>61</v>
      </c>
      <c r="B40" s="111"/>
      <c r="C40" s="111"/>
      <c r="D40" s="60">
        <f>SUM(D37:D39)</f>
        <v>1928593</v>
      </c>
      <c r="E40" s="91"/>
      <c r="F40" s="58"/>
      <c r="G40" s="56"/>
      <c r="H40" s="56"/>
    </row>
    <row r="41" spans="1:8" ht="12.75">
      <c r="A41" s="84" t="s">
        <v>66</v>
      </c>
      <c r="B41" s="108"/>
      <c r="C41" s="108"/>
      <c r="D41" s="66">
        <v>2389282.5</v>
      </c>
      <c r="E41" s="85" t="s">
        <v>67</v>
      </c>
      <c r="F41" s="58"/>
      <c r="G41" s="56"/>
      <c r="H41" s="56"/>
    </row>
    <row r="42" spans="1:8" ht="12.75">
      <c r="A42" s="90" t="s">
        <v>68</v>
      </c>
      <c r="B42" s="101" t="s">
        <v>39</v>
      </c>
      <c r="C42" s="101">
        <v>16</v>
      </c>
      <c r="D42" s="64">
        <v>31900</v>
      </c>
      <c r="E42" s="73"/>
      <c r="F42" s="58"/>
      <c r="G42" s="56"/>
      <c r="H42" s="56"/>
    </row>
    <row r="43" spans="1:8" ht="12.75">
      <c r="A43" s="90"/>
      <c r="B43" s="101"/>
      <c r="C43" s="101"/>
      <c r="D43" s="64"/>
      <c r="E43" s="73"/>
      <c r="F43" s="58"/>
      <c r="G43" s="56"/>
      <c r="H43" s="56"/>
    </row>
    <row r="44" spans="1:8" ht="13.5" thickBot="1">
      <c r="A44" s="74" t="s">
        <v>69</v>
      </c>
      <c r="B44" s="111"/>
      <c r="C44" s="111"/>
      <c r="D44" s="60">
        <f>SUM(D41:D43)</f>
        <v>2421182.5</v>
      </c>
      <c r="E44" s="92"/>
      <c r="F44" s="58"/>
      <c r="G44" s="56"/>
      <c r="H44" s="56"/>
    </row>
    <row r="45" spans="1:8" ht="12.75">
      <c r="A45" s="84" t="s">
        <v>62</v>
      </c>
      <c r="B45" s="108"/>
      <c r="C45" s="108"/>
      <c r="D45" s="67">
        <v>5043</v>
      </c>
      <c r="E45" s="93"/>
      <c r="F45" s="58"/>
      <c r="G45" s="56"/>
      <c r="H45" s="56"/>
    </row>
    <row r="46" spans="1:8" ht="12.75">
      <c r="A46" s="94" t="s">
        <v>70</v>
      </c>
      <c r="B46" s="101"/>
      <c r="C46" s="101"/>
      <c r="D46" s="68"/>
      <c r="E46" s="95"/>
      <c r="F46" s="58"/>
      <c r="G46" s="56"/>
      <c r="H46" s="56"/>
    </row>
    <row r="47" spans="1:8" ht="12.75">
      <c r="A47" s="80"/>
      <c r="B47" s="110"/>
      <c r="C47" s="110"/>
      <c r="D47" s="68"/>
      <c r="E47" s="95"/>
      <c r="F47" s="58"/>
      <c r="G47" s="56"/>
      <c r="H47" s="56"/>
    </row>
    <row r="48" spans="1:8" ht="13.5" thickBot="1">
      <c r="A48" s="74" t="s">
        <v>71</v>
      </c>
      <c r="B48" s="111"/>
      <c r="C48" s="111"/>
      <c r="D48" s="69">
        <f>SUM(D45:D47)</f>
        <v>5043</v>
      </c>
      <c r="E48" s="96"/>
      <c r="F48" s="58"/>
      <c r="G48" s="56"/>
      <c r="H48" s="56"/>
    </row>
    <row r="49" spans="1:8" ht="12.75">
      <c r="A49" s="84" t="s">
        <v>63</v>
      </c>
      <c r="B49" s="108"/>
      <c r="C49" s="108"/>
      <c r="D49" s="67">
        <v>160</v>
      </c>
      <c r="E49" s="93"/>
      <c r="F49" s="58"/>
      <c r="G49" s="56"/>
      <c r="H49" s="56"/>
    </row>
    <row r="50" spans="1:8" ht="12.75">
      <c r="A50" s="94" t="s">
        <v>72</v>
      </c>
      <c r="B50" s="101"/>
      <c r="C50" s="101"/>
      <c r="D50" s="68"/>
      <c r="E50" s="95"/>
      <c r="F50" s="58"/>
      <c r="G50" s="56"/>
      <c r="H50" s="56"/>
    </row>
    <row r="51" spans="1:8" ht="12.75">
      <c r="A51" s="80"/>
      <c r="B51" s="110"/>
      <c r="C51" s="110"/>
      <c r="D51" s="68"/>
      <c r="E51" s="95"/>
      <c r="F51" s="58"/>
      <c r="G51" s="56"/>
      <c r="H51" s="56"/>
    </row>
    <row r="52" spans="1:8" ht="13.5" thickBot="1">
      <c r="A52" s="74" t="s">
        <v>73</v>
      </c>
      <c r="B52" s="111"/>
      <c r="C52" s="111"/>
      <c r="D52" s="69">
        <f>SUM(D49:D51)</f>
        <v>160</v>
      </c>
      <c r="E52" s="96"/>
      <c r="F52" s="58"/>
      <c r="G52" s="56"/>
      <c r="H52" s="56"/>
    </row>
    <row r="53" spans="1:8" ht="12.75">
      <c r="A53" s="84" t="s">
        <v>64</v>
      </c>
      <c r="B53" s="108"/>
      <c r="C53" s="108"/>
      <c r="D53" s="67">
        <v>1660</v>
      </c>
      <c r="E53" s="93"/>
      <c r="F53" s="58"/>
      <c r="G53" s="56"/>
      <c r="H53" s="56"/>
    </row>
    <row r="54" spans="1:8" ht="12.75">
      <c r="A54" s="94" t="s">
        <v>74</v>
      </c>
      <c r="B54" s="101"/>
      <c r="C54" s="101"/>
      <c r="D54" s="68"/>
      <c r="E54" s="95"/>
      <c r="F54" s="58"/>
      <c r="G54" s="56"/>
      <c r="H54" s="56"/>
    </row>
    <row r="55" spans="1:8" ht="12.75">
      <c r="A55" s="80"/>
      <c r="B55" s="110"/>
      <c r="C55" s="110"/>
      <c r="D55" s="68"/>
      <c r="E55" s="95"/>
      <c r="F55" s="58"/>
      <c r="G55" s="56"/>
      <c r="H55" s="56"/>
    </row>
    <row r="56" spans="1:8" ht="13.5" thickBot="1">
      <c r="A56" s="74" t="s">
        <v>73</v>
      </c>
      <c r="B56" s="111"/>
      <c r="C56" s="111"/>
      <c r="D56" s="69">
        <f>SUM(D53:D55)</f>
        <v>1660</v>
      </c>
      <c r="E56" s="96"/>
      <c r="F56" s="58"/>
      <c r="G56" s="56"/>
      <c r="H56" s="56"/>
    </row>
    <row r="57" spans="1:8" ht="12.75">
      <c r="A57" s="84" t="s">
        <v>65</v>
      </c>
      <c r="B57" s="108"/>
      <c r="C57" s="108"/>
      <c r="D57" s="67">
        <v>48</v>
      </c>
      <c r="E57" s="93"/>
      <c r="F57" s="58"/>
      <c r="G57" s="56"/>
      <c r="H57" s="56"/>
    </row>
    <row r="58" spans="1:8" ht="12.75">
      <c r="A58" s="94" t="s">
        <v>75</v>
      </c>
      <c r="B58" s="101"/>
      <c r="C58" s="101"/>
      <c r="D58" s="68"/>
      <c r="E58" s="95"/>
      <c r="F58" s="58"/>
      <c r="G58" s="56"/>
      <c r="H58" s="56"/>
    </row>
    <row r="59" spans="1:8" ht="12.75">
      <c r="A59" s="80"/>
      <c r="B59" s="110"/>
      <c r="C59" s="110"/>
      <c r="D59" s="68"/>
      <c r="E59" s="95"/>
      <c r="F59" s="58"/>
      <c r="G59" s="56"/>
      <c r="H59" s="56"/>
    </row>
    <row r="60" spans="1:8" ht="13.5" thickBot="1">
      <c r="A60" s="74"/>
      <c r="B60" s="111"/>
      <c r="C60" s="111"/>
      <c r="D60" s="69">
        <f>SUM(D57:D59)</f>
        <v>48</v>
      </c>
      <c r="E60" s="96"/>
      <c r="F60" s="58"/>
      <c r="G60" s="56"/>
      <c r="H60" s="56"/>
    </row>
    <row r="61" spans="1:8" ht="12.75">
      <c r="A61" s="84" t="s">
        <v>76</v>
      </c>
      <c r="B61" s="108"/>
      <c r="C61" s="108"/>
      <c r="D61" s="67">
        <v>271</v>
      </c>
      <c r="E61" s="93"/>
      <c r="F61" s="58"/>
      <c r="G61" s="56"/>
      <c r="H61" s="56"/>
    </row>
    <row r="62" spans="1:8" ht="12.75">
      <c r="A62" s="94" t="s">
        <v>77</v>
      </c>
      <c r="B62" s="101"/>
      <c r="C62" s="101"/>
      <c r="D62" s="68"/>
      <c r="E62" s="95"/>
      <c r="F62" s="58"/>
      <c r="G62" s="56"/>
      <c r="H62" s="56"/>
    </row>
    <row r="63" spans="1:8" ht="12.75">
      <c r="A63" s="80"/>
      <c r="B63" s="110"/>
      <c r="C63" s="110"/>
      <c r="D63" s="68"/>
      <c r="E63" s="95"/>
      <c r="F63" s="58"/>
      <c r="G63" s="56"/>
      <c r="H63" s="56"/>
    </row>
    <row r="64" spans="1:8" ht="13.5" thickBot="1">
      <c r="A64" s="74" t="s">
        <v>73</v>
      </c>
      <c r="B64" s="111"/>
      <c r="C64" s="111"/>
      <c r="D64" s="69">
        <f>SUM(D61:D63)</f>
        <v>271</v>
      </c>
      <c r="E64" s="96"/>
      <c r="F64" s="58"/>
      <c r="G64" s="56"/>
      <c r="H64" s="56"/>
    </row>
    <row r="65" spans="1:8" ht="12.75">
      <c r="A65" s="84" t="s">
        <v>78</v>
      </c>
      <c r="B65" s="108"/>
      <c r="C65" s="108"/>
      <c r="D65" s="70">
        <v>3558273</v>
      </c>
      <c r="E65" s="97"/>
      <c r="F65" s="58"/>
      <c r="G65" s="56"/>
      <c r="H65" s="56"/>
    </row>
    <row r="66" spans="1:5" ht="12.75">
      <c r="A66" s="94" t="s">
        <v>79</v>
      </c>
      <c r="B66" s="101" t="s">
        <v>39</v>
      </c>
      <c r="C66" s="101"/>
      <c r="D66" s="61"/>
      <c r="E66" s="98"/>
    </row>
    <row r="67" spans="1:5" ht="12.75">
      <c r="A67" s="80"/>
      <c r="B67" s="110"/>
      <c r="C67" s="110"/>
      <c r="D67" s="64"/>
      <c r="E67" s="73"/>
    </row>
    <row r="68" spans="1:5" ht="13.5" thickBot="1">
      <c r="A68" s="74" t="s">
        <v>80</v>
      </c>
      <c r="B68" s="111"/>
      <c r="C68" s="111"/>
      <c r="D68" s="60">
        <f>SUM(D65:D67)</f>
        <v>3558273</v>
      </c>
      <c r="E68" s="88"/>
    </row>
    <row r="69" spans="1:5" ht="12.75">
      <c r="A69" s="84" t="s">
        <v>81</v>
      </c>
      <c r="B69" s="108"/>
      <c r="C69" s="108"/>
      <c r="D69" s="71">
        <v>1194152</v>
      </c>
      <c r="E69" s="85"/>
    </row>
    <row r="70" spans="1:5" ht="12.75">
      <c r="A70" s="94" t="s">
        <v>82</v>
      </c>
      <c r="B70" s="101" t="s">
        <v>39</v>
      </c>
      <c r="C70" s="101"/>
      <c r="D70" s="79"/>
      <c r="E70" s="73"/>
    </row>
    <row r="71" spans="1:5" ht="12.75">
      <c r="A71" s="80"/>
      <c r="B71" s="110"/>
      <c r="C71" s="110"/>
      <c r="D71" s="62"/>
      <c r="E71" s="73"/>
    </row>
    <row r="72" spans="1:5" ht="13.5" thickBot="1">
      <c r="A72" s="99" t="s">
        <v>83</v>
      </c>
      <c r="B72" s="113"/>
      <c r="C72" s="113"/>
      <c r="D72" s="100">
        <f>SUM(D69:D71)</f>
        <v>1194152</v>
      </c>
      <c r="E72" s="92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E34" sqref="E34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27.7109375" style="0" customWidth="1"/>
    <col min="5" max="5" width="34.28125" style="0" customWidth="1"/>
    <col min="6" max="6" width="18.421875" style="0" customWidth="1"/>
  </cols>
  <sheetData>
    <row r="1" spans="1:2" ht="12.75">
      <c r="A1" s="1" t="s">
        <v>31</v>
      </c>
      <c r="B1" s="1"/>
    </row>
    <row r="3" ht="12.75">
      <c r="B3" s="1" t="s">
        <v>6</v>
      </c>
    </row>
    <row r="4" ht="12.75">
      <c r="B4" s="1"/>
    </row>
    <row r="5" spans="2:5" ht="12.75">
      <c r="B5" s="1"/>
      <c r="D5" s="20" t="s">
        <v>28</v>
      </c>
      <c r="E5" s="57" t="str">
        <f>personal!E6</f>
        <v>12-16 septembrie 2022</v>
      </c>
    </row>
    <row r="6" ht="13.5" thickBot="1"/>
    <row r="7" spans="1:6" ht="68.25" customHeight="1" thickBot="1">
      <c r="A7" s="27" t="s">
        <v>7</v>
      </c>
      <c r="B7" s="28" t="s">
        <v>8</v>
      </c>
      <c r="C7" s="29" t="s">
        <v>9</v>
      </c>
      <c r="D7" s="28" t="s">
        <v>10</v>
      </c>
      <c r="E7" s="28" t="s">
        <v>4</v>
      </c>
      <c r="F7" s="30" t="s">
        <v>25</v>
      </c>
    </row>
    <row r="8" spans="1:6" ht="12.75">
      <c r="A8" s="121">
        <v>1</v>
      </c>
      <c r="B8" s="122" t="s">
        <v>85</v>
      </c>
      <c r="C8" s="123">
        <v>11600</v>
      </c>
      <c r="D8" s="120" t="s">
        <v>86</v>
      </c>
      <c r="E8" s="120" t="s">
        <v>87</v>
      </c>
      <c r="F8" s="26">
        <v>21429.14</v>
      </c>
    </row>
    <row r="9" spans="1:6" ht="12.75">
      <c r="A9" s="124">
        <v>2</v>
      </c>
      <c r="B9" s="125" t="s">
        <v>85</v>
      </c>
      <c r="C9" s="126">
        <v>11615</v>
      </c>
      <c r="D9" s="21" t="s">
        <v>88</v>
      </c>
      <c r="E9" s="21" t="s">
        <v>89</v>
      </c>
      <c r="F9" s="22">
        <v>10536.75</v>
      </c>
    </row>
    <row r="10" spans="1:6" ht="12.75">
      <c r="A10" s="124">
        <v>3</v>
      </c>
      <c r="B10" s="125" t="s">
        <v>90</v>
      </c>
      <c r="C10" s="126">
        <v>11619</v>
      </c>
      <c r="D10" s="21" t="s">
        <v>91</v>
      </c>
      <c r="E10" s="21" t="s">
        <v>92</v>
      </c>
      <c r="F10" s="22">
        <v>481.51</v>
      </c>
    </row>
    <row r="11" spans="1:6" ht="12.75">
      <c r="A11" s="124">
        <v>4</v>
      </c>
      <c r="B11" s="125" t="s">
        <v>90</v>
      </c>
      <c r="C11" s="126">
        <v>11622</v>
      </c>
      <c r="D11" s="21" t="s">
        <v>93</v>
      </c>
      <c r="E11" s="21" t="s">
        <v>94</v>
      </c>
      <c r="F11" s="22">
        <v>34301.82</v>
      </c>
    </row>
    <row r="12" spans="1:6" ht="12.75">
      <c r="A12" s="124">
        <f aca="true" t="shared" si="0" ref="A12:A25">A11+1</f>
        <v>5</v>
      </c>
      <c r="B12" s="125" t="s">
        <v>90</v>
      </c>
      <c r="C12" s="126">
        <v>11618</v>
      </c>
      <c r="D12" s="21" t="s">
        <v>91</v>
      </c>
      <c r="E12" s="21" t="s">
        <v>95</v>
      </c>
      <c r="F12" s="22">
        <v>11.13</v>
      </c>
    </row>
    <row r="13" spans="1:6" ht="12.75">
      <c r="A13" s="124">
        <f t="shared" si="0"/>
        <v>6</v>
      </c>
      <c r="B13" s="125" t="s">
        <v>90</v>
      </c>
      <c r="C13" s="126">
        <v>11614</v>
      </c>
      <c r="D13" s="21" t="s">
        <v>96</v>
      </c>
      <c r="E13" s="21" t="s">
        <v>97</v>
      </c>
      <c r="F13" s="22">
        <v>918.68</v>
      </c>
    </row>
    <row r="14" spans="1:6" ht="12.75">
      <c r="A14" s="124">
        <f t="shared" si="0"/>
        <v>7</v>
      </c>
      <c r="B14" s="125" t="s">
        <v>90</v>
      </c>
      <c r="C14" s="126">
        <v>11613</v>
      </c>
      <c r="D14" s="21" t="s">
        <v>98</v>
      </c>
      <c r="E14" s="21" t="s">
        <v>99</v>
      </c>
      <c r="F14" s="22">
        <v>3332</v>
      </c>
    </row>
    <row r="15" spans="1:6" ht="12.75">
      <c r="A15" s="124">
        <f t="shared" si="0"/>
        <v>8</v>
      </c>
      <c r="B15" s="125" t="s">
        <v>100</v>
      </c>
      <c r="C15" s="126">
        <v>11623</v>
      </c>
      <c r="D15" s="21" t="s">
        <v>101</v>
      </c>
      <c r="E15" s="21" t="s">
        <v>102</v>
      </c>
      <c r="F15" s="22">
        <v>35700</v>
      </c>
    </row>
    <row r="16" spans="1:6" ht="12.75">
      <c r="A16" s="124">
        <f t="shared" si="0"/>
        <v>9</v>
      </c>
      <c r="B16" s="125" t="s">
        <v>100</v>
      </c>
      <c r="C16" s="126">
        <v>11635</v>
      </c>
      <c r="D16" s="21" t="s">
        <v>103</v>
      </c>
      <c r="E16" s="21" t="s">
        <v>104</v>
      </c>
      <c r="F16" s="22">
        <v>74375</v>
      </c>
    </row>
    <row r="17" spans="1:6" ht="12.75">
      <c r="A17" s="124">
        <f t="shared" si="0"/>
        <v>10</v>
      </c>
      <c r="B17" s="125" t="s">
        <v>100</v>
      </c>
      <c r="C17" s="126">
        <v>10634</v>
      </c>
      <c r="D17" s="21" t="s">
        <v>88</v>
      </c>
      <c r="E17" s="21" t="s">
        <v>105</v>
      </c>
      <c r="F17" s="22">
        <v>19200</v>
      </c>
    </row>
    <row r="18" spans="1:6" ht="12.75">
      <c r="A18" s="124">
        <f t="shared" si="0"/>
        <v>11</v>
      </c>
      <c r="B18" s="125" t="s">
        <v>100</v>
      </c>
      <c r="C18" s="126">
        <v>10633</v>
      </c>
      <c r="D18" s="21" t="s">
        <v>88</v>
      </c>
      <c r="E18" s="21" t="s">
        <v>106</v>
      </c>
      <c r="F18" s="22">
        <v>3592</v>
      </c>
    </row>
    <row r="19" spans="1:6" ht="12.75">
      <c r="A19" s="124">
        <f t="shared" si="0"/>
        <v>12</v>
      </c>
      <c r="B19" s="125" t="s">
        <v>100</v>
      </c>
      <c r="C19" s="126">
        <v>11636</v>
      </c>
      <c r="D19" s="21" t="s">
        <v>107</v>
      </c>
      <c r="E19" s="21" t="s">
        <v>94</v>
      </c>
      <c r="F19" s="22">
        <v>583.1</v>
      </c>
    </row>
    <row r="20" spans="1:6" ht="12.75">
      <c r="A20" s="124">
        <f t="shared" si="0"/>
        <v>13</v>
      </c>
      <c r="B20" s="125" t="s">
        <v>100</v>
      </c>
      <c r="C20" s="126">
        <v>11637</v>
      </c>
      <c r="D20" s="21" t="s">
        <v>88</v>
      </c>
      <c r="E20" s="21" t="s">
        <v>108</v>
      </c>
      <c r="F20" s="22">
        <v>420</v>
      </c>
    </row>
    <row r="21" spans="1:6" ht="12.75">
      <c r="A21" s="124">
        <f t="shared" si="0"/>
        <v>14</v>
      </c>
      <c r="B21" s="125" t="s">
        <v>109</v>
      </c>
      <c r="C21" s="126">
        <v>11643</v>
      </c>
      <c r="D21" s="21" t="s">
        <v>88</v>
      </c>
      <c r="E21" s="21" t="s">
        <v>114</v>
      </c>
      <c r="F21" s="22">
        <v>65725.66</v>
      </c>
    </row>
    <row r="22" spans="1:6" ht="12.75">
      <c r="A22" s="124">
        <f t="shared" si="0"/>
        <v>15</v>
      </c>
      <c r="B22" s="125" t="s">
        <v>109</v>
      </c>
      <c r="C22" s="126">
        <v>11642</v>
      </c>
      <c r="D22" s="21" t="s">
        <v>88</v>
      </c>
      <c r="E22" s="21" t="s">
        <v>110</v>
      </c>
      <c r="F22" s="22">
        <v>12488</v>
      </c>
    </row>
    <row r="23" spans="1:6" ht="12.75">
      <c r="A23" s="124">
        <f t="shared" si="0"/>
        <v>16</v>
      </c>
      <c r="B23" s="125" t="s">
        <v>109</v>
      </c>
      <c r="C23" s="126">
        <v>11639</v>
      </c>
      <c r="D23" s="21" t="s">
        <v>111</v>
      </c>
      <c r="E23" s="21" t="s">
        <v>112</v>
      </c>
      <c r="F23" s="22">
        <v>182.01</v>
      </c>
    </row>
    <row r="24" spans="1:6" ht="12.75">
      <c r="A24" s="124">
        <f t="shared" si="0"/>
        <v>17</v>
      </c>
      <c r="B24" s="125" t="s">
        <v>109</v>
      </c>
      <c r="C24" s="126">
        <v>11640</v>
      </c>
      <c r="D24" s="21" t="s">
        <v>111</v>
      </c>
      <c r="E24" s="21" t="s">
        <v>112</v>
      </c>
      <c r="F24" s="22">
        <v>665.01</v>
      </c>
    </row>
    <row r="25" spans="1:6" ht="12.75">
      <c r="A25" s="124">
        <f t="shared" si="0"/>
        <v>18</v>
      </c>
      <c r="B25" s="125" t="s">
        <v>109</v>
      </c>
      <c r="C25" s="126">
        <v>11641</v>
      </c>
      <c r="D25" s="21" t="s">
        <v>113</v>
      </c>
      <c r="E25" s="21" t="s">
        <v>99</v>
      </c>
      <c r="F25" s="22">
        <v>1894.09</v>
      </c>
    </row>
    <row r="26" spans="1:6" ht="13.5" thickBot="1">
      <c r="A26" s="31"/>
      <c r="B26" s="32"/>
      <c r="C26" s="33"/>
      <c r="D26" s="33"/>
      <c r="E26" s="33"/>
      <c r="F26" s="34"/>
    </row>
    <row r="27" spans="1:6" ht="20.25" customHeight="1" thickBot="1">
      <c r="A27" s="35"/>
      <c r="B27" s="36"/>
      <c r="C27" s="36"/>
      <c r="D27" s="36"/>
      <c r="E27" s="37" t="s">
        <v>11</v>
      </c>
      <c r="F27" s="38">
        <f>SUM(F8:F26)</f>
        <v>285835.9000000001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C27" sqref="C27"/>
    </sheetView>
  </sheetViews>
  <sheetFormatPr defaultColWidth="9.140625" defaultRowHeight="12.75"/>
  <cols>
    <col min="1" max="1" width="16.140625" style="10" customWidth="1"/>
    <col min="2" max="2" width="14.140625" style="10" customWidth="1"/>
    <col min="3" max="3" width="39.7109375" style="10" customWidth="1"/>
    <col min="4" max="4" width="29.28125" style="10" customWidth="1"/>
    <col min="5" max="5" width="12.7109375" style="10" customWidth="1"/>
    <col min="6" max="16384" width="9.140625" style="10" customWidth="1"/>
  </cols>
  <sheetData>
    <row r="1" spans="1:4" ht="12.75">
      <c r="A1" s="9" t="s">
        <v>32</v>
      </c>
      <c r="B1" s="9"/>
      <c r="C1" s="9"/>
      <c r="D1" s="9"/>
    </row>
    <row r="3" spans="1:5" ht="15.75" customHeight="1">
      <c r="A3" s="137" t="s">
        <v>12</v>
      </c>
      <c r="B3" s="137"/>
      <c r="C3" s="137"/>
      <c r="D3" s="137"/>
      <c r="E3" s="13"/>
    </row>
    <row r="4" spans="1:4" ht="19.5" customHeight="1">
      <c r="A4" s="17" t="s">
        <v>13</v>
      </c>
      <c r="B4" s="17"/>
      <c r="C4" s="17"/>
      <c r="D4" s="17"/>
    </row>
    <row r="5" spans="1:4" ht="12.75">
      <c r="A5" s="18"/>
      <c r="B5" s="138"/>
      <c r="C5" s="138"/>
      <c r="D5" s="138"/>
    </row>
    <row r="6" spans="1:4" ht="12.75">
      <c r="A6" s="18"/>
      <c r="B6" s="20" t="s">
        <v>28</v>
      </c>
      <c r="C6" s="24" t="str">
        <f>personal!E6</f>
        <v>12-16 septembrie 2022</v>
      </c>
      <c r="D6" s="18"/>
    </row>
    <row r="7" ht="13.5" thickBot="1"/>
    <row r="8" spans="1:5" ht="18.75" customHeight="1" thickBot="1">
      <c r="A8" s="39" t="s">
        <v>14</v>
      </c>
      <c r="B8" s="40" t="s">
        <v>15</v>
      </c>
      <c r="C8" s="40" t="s">
        <v>16</v>
      </c>
      <c r="D8" s="40" t="s">
        <v>34</v>
      </c>
      <c r="E8" s="41" t="s">
        <v>17</v>
      </c>
    </row>
    <row r="9" spans="1:5" ht="33" customHeight="1">
      <c r="A9" s="174" t="s">
        <v>147</v>
      </c>
      <c r="B9" s="169">
        <v>11624</v>
      </c>
      <c r="C9" s="170" t="s">
        <v>149</v>
      </c>
      <c r="D9" s="171" t="s">
        <v>148</v>
      </c>
      <c r="E9" s="175">
        <v>250000</v>
      </c>
    </row>
    <row r="10" spans="1:5" ht="13.5" thickBot="1">
      <c r="A10" s="42"/>
      <c r="B10" s="43"/>
      <c r="C10" s="43"/>
      <c r="D10" s="43"/>
      <c r="E10" s="44"/>
    </row>
    <row r="11" spans="1:5" ht="18.75" customHeight="1" thickBot="1">
      <c r="A11" s="45" t="s">
        <v>18</v>
      </c>
      <c r="B11" s="46"/>
      <c r="C11" s="46"/>
      <c r="D11" s="46"/>
      <c r="E11" s="47">
        <f>SUM(E9:E10)</f>
        <v>250000</v>
      </c>
    </row>
  </sheetData>
  <sheetProtection selectLockedCells="1" selectUnlockedCells="1"/>
  <mergeCells count="2">
    <mergeCell ref="A3:D3"/>
    <mergeCell ref="B5:D5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"/>
  <sheetViews>
    <sheetView zoomScalePageLayoutView="0" workbookViewId="0" topLeftCell="A1">
      <selection activeCell="C26" sqref="C26"/>
    </sheetView>
  </sheetViews>
  <sheetFormatPr defaultColWidth="9.140625" defaultRowHeight="12.75"/>
  <cols>
    <col min="1" max="1" width="16.140625" style="10" customWidth="1"/>
    <col min="2" max="2" width="17.421875" style="10" customWidth="1"/>
    <col min="3" max="3" width="42.57421875" style="10" customWidth="1"/>
    <col min="4" max="4" width="35.8515625" style="10" customWidth="1"/>
    <col min="5" max="5" width="12.7109375" style="10" customWidth="1"/>
    <col min="6" max="16384" width="9.140625" style="10" customWidth="1"/>
  </cols>
  <sheetData>
    <row r="1" spans="1:4" ht="12.75">
      <c r="A1" s="9" t="s">
        <v>32</v>
      </c>
      <c r="B1" s="9"/>
      <c r="C1" s="9"/>
      <c r="D1" s="9"/>
    </row>
    <row r="3" spans="1:4" ht="15.75" customHeight="1">
      <c r="A3" s="137" t="s">
        <v>19</v>
      </c>
      <c r="B3" s="137"/>
      <c r="C3" s="137"/>
      <c r="D3" s="11"/>
    </row>
    <row r="4" spans="1:10" ht="30" customHeight="1">
      <c r="A4" s="139" t="s">
        <v>27</v>
      </c>
      <c r="B4" s="139"/>
      <c r="C4" s="139"/>
      <c r="D4" s="139"/>
      <c r="E4" s="139"/>
      <c r="F4" s="12"/>
      <c r="G4" s="12"/>
      <c r="H4" s="12"/>
      <c r="I4" s="13"/>
      <c r="J4" s="13"/>
    </row>
    <row r="5" spans="1:10" ht="12.75">
      <c r="A5" s="14"/>
      <c r="B5" s="15"/>
      <c r="C5" s="15"/>
      <c r="D5" s="15"/>
      <c r="E5" s="12"/>
      <c r="F5" s="12"/>
      <c r="G5" s="12"/>
      <c r="H5" s="12"/>
      <c r="I5" s="13"/>
      <c r="J5" s="13"/>
    </row>
    <row r="6" spans="1:10" ht="12.75">
      <c r="A6" s="14"/>
      <c r="B6" s="20" t="s">
        <v>28</v>
      </c>
      <c r="C6" s="8" t="str">
        <f>personal!E6</f>
        <v>12-16 septembrie 2022</v>
      </c>
      <c r="D6" s="15"/>
      <c r="E6" s="12"/>
      <c r="F6" s="12"/>
      <c r="G6" s="12"/>
      <c r="H6" s="12"/>
      <c r="I6" s="13"/>
      <c r="J6" s="13"/>
    </row>
    <row r="7" ht="13.5" thickBot="1"/>
    <row r="8" spans="1:5" ht="21.75" customHeight="1" thickBot="1">
      <c r="A8" s="39" t="s">
        <v>14</v>
      </c>
      <c r="B8" s="40" t="s">
        <v>15</v>
      </c>
      <c r="C8" s="40" t="s">
        <v>16</v>
      </c>
      <c r="D8" s="40" t="s">
        <v>34</v>
      </c>
      <c r="E8" s="41" t="s">
        <v>17</v>
      </c>
    </row>
    <row r="9" spans="1:5" s="16" customFormat="1" ht="38.25">
      <c r="A9" s="128" t="s">
        <v>120</v>
      </c>
      <c r="B9" s="129" t="s">
        <v>129</v>
      </c>
      <c r="C9" s="130" t="s">
        <v>134</v>
      </c>
      <c r="D9" s="131" t="s">
        <v>130</v>
      </c>
      <c r="E9" s="132">
        <v>407.55</v>
      </c>
    </row>
    <row r="10" spans="1:5" s="16" customFormat="1" ht="38.25">
      <c r="A10" s="128" t="s">
        <v>120</v>
      </c>
      <c r="B10" s="129" t="s">
        <v>131</v>
      </c>
      <c r="C10" s="130" t="s">
        <v>135</v>
      </c>
      <c r="D10" s="131" t="s">
        <v>130</v>
      </c>
      <c r="E10" s="132">
        <v>2136.95</v>
      </c>
    </row>
    <row r="11" spans="1:5" s="16" customFormat="1" ht="38.25">
      <c r="A11" s="128" t="s">
        <v>120</v>
      </c>
      <c r="B11" s="129" t="s">
        <v>132</v>
      </c>
      <c r="C11" s="130" t="s">
        <v>134</v>
      </c>
      <c r="D11" s="131" t="s">
        <v>130</v>
      </c>
      <c r="E11" s="132">
        <v>3260.24</v>
      </c>
    </row>
    <row r="12" spans="1:5" s="16" customFormat="1" ht="38.25">
      <c r="A12" s="128" t="s">
        <v>120</v>
      </c>
      <c r="B12" s="129" t="s">
        <v>133</v>
      </c>
      <c r="C12" s="130" t="s">
        <v>135</v>
      </c>
      <c r="D12" s="131" t="s">
        <v>130</v>
      </c>
      <c r="E12" s="132">
        <v>17095.76</v>
      </c>
    </row>
    <row r="13" spans="1:5" s="16" customFormat="1" ht="13.5" thickBot="1">
      <c r="A13" s="48"/>
      <c r="B13" s="49"/>
      <c r="C13" s="50"/>
      <c r="D13" s="50"/>
      <c r="E13" s="51"/>
    </row>
    <row r="14" spans="1:5" ht="19.5" customHeight="1" thickBot="1">
      <c r="A14" s="39" t="s">
        <v>18</v>
      </c>
      <c r="B14" s="133"/>
      <c r="C14" s="133"/>
      <c r="D14" s="133"/>
      <c r="E14" s="134">
        <f>SUM(E9:E13)</f>
        <v>22900.5</v>
      </c>
    </row>
  </sheetData>
  <sheetProtection selectLockedCells="1" selectUnlockedCells="1"/>
  <mergeCells count="2">
    <mergeCell ref="A3:C3"/>
    <mergeCell ref="A4:E4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"/>
  <sheetViews>
    <sheetView zoomScalePageLayoutView="0" workbookViewId="0" topLeftCell="A1">
      <selection activeCell="B21" sqref="B21"/>
    </sheetView>
  </sheetViews>
  <sheetFormatPr defaultColWidth="9.140625" defaultRowHeight="12.75"/>
  <cols>
    <col min="1" max="1" width="16.140625" style="10" customWidth="1"/>
    <col min="2" max="2" width="17.421875" style="10" customWidth="1"/>
    <col min="3" max="3" width="42.57421875" style="10" customWidth="1"/>
    <col min="4" max="4" width="35.8515625" style="10" customWidth="1"/>
    <col min="5" max="5" width="12.7109375" style="10" customWidth="1"/>
    <col min="6" max="16384" width="9.140625" style="10" customWidth="1"/>
  </cols>
  <sheetData>
    <row r="1" spans="1:4" ht="12.75">
      <c r="A1" s="9" t="s">
        <v>32</v>
      </c>
      <c r="B1" s="9"/>
      <c r="C1" s="9"/>
      <c r="D1" s="9"/>
    </row>
    <row r="3" spans="1:4" ht="15.75" customHeight="1">
      <c r="A3" s="137" t="s">
        <v>19</v>
      </c>
      <c r="B3" s="137"/>
      <c r="C3" s="137"/>
      <c r="D3" s="11"/>
    </row>
    <row r="4" spans="1:10" ht="19.5" customHeight="1">
      <c r="A4" s="139" t="s">
        <v>20</v>
      </c>
      <c r="B4" s="139"/>
      <c r="C4" s="139"/>
      <c r="D4" s="139"/>
      <c r="E4" s="139"/>
      <c r="F4" s="12"/>
      <c r="G4" s="12"/>
      <c r="H4" s="12"/>
      <c r="I4" s="13"/>
      <c r="J4" s="13"/>
    </row>
    <row r="5" spans="1:10" ht="12.75">
      <c r="A5" s="14"/>
      <c r="B5" s="15"/>
      <c r="C5" s="15"/>
      <c r="D5" s="15"/>
      <c r="E5" s="12"/>
      <c r="F5" s="12"/>
      <c r="G5" s="12"/>
      <c r="H5" s="12"/>
      <c r="I5" s="13"/>
      <c r="J5" s="13"/>
    </row>
    <row r="6" spans="1:10" ht="12.75">
      <c r="A6" s="14"/>
      <c r="B6" s="20" t="s">
        <v>28</v>
      </c>
      <c r="C6" s="8" t="str">
        <f>personal!E6</f>
        <v>12-16 septembrie 2022</v>
      </c>
      <c r="D6" s="15"/>
      <c r="E6" s="12"/>
      <c r="F6" s="12"/>
      <c r="G6" s="12"/>
      <c r="H6" s="12"/>
      <c r="I6" s="13"/>
      <c r="J6" s="13"/>
    </row>
    <row r="7" ht="13.5" thickBot="1"/>
    <row r="8" spans="1:5" ht="24" customHeight="1" thickBot="1">
      <c r="A8" s="39" t="s">
        <v>14</v>
      </c>
      <c r="B8" s="40" t="s">
        <v>15</v>
      </c>
      <c r="C8" s="40" t="s">
        <v>16</v>
      </c>
      <c r="D8" s="40" t="s">
        <v>34</v>
      </c>
      <c r="E8" s="41" t="s">
        <v>17</v>
      </c>
    </row>
    <row r="9" spans="1:5" s="16" customFormat="1" ht="25.5">
      <c r="A9" s="172" t="s">
        <v>120</v>
      </c>
      <c r="B9" s="169">
        <v>11638</v>
      </c>
      <c r="C9" s="170" t="s">
        <v>145</v>
      </c>
      <c r="D9" s="171" t="s">
        <v>146</v>
      </c>
      <c r="E9" s="173">
        <v>2832.2</v>
      </c>
    </row>
    <row r="10" spans="1:5" s="16" customFormat="1" ht="13.5" thickBot="1">
      <c r="A10" s="48"/>
      <c r="B10" s="49"/>
      <c r="C10" s="50"/>
      <c r="D10" s="50"/>
      <c r="E10" s="51"/>
    </row>
    <row r="11" spans="1:5" ht="20.25" customHeight="1" thickBot="1">
      <c r="A11" s="45" t="s">
        <v>18</v>
      </c>
      <c r="B11" s="46"/>
      <c r="C11" s="46"/>
      <c r="D11" s="46"/>
      <c r="E11" s="47">
        <f>SUM(E9:E10)</f>
        <v>2832.2</v>
      </c>
    </row>
  </sheetData>
  <sheetProtection selectLockedCells="1" selectUnlockedCells="1"/>
  <mergeCells count="2">
    <mergeCell ref="A3:C3"/>
    <mergeCell ref="A4:E4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I303"/>
  <sheetViews>
    <sheetView zoomScalePageLayoutView="0" workbookViewId="0" topLeftCell="A4">
      <selection activeCell="J20" sqref="J20"/>
    </sheetView>
  </sheetViews>
  <sheetFormatPr defaultColWidth="9.140625" defaultRowHeight="12.75"/>
  <cols>
    <col min="1" max="1" width="9.140625" style="163" customWidth="1"/>
    <col min="2" max="2" width="16.28125" style="163" customWidth="1"/>
    <col min="3" max="3" width="17.421875" style="163" customWidth="1"/>
    <col min="4" max="4" width="23.8515625" style="163" customWidth="1"/>
    <col min="5" max="5" width="35.421875" style="163" customWidth="1"/>
    <col min="6" max="6" width="25.140625" style="164" customWidth="1"/>
    <col min="7" max="8" width="9.140625" style="163" customWidth="1"/>
    <col min="9" max="9" width="9.140625" style="165" customWidth="1"/>
    <col min="10" max="10" width="34.00390625" style="163" customWidth="1"/>
    <col min="11" max="16384" width="9.140625" style="163" customWidth="1"/>
  </cols>
  <sheetData>
    <row r="2" ht="12.75">
      <c r="A2" s="23" t="s">
        <v>33</v>
      </c>
    </row>
    <row r="3" ht="12.75">
      <c r="A3" s="23"/>
    </row>
    <row r="4" ht="12.75">
      <c r="A4" s="23" t="s">
        <v>29</v>
      </c>
    </row>
    <row r="5" spans="1:5" ht="12.75">
      <c r="A5" s="23" t="s">
        <v>22</v>
      </c>
      <c r="D5" s="20" t="s">
        <v>28</v>
      </c>
      <c r="E5" s="57" t="str">
        <f>personal!E6</f>
        <v>12-16 septembrie 2022</v>
      </c>
    </row>
    <row r="6" ht="13.5" thickBot="1"/>
    <row r="7" spans="1:9" ht="46.5" customHeight="1" thickBot="1">
      <c r="A7" s="146" t="s">
        <v>7</v>
      </c>
      <c r="B7" s="147" t="s">
        <v>8</v>
      </c>
      <c r="C7" s="147" t="s">
        <v>9</v>
      </c>
      <c r="D7" s="147" t="s">
        <v>23</v>
      </c>
      <c r="E7" s="147" t="s">
        <v>30</v>
      </c>
      <c r="F7" s="148" t="s">
        <v>25</v>
      </c>
      <c r="I7" s="163"/>
    </row>
    <row r="8" spans="1:9" ht="17.25" customHeight="1">
      <c r="A8" s="149">
        <v>1</v>
      </c>
      <c r="B8" s="166" t="s">
        <v>115</v>
      </c>
      <c r="C8" s="166">
        <v>11601</v>
      </c>
      <c r="D8" s="144" t="s">
        <v>116</v>
      </c>
      <c r="E8" s="145" t="s">
        <v>117</v>
      </c>
      <c r="F8" s="150">
        <v>200</v>
      </c>
      <c r="I8" s="163"/>
    </row>
    <row r="9" spans="1:9" ht="19.5" customHeight="1">
      <c r="A9" s="151">
        <v>2</v>
      </c>
      <c r="B9" s="167" t="s">
        <v>115</v>
      </c>
      <c r="C9" s="167">
        <v>11602</v>
      </c>
      <c r="D9" s="135" t="s">
        <v>116</v>
      </c>
      <c r="E9" s="136" t="s">
        <v>118</v>
      </c>
      <c r="F9" s="152">
        <v>1000</v>
      </c>
      <c r="I9" s="163"/>
    </row>
    <row r="10" spans="1:6" ht="18" customHeight="1">
      <c r="A10" s="151">
        <v>3</v>
      </c>
      <c r="B10" s="167" t="s">
        <v>115</v>
      </c>
      <c r="C10" s="167">
        <v>11603</v>
      </c>
      <c r="D10" s="135" t="s">
        <v>116</v>
      </c>
      <c r="E10" s="136" t="s">
        <v>119</v>
      </c>
      <c r="F10" s="152">
        <v>2791</v>
      </c>
    </row>
    <row r="11" spans="1:6" ht="18" customHeight="1">
      <c r="A11" s="151">
        <v>4</v>
      </c>
      <c r="B11" s="167" t="s">
        <v>120</v>
      </c>
      <c r="C11" s="167">
        <v>11654</v>
      </c>
      <c r="D11" s="135" t="s">
        <v>116</v>
      </c>
      <c r="E11" s="136" t="s">
        <v>121</v>
      </c>
      <c r="F11" s="152">
        <v>1500</v>
      </c>
    </row>
    <row r="12" spans="1:6" ht="18" customHeight="1">
      <c r="A12" s="151">
        <v>5</v>
      </c>
      <c r="B12" s="140">
        <v>44816</v>
      </c>
      <c r="C12" s="141">
        <v>11604</v>
      </c>
      <c r="D12" s="141" t="s">
        <v>126</v>
      </c>
      <c r="E12" s="142" t="s">
        <v>136</v>
      </c>
      <c r="F12" s="153">
        <v>940</v>
      </c>
    </row>
    <row r="13" spans="1:6" ht="18" customHeight="1">
      <c r="A13" s="151">
        <v>6</v>
      </c>
      <c r="B13" s="140">
        <v>44816</v>
      </c>
      <c r="C13" s="141">
        <v>11605</v>
      </c>
      <c r="D13" s="141" t="s">
        <v>123</v>
      </c>
      <c r="E13" s="142" t="s">
        <v>137</v>
      </c>
      <c r="F13" s="153">
        <v>160.65</v>
      </c>
    </row>
    <row r="14" spans="1:6" ht="18" customHeight="1">
      <c r="A14" s="151">
        <v>7</v>
      </c>
      <c r="B14" s="140">
        <v>44816</v>
      </c>
      <c r="C14" s="143">
        <v>11606</v>
      </c>
      <c r="D14" s="141" t="s">
        <v>138</v>
      </c>
      <c r="E14" s="142" t="s">
        <v>139</v>
      </c>
      <c r="F14" s="153">
        <v>120</v>
      </c>
    </row>
    <row r="15" spans="1:6" ht="18" customHeight="1">
      <c r="A15" s="151">
        <v>8</v>
      </c>
      <c r="B15" s="140">
        <v>44816</v>
      </c>
      <c r="C15" s="143">
        <v>11607</v>
      </c>
      <c r="D15" s="141" t="s">
        <v>138</v>
      </c>
      <c r="E15" s="142" t="s">
        <v>139</v>
      </c>
      <c r="F15" s="153">
        <v>200</v>
      </c>
    </row>
    <row r="16" spans="1:6" ht="18" customHeight="1">
      <c r="A16" s="151">
        <v>9</v>
      </c>
      <c r="B16" s="140">
        <v>44816</v>
      </c>
      <c r="C16" s="141">
        <v>11608</v>
      </c>
      <c r="D16" s="141" t="s">
        <v>138</v>
      </c>
      <c r="E16" s="142" t="s">
        <v>139</v>
      </c>
      <c r="F16" s="153">
        <v>250</v>
      </c>
    </row>
    <row r="17" spans="1:6" ht="18" customHeight="1">
      <c r="A17" s="151">
        <v>10</v>
      </c>
      <c r="B17" s="140">
        <v>44817</v>
      </c>
      <c r="C17" s="141">
        <v>11625</v>
      </c>
      <c r="D17" s="141" t="s">
        <v>123</v>
      </c>
      <c r="E17" s="142" t="s">
        <v>140</v>
      </c>
      <c r="F17" s="153">
        <v>482070.49</v>
      </c>
    </row>
    <row r="18" spans="1:6" ht="25.5">
      <c r="A18" s="151">
        <v>11</v>
      </c>
      <c r="B18" s="140">
        <v>44817</v>
      </c>
      <c r="C18" s="141">
        <v>11626</v>
      </c>
      <c r="D18" s="141" t="s">
        <v>138</v>
      </c>
      <c r="E18" s="142" t="s">
        <v>141</v>
      </c>
      <c r="F18" s="153">
        <v>46913</v>
      </c>
    </row>
    <row r="19" spans="1:6" ht="25.5">
      <c r="A19" s="151">
        <v>12</v>
      </c>
      <c r="B19" s="140">
        <v>44817</v>
      </c>
      <c r="C19" s="141">
        <v>11627</v>
      </c>
      <c r="D19" s="141" t="s">
        <v>142</v>
      </c>
      <c r="E19" s="142" t="s">
        <v>143</v>
      </c>
      <c r="F19" s="153">
        <v>280200</v>
      </c>
    </row>
    <row r="20" spans="1:6" ht="25.5">
      <c r="A20" s="151">
        <v>13</v>
      </c>
      <c r="B20" s="140">
        <v>44817</v>
      </c>
      <c r="C20" s="141">
        <v>11628</v>
      </c>
      <c r="D20" s="141" t="s">
        <v>142</v>
      </c>
      <c r="E20" s="142" t="s">
        <v>143</v>
      </c>
      <c r="F20" s="153">
        <v>72700</v>
      </c>
    </row>
    <row r="21" spans="1:6" ht="18" customHeight="1">
      <c r="A21" s="151">
        <v>14</v>
      </c>
      <c r="B21" s="140">
        <v>44819</v>
      </c>
      <c r="C21" s="141">
        <v>11655</v>
      </c>
      <c r="D21" s="141" t="s">
        <v>123</v>
      </c>
      <c r="E21" s="142" t="s">
        <v>137</v>
      </c>
      <c r="F21" s="153">
        <v>436</v>
      </c>
    </row>
    <row r="22" spans="1:6" ht="18" customHeight="1">
      <c r="A22" s="151">
        <v>15</v>
      </c>
      <c r="B22" s="140">
        <v>44819</v>
      </c>
      <c r="C22" s="141">
        <v>11656</v>
      </c>
      <c r="D22" s="141" t="s">
        <v>126</v>
      </c>
      <c r="E22" s="142" t="s">
        <v>144</v>
      </c>
      <c r="F22" s="153">
        <v>2720</v>
      </c>
    </row>
    <row r="23" spans="1:6" ht="18" customHeight="1">
      <c r="A23" s="151">
        <v>16</v>
      </c>
      <c r="B23" s="140">
        <v>44819</v>
      </c>
      <c r="C23" s="141">
        <v>11657</v>
      </c>
      <c r="D23" s="141" t="s">
        <v>126</v>
      </c>
      <c r="E23" s="142" t="s">
        <v>144</v>
      </c>
      <c r="F23" s="153">
        <v>700</v>
      </c>
    </row>
    <row r="24" spans="1:6" ht="18" customHeight="1">
      <c r="A24" s="151">
        <v>17</v>
      </c>
      <c r="B24" s="140">
        <v>44819</v>
      </c>
      <c r="C24" s="141">
        <v>11658</v>
      </c>
      <c r="D24" s="141" t="s">
        <v>123</v>
      </c>
      <c r="E24" s="142" t="s">
        <v>144</v>
      </c>
      <c r="F24" s="153">
        <v>10000</v>
      </c>
    </row>
    <row r="25" spans="1:6" ht="18" customHeight="1">
      <c r="A25" s="151">
        <v>18</v>
      </c>
      <c r="B25" s="140">
        <v>44819</v>
      </c>
      <c r="C25" s="141">
        <v>11659</v>
      </c>
      <c r="D25" s="141" t="s">
        <v>123</v>
      </c>
      <c r="E25" s="142" t="s">
        <v>144</v>
      </c>
      <c r="F25" s="153">
        <v>1920</v>
      </c>
    </row>
    <row r="26" spans="1:6" ht="18" customHeight="1">
      <c r="A26" s="151">
        <v>19</v>
      </c>
      <c r="B26" s="140">
        <v>44819</v>
      </c>
      <c r="C26" s="141">
        <v>11660</v>
      </c>
      <c r="D26" s="141" t="s">
        <v>126</v>
      </c>
      <c r="E26" s="142" t="s">
        <v>144</v>
      </c>
      <c r="F26" s="153">
        <v>7459</v>
      </c>
    </row>
    <row r="27" spans="1:6" ht="18" customHeight="1">
      <c r="A27" s="151">
        <v>20</v>
      </c>
      <c r="B27" s="140">
        <v>44819</v>
      </c>
      <c r="C27" s="141">
        <v>11661</v>
      </c>
      <c r="D27" s="141" t="s">
        <v>126</v>
      </c>
      <c r="E27" s="142" t="s">
        <v>144</v>
      </c>
      <c r="F27" s="153">
        <v>2300</v>
      </c>
    </row>
    <row r="28" spans="1:6" ht="18" customHeight="1">
      <c r="A28" s="151">
        <v>21</v>
      </c>
      <c r="B28" s="140">
        <v>44819</v>
      </c>
      <c r="C28" s="141">
        <v>11665</v>
      </c>
      <c r="D28" s="141" t="s">
        <v>126</v>
      </c>
      <c r="E28" s="142" t="s">
        <v>144</v>
      </c>
      <c r="F28" s="153">
        <v>5766.75</v>
      </c>
    </row>
    <row r="29" spans="1:6" ht="18" customHeight="1" thickBot="1">
      <c r="A29" s="168"/>
      <c r="B29" s="154"/>
      <c r="C29" s="155"/>
      <c r="D29" s="155"/>
      <c r="E29" s="156"/>
      <c r="F29" s="157"/>
    </row>
    <row r="30" spans="1:6" ht="18" customHeight="1" thickBot="1">
      <c r="A30" s="158"/>
      <c r="B30" s="159"/>
      <c r="C30" s="160"/>
      <c r="D30" s="161"/>
      <c r="E30" s="161" t="s">
        <v>5</v>
      </c>
      <c r="F30" s="162">
        <f>SUM(F8:F29)</f>
        <v>920346.89</v>
      </c>
    </row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7.25" customHeight="1"/>
    <row r="151" ht="17.25" customHeight="1"/>
    <row r="152" ht="17.25" customHeight="1"/>
    <row r="153" ht="17.25" customHeight="1"/>
    <row r="154" ht="17.25" customHeight="1"/>
    <row r="155" ht="17.25" customHeight="1"/>
    <row r="156" ht="17.25" customHeight="1"/>
    <row r="157" ht="17.25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>
      <c r="I215" s="163"/>
    </row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>
      <c r="I253" s="163"/>
    </row>
    <row r="254" ht="18" customHeight="1">
      <c r="I254" s="163"/>
    </row>
    <row r="255" ht="18" customHeight="1">
      <c r="I255" s="163"/>
    </row>
    <row r="256" ht="18" customHeight="1">
      <c r="I256" s="163"/>
    </row>
    <row r="257" ht="18" customHeight="1">
      <c r="I257" s="163"/>
    </row>
    <row r="258" ht="18" customHeight="1">
      <c r="I258" s="163"/>
    </row>
    <row r="259" ht="18" customHeight="1">
      <c r="I259" s="163"/>
    </row>
    <row r="260" ht="18" customHeight="1">
      <c r="I260" s="163"/>
    </row>
    <row r="261" ht="18" customHeight="1">
      <c r="I261" s="163"/>
    </row>
    <row r="262" ht="18" customHeight="1">
      <c r="I262" s="163"/>
    </row>
    <row r="263" ht="18" customHeight="1">
      <c r="I263" s="163"/>
    </row>
    <row r="264" ht="18" customHeight="1">
      <c r="I264" s="163"/>
    </row>
    <row r="265" ht="18" customHeight="1">
      <c r="I265" s="163"/>
    </row>
    <row r="266" ht="18" customHeight="1">
      <c r="I266" s="163"/>
    </row>
    <row r="267" ht="18" customHeight="1">
      <c r="I267" s="163"/>
    </row>
    <row r="268" ht="18" customHeight="1">
      <c r="I268" s="163"/>
    </row>
    <row r="269" ht="18" customHeight="1">
      <c r="I269" s="163"/>
    </row>
    <row r="270" ht="18" customHeight="1">
      <c r="I270" s="163"/>
    </row>
    <row r="271" ht="18" customHeight="1">
      <c r="I271" s="163"/>
    </row>
    <row r="272" ht="18" customHeight="1">
      <c r="I272" s="163"/>
    </row>
    <row r="273" ht="18" customHeight="1">
      <c r="I273" s="163"/>
    </row>
    <row r="274" ht="18" customHeight="1">
      <c r="I274" s="163"/>
    </row>
    <row r="275" ht="18" customHeight="1">
      <c r="I275" s="163"/>
    </row>
    <row r="276" ht="18" customHeight="1">
      <c r="I276" s="163"/>
    </row>
    <row r="277" ht="18" customHeight="1">
      <c r="I277" s="163"/>
    </row>
    <row r="278" ht="18" customHeight="1">
      <c r="I278" s="163"/>
    </row>
    <row r="279" ht="18" customHeight="1">
      <c r="I279" s="163"/>
    </row>
    <row r="280" ht="18" customHeight="1">
      <c r="I280" s="163"/>
    </row>
    <row r="281" ht="18" customHeight="1">
      <c r="I281" s="163"/>
    </row>
    <row r="282" ht="18" customHeight="1">
      <c r="I282" s="163"/>
    </row>
    <row r="283" ht="18" customHeight="1">
      <c r="I283" s="163"/>
    </row>
    <row r="284" ht="18" customHeight="1">
      <c r="I284" s="163"/>
    </row>
    <row r="285" ht="18" customHeight="1">
      <c r="I285" s="163"/>
    </row>
    <row r="286" ht="18" customHeight="1">
      <c r="I286" s="163"/>
    </row>
    <row r="287" ht="18" customHeight="1">
      <c r="I287" s="163"/>
    </row>
    <row r="288" ht="18" customHeight="1">
      <c r="I288" s="163"/>
    </row>
    <row r="289" ht="18" customHeight="1">
      <c r="I289" s="163"/>
    </row>
    <row r="290" ht="18" customHeight="1">
      <c r="I290" s="163"/>
    </row>
    <row r="291" ht="18" customHeight="1">
      <c r="I291" s="163"/>
    </row>
    <row r="292" ht="18" customHeight="1">
      <c r="I292" s="163"/>
    </row>
    <row r="293" ht="18" customHeight="1">
      <c r="I293" s="163"/>
    </row>
    <row r="294" ht="18" customHeight="1">
      <c r="I294" s="163"/>
    </row>
    <row r="295" ht="18" customHeight="1">
      <c r="I295" s="163"/>
    </row>
    <row r="296" ht="18" customHeight="1">
      <c r="I296" s="163"/>
    </row>
    <row r="297" ht="18" customHeight="1">
      <c r="I297" s="163"/>
    </row>
    <row r="298" ht="18" customHeight="1">
      <c r="I298" s="163"/>
    </row>
    <row r="299" ht="18" customHeight="1">
      <c r="I299" s="163"/>
    </row>
    <row r="300" ht="18" customHeight="1">
      <c r="I300" s="163"/>
    </row>
    <row r="301" ht="18" customHeight="1">
      <c r="I301" s="163"/>
    </row>
    <row r="302" ht="18" customHeight="1">
      <c r="I302" s="163"/>
    </row>
    <row r="303" ht="18" customHeight="1">
      <c r="I303" s="163"/>
    </row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  <row r="486" ht="18" customHeight="1"/>
    <row r="487" ht="18" customHeight="1"/>
    <row r="488" ht="18" customHeight="1"/>
    <row r="489" ht="18" customHeight="1"/>
    <row r="490" ht="18" customHeight="1"/>
    <row r="491" ht="18" customHeight="1"/>
    <row r="492" ht="18" customHeight="1"/>
    <row r="493" ht="18" customHeight="1"/>
    <row r="494" ht="18" customHeight="1"/>
    <row r="495" ht="18" customHeight="1"/>
    <row r="496" ht="18" customHeight="1"/>
    <row r="497" ht="18" customHeight="1"/>
    <row r="498" ht="18" customHeight="1"/>
    <row r="499" ht="18" customHeight="1"/>
    <row r="500" ht="18" customHeight="1"/>
    <row r="501" ht="18" customHeight="1"/>
    <row r="502" ht="18" customHeight="1"/>
    <row r="503" ht="18" customHeight="1"/>
    <row r="504" ht="18" customHeight="1"/>
    <row r="505" ht="18" customHeight="1"/>
    <row r="506" ht="18" customHeight="1"/>
    <row r="507" ht="18" customHeight="1"/>
    <row r="508" ht="18" customHeight="1"/>
    <row r="509" ht="18" customHeight="1"/>
    <row r="510" ht="18" customHeight="1"/>
    <row r="511" ht="18" customHeight="1"/>
    <row r="512" ht="18" customHeight="1"/>
    <row r="513" ht="18" customHeight="1"/>
    <row r="514" ht="18" customHeight="1"/>
    <row r="515" ht="18" customHeight="1"/>
    <row r="516" ht="18" customHeight="1"/>
    <row r="517" ht="18" customHeight="1"/>
    <row r="518" ht="18" customHeight="1"/>
    <row r="519" ht="18" customHeight="1"/>
    <row r="520" ht="18" customHeight="1"/>
    <row r="521" ht="18" customHeight="1"/>
    <row r="522" ht="18" customHeight="1"/>
    <row r="523" ht="18" customHeight="1"/>
    <row r="524" ht="18" customHeight="1"/>
    <row r="525" ht="18" customHeight="1"/>
    <row r="526" ht="18" customHeight="1"/>
    <row r="527" ht="18" customHeight="1"/>
    <row r="528" ht="18" customHeight="1"/>
    <row r="529" ht="18" customHeight="1"/>
    <row r="530" ht="18" customHeight="1"/>
    <row r="531" ht="18" customHeight="1"/>
    <row r="532" ht="18" customHeight="1"/>
    <row r="533" ht="18" customHeight="1"/>
    <row r="534" ht="18" customHeight="1"/>
    <row r="535" ht="18" customHeight="1"/>
    <row r="536" ht="18" customHeight="1"/>
    <row r="537" ht="18" customHeight="1"/>
    <row r="538" ht="18" customHeight="1"/>
    <row r="539" ht="18" customHeight="1"/>
    <row r="540" ht="18" customHeight="1"/>
    <row r="541" ht="18" customHeight="1"/>
    <row r="542" ht="18" customHeight="1"/>
    <row r="543" ht="18" customHeight="1"/>
    <row r="544" ht="18" customHeight="1"/>
    <row r="545" ht="18" customHeight="1"/>
    <row r="546" ht="18" customHeight="1"/>
    <row r="547" ht="18" customHeight="1"/>
    <row r="548" ht="18" customHeight="1"/>
    <row r="549" ht="18" customHeight="1"/>
    <row r="550" ht="18" customHeight="1"/>
    <row r="551" ht="15.75" customHeight="1"/>
    <row r="552" ht="15.75" customHeight="1"/>
    <row r="553" ht="15.75" customHeight="1"/>
    <row r="554" ht="15" customHeight="1"/>
    <row r="560" ht="15.75" customHeight="1"/>
    <row r="613" ht="18.75" customHeight="1"/>
    <row r="615" ht="15.75" customHeight="1"/>
    <row r="616" ht="15" customHeight="1"/>
    <row r="852" ht="16.5" customHeight="1"/>
    <row r="854" ht="15.75" customHeight="1"/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13"/>
  <sheetViews>
    <sheetView tabSelected="1" zoomScalePageLayoutView="0" workbookViewId="0" topLeftCell="A1">
      <selection activeCell="D22" sqref="D22"/>
    </sheetView>
  </sheetViews>
  <sheetFormatPr defaultColWidth="10.421875" defaultRowHeight="12.75"/>
  <cols>
    <col min="1" max="1" width="9.421875" style="177" customWidth="1"/>
    <col min="2" max="2" width="17.28125" style="177" customWidth="1"/>
    <col min="3" max="3" width="19.28125" style="177" customWidth="1"/>
    <col min="4" max="4" width="24.7109375" style="177" customWidth="1"/>
    <col min="5" max="5" width="39.421875" style="177" customWidth="1"/>
    <col min="6" max="6" width="15.00390625" style="177" customWidth="1"/>
    <col min="7" max="16384" width="10.421875" style="177" customWidth="1"/>
  </cols>
  <sheetData>
    <row r="1" spans="1:6" ht="12.75">
      <c r="A1" s="7" t="s">
        <v>33</v>
      </c>
      <c r="B1" s="176"/>
      <c r="C1" s="5"/>
      <c r="D1" s="5"/>
      <c r="E1" s="176"/>
      <c r="F1" s="176"/>
    </row>
    <row r="2" spans="2:6" ht="12.75">
      <c r="B2" s="176"/>
      <c r="C2" s="176"/>
      <c r="D2" s="176"/>
      <c r="E2" s="176"/>
      <c r="F2" s="176"/>
    </row>
    <row r="3" spans="1:6" ht="12.75">
      <c r="A3" s="7" t="s">
        <v>21</v>
      </c>
      <c r="B3" s="5"/>
      <c r="C3" s="176"/>
      <c r="D3" s="5"/>
      <c r="E3" s="178"/>
      <c r="F3" s="176"/>
    </row>
    <row r="4" spans="1:6" ht="12.75">
      <c r="A4" s="7" t="s">
        <v>26</v>
      </c>
      <c r="B4" s="5"/>
      <c r="C4" s="176"/>
      <c r="D4" s="5"/>
      <c r="E4" s="176"/>
      <c r="F4" s="5"/>
    </row>
    <row r="5" spans="1:6" ht="12.75">
      <c r="A5" s="176"/>
      <c r="B5" s="5"/>
      <c r="C5" s="176"/>
      <c r="D5" s="176"/>
      <c r="E5" s="176"/>
      <c r="F5" s="176"/>
    </row>
    <row r="6" spans="1:6" ht="12.75">
      <c r="A6" s="176"/>
      <c r="B6" s="6"/>
      <c r="C6" s="20" t="s">
        <v>28</v>
      </c>
      <c r="D6" s="25" t="str">
        <f>personal!E6</f>
        <v>12-16 septembrie 2022</v>
      </c>
      <c r="E6" s="176"/>
      <c r="F6" s="176"/>
    </row>
    <row r="7" spans="1:6" ht="13.5" thickBot="1">
      <c r="A7" s="176"/>
      <c r="B7" s="176"/>
      <c r="C7" s="176"/>
      <c r="D7" s="176"/>
      <c r="E7" s="176"/>
      <c r="F7" s="176"/>
    </row>
    <row r="8" spans="1:6" ht="39" thickBot="1">
      <c r="A8" s="52" t="s">
        <v>7</v>
      </c>
      <c r="B8" s="53" t="s">
        <v>8</v>
      </c>
      <c r="C8" s="54" t="s">
        <v>9</v>
      </c>
      <c r="D8" s="53" t="s">
        <v>23</v>
      </c>
      <c r="E8" s="53" t="s">
        <v>24</v>
      </c>
      <c r="F8" s="55" t="s">
        <v>25</v>
      </c>
    </row>
    <row r="9" spans="1:6" ht="16.5" customHeight="1">
      <c r="A9" s="179">
        <v>1</v>
      </c>
      <c r="B9" s="180" t="s">
        <v>122</v>
      </c>
      <c r="C9" s="180">
        <v>1072</v>
      </c>
      <c r="D9" s="181" t="s">
        <v>123</v>
      </c>
      <c r="E9" s="182" t="s">
        <v>124</v>
      </c>
      <c r="F9" s="183">
        <v>623133.6</v>
      </c>
    </row>
    <row r="10" spans="1:6" ht="12.75">
      <c r="A10" s="179">
        <v>2</v>
      </c>
      <c r="B10" s="180" t="s">
        <v>120</v>
      </c>
      <c r="C10" s="180">
        <v>11662</v>
      </c>
      <c r="D10" s="181" t="s">
        <v>123</v>
      </c>
      <c r="E10" s="182" t="s">
        <v>125</v>
      </c>
      <c r="F10" s="183">
        <v>4924.7</v>
      </c>
    </row>
    <row r="11" spans="1:6" ht="12.75">
      <c r="A11" s="179">
        <v>3</v>
      </c>
      <c r="B11" s="180" t="s">
        <v>120</v>
      </c>
      <c r="C11" s="180">
        <v>11663</v>
      </c>
      <c r="D11" s="181" t="s">
        <v>126</v>
      </c>
      <c r="E11" s="182" t="s">
        <v>127</v>
      </c>
      <c r="F11" s="183">
        <v>19698.8</v>
      </c>
    </row>
    <row r="12" spans="1:6" ht="13.5" thickBot="1">
      <c r="A12" s="184">
        <v>4</v>
      </c>
      <c r="B12" s="185" t="s">
        <v>120</v>
      </c>
      <c r="C12" s="185">
        <v>11664</v>
      </c>
      <c r="D12" s="186" t="s">
        <v>126</v>
      </c>
      <c r="E12" s="187" t="s">
        <v>128</v>
      </c>
      <c r="F12" s="188">
        <v>6040</v>
      </c>
    </row>
    <row r="13" spans="1:256" ht="21" customHeight="1" thickBot="1">
      <c r="A13" s="189" t="s">
        <v>5</v>
      </c>
      <c r="B13" s="127"/>
      <c r="C13" s="127"/>
      <c r="D13" s="127"/>
      <c r="E13" s="190"/>
      <c r="F13" s="191">
        <f>SUM(F9:F12)</f>
        <v>653797.1</v>
      </c>
      <c r="G13" s="192"/>
      <c r="H13" s="192"/>
      <c r="I13" s="192"/>
      <c r="J13" s="192"/>
      <c r="K13" s="192"/>
      <c r="L13" s="192"/>
      <c r="M13" s="192"/>
      <c r="N13" s="192"/>
      <c r="O13" s="192"/>
      <c r="P13" s="192"/>
      <c r="Q13" s="192"/>
      <c r="R13" s="192"/>
      <c r="S13" s="192"/>
      <c r="T13" s="192"/>
      <c r="U13" s="192"/>
      <c r="V13" s="192"/>
      <c r="W13" s="192"/>
      <c r="X13" s="192"/>
      <c r="Y13" s="192"/>
      <c r="Z13" s="192"/>
      <c r="AA13" s="192"/>
      <c r="AB13" s="192"/>
      <c r="AC13" s="192"/>
      <c r="AD13" s="192"/>
      <c r="AE13" s="192"/>
      <c r="AF13" s="192"/>
      <c r="AG13" s="192"/>
      <c r="AH13" s="192"/>
      <c r="AI13" s="192"/>
      <c r="AJ13" s="192"/>
      <c r="AK13" s="192"/>
      <c r="AL13" s="192"/>
      <c r="AM13" s="192"/>
      <c r="AN13" s="192"/>
      <c r="AO13" s="192"/>
      <c r="AP13" s="192"/>
      <c r="AQ13" s="192"/>
      <c r="AR13" s="192"/>
      <c r="AS13" s="192"/>
      <c r="AT13" s="192"/>
      <c r="AU13" s="192"/>
      <c r="AV13" s="192"/>
      <c r="AW13" s="192"/>
      <c r="AX13" s="192"/>
      <c r="AY13" s="192"/>
      <c r="AZ13" s="192"/>
      <c r="BA13" s="192"/>
      <c r="BB13" s="192"/>
      <c r="BC13" s="192"/>
      <c r="BD13" s="192"/>
      <c r="BE13" s="192"/>
      <c r="BF13" s="192"/>
      <c r="BG13" s="192"/>
      <c r="BH13" s="192"/>
      <c r="BI13" s="192"/>
      <c r="BJ13" s="192"/>
      <c r="BK13" s="192"/>
      <c r="BL13" s="192"/>
      <c r="BM13" s="192"/>
      <c r="BN13" s="192"/>
      <c r="BO13" s="192"/>
      <c r="BP13" s="192"/>
      <c r="BQ13" s="192"/>
      <c r="BR13" s="192"/>
      <c r="BS13" s="192"/>
      <c r="BT13" s="192"/>
      <c r="BU13" s="192"/>
      <c r="BV13" s="192"/>
      <c r="BW13" s="192"/>
      <c r="BX13" s="192"/>
      <c r="BY13" s="192"/>
      <c r="BZ13" s="192"/>
      <c r="CA13" s="192"/>
      <c r="CB13" s="192"/>
      <c r="CC13" s="192"/>
      <c r="CD13" s="192"/>
      <c r="CE13" s="192"/>
      <c r="CF13" s="192"/>
      <c r="CG13" s="192"/>
      <c r="CH13" s="192"/>
      <c r="CI13" s="192"/>
      <c r="CJ13" s="192"/>
      <c r="CK13" s="192"/>
      <c r="CL13" s="192"/>
      <c r="CM13" s="192"/>
      <c r="CN13" s="192"/>
      <c r="CO13" s="192"/>
      <c r="CP13" s="192"/>
      <c r="CQ13" s="192"/>
      <c r="CR13" s="192"/>
      <c r="CS13" s="192"/>
      <c r="CT13" s="192"/>
      <c r="CU13" s="192"/>
      <c r="CV13" s="192"/>
      <c r="CW13" s="192"/>
      <c r="CX13" s="192"/>
      <c r="CY13" s="192"/>
      <c r="CZ13" s="192"/>
      <c r="DA13" s="192"/>
      <c r="DB13" s="192"/>
      <c r="DC13" s="192"/>
      <c r="DD13" s="192"/>
      <c r="DE13" s="192"/>
      <c r="DF13" s="192"/>
      <c r="DG13" s="192"/>
      <c r="DH13" s="192"/>
      <c r="DI13" s="192"/>
      <c r="DJ13" s="192"/>
      <c r="DK13" s="192"/>
      <c r="DL13" s="192"/>
      <c r="DM13" s="192"/>
      <c r="DN13" s="192"/>
      <c r="DO13" s="192"/>
      <c r="DP13" s="192"/>
      <c r="DQ13" s="192"/>
      <c r="DR13" s="192"/>
      <c r="DS13" s="192"/>
      <c r="DT13" s="192"/>
      <c r="DU13" s="192"/>
      <c r="DV13" s="192"/>
      <c r="DW13" s="192"/>
      <c r="DX13" s="192"/>
      <c r="DY13" s="192"/>
      <c r="DZ13" s="192"/>
      <c r="EA13" s="192"/>
      <c r="EB13" s="192"/>
      <c r="EC13" s="192"/>
      <c r="ED13" s="192"/>
      <c r="EE13" s="192"/>
      <c r="EF13" s="192"/>
      <c r="EG13" s="192"/>
      <c r="EH13" s="192"/>
      <c r="EI13" s="192"/>
      <c r="EJ13" s="192"/>
      <c r="EK13" s="192"/>
      <c r="EL13" s="192"/>
      <c r="EM13" s="192"/>
      <c r="EN13" s="192"/>
      <c r="EO13" s="192"/>
      <c r="EP13" s="192"/>
      <c r="EQ13" s="192"/>
      <c r="ER13" s="192"/>
      <c r="ES13" s="192"/>
      <c r="ET13" s="192"/>
      <c r="EU13" s="192"/>
      <c r="EV13" s="192"/>
      <c r="EW13" s="192"/>
      <c r="EX13" s="192"/>
      <c r="EY13" s="192"/>
      <c r="EZ13" s="192"/>
      <c r="FA13" s="192"/>
      <c r="FB13" s="192"/>
      <c r="FC13" s="192"/>
      <c r="FD13" s="192"/>
      <c r="FE13" s="192"/>
      <c r="FF13" s="192"/>
      <c r="FG13" s="192"/>
      <c r="FH13" s="192"/>
      <c r="FI13" s="192"/>
      <c r="FJ13" s="192"/>
      <c r="FK13" s="192"/>
      <c r="FL13" s="192"/>
      <c r="FM13" s="192"/>
      <c r="FN13" s="192"/>
      <c r="FO13" s="192"/>
      <c r="FP13" s="192"/>
      <c r="FQ13" s="192"/>
      <c r="FR13" s="192"/>
      <c r="FS13" s="192"/>
      <c r="FT13" s="192"/>
      <c r="FU13" s="192"/>
      <c r="FV13" s="192"/>
      <c r="FW13" s="192"/>
      <c r="FX13" s="192"/>
      <c r="FY13" s="192"/>
      <c r="FZ13" s="192"/>
      <c r="GA13" s="192"/>
      <c r="GB13" s="192"/>
      <c r="GC13" s="192"/>
      <c r="GD13" s="192"/>
      <c r="GE13" s="192"/>
      <c r="GF13" s="192"/>
      <c r="GG13" s="192"/>
      <c r="GH13" s="192"/>
      <c r="GI13" s="192"/>
      <c r="GJ13" s="192"/>
      <c r="GK13" s="192"/>
      <c r="GL13" s="192"/>
      <c r="GM13" s="192"/>
      <c r="GN13" s="192"/>
      <c r="GO13" s="192"/>
      <c r="GP13" s="192"/>
      <c r="GQ13" s="192"/>
      <c r="GR13" s="192"/>
      <c r="GS13" s="192"/>
      <c r="GT13" s="192"/>
      <c r="GU13" s="192"/>
      <c r="GV13" s="192"/>
      <c r="GW13" s="192"/>
      <c r="GX13" s="192"/>
      <c r="GY13" s="192"/>
      <c r="GZ13" s="192"/>
      <c r="HA13" s="192"/>
      <c r="HB13" s="192"/>
      <c r="HC13" s="192"/>
      <c r="HD13" s="192"/>
      <c r="HE13" s="192"/>
      <c r="HF13" s="192"/>
      <c r="HG13" s="192"/>
      <c r="HH13" s="192"/>
      <c r="HI13" s="192"/>
      <c r="HJ13" s="192"/>
      <c r="HK13" s="192"/>
      <c r="HL13" s="192"/>
      <c r="HM13" s="192"/>
      <c r="HN13" s="192"/>
      <c r="HO13" s="192"/>
      <c r="HP13" s="192"/>
      <c r="HQ13" s="192"/>
      <c r="HR13" s="192"/>
      <c r="HS13" s="192"/>
      <c r="HT13" s="192"/>
      <c r="HU13" s="192"/>
      <c r="HV13" s="192"/>
      <c r="HW13" s="192"/>
      <c r="HX13" s="192"/>
      <c r="HY13" s="192"/>
      <c r="HZ13" s="192"/>
      <c r="IA13" s="192"/>
      <c r="IB13" s="192"/>
      <c r="IC13" s="192"/>
      <c r="ID13" s="192"/>
      <c r="IE13" s="192"/>
      <c r="IF13" s="192"/>
      <c r="IG13" s="192"/>
      <c r="IH13" s="192"/>
      <c r="II13" s="192"/>
      <c r="IJ13" s="192"/>
      <c r="IK13" s="192"/>
      <c r="IL13" s="192"/>
      <c r="IM13" s="192"/>
      <c r="IN13" s="192"/>
      <c r="IO13" s="192"/>
      <c r="IP13" s="192"/>
      <c r="IQ13" s="192"/>
      <c r="IR13" s="192"/>
      <c r="IS13" s="192"/>
      <c r="IT13" s="192"/>
      <c r="IU13" s="192"/>
      <c r="IV13" s="192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PETRUTA PREDEL</cp:lastModifiedBy>
  <cp:lastPrinted>2022-09-26T12:34:45Z</cp:lastPrinted>
  <dcterms:created xsi:type="dcterms:W3CDTF">2016-01-19T13:06:09Z</dcterms:created>
  <dcterms:modified xsi:type="dcterms:W3CDTF">2022-09-26T12:34:48Z</dcterms:modified>
  <cp:category/>
  <cp:version/>
  <cp:contentType/>
  <cp:contentStatus/>
</cp:coreProperties>
</file>