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3" activeTab="2"/>
  </bookViews>
  <sheets>
    <sheet name="personal" sheetId="1" r:id="rId1"/>
    <sheet name="materiale" sheetId="2" r:id="rId2"/>
    <sheet name="transferuri instit.publice" sheetId="3" r:id="rId3"/>
    <sheet name="proiecte 58" sheetId="4" r:id="rId4"/>
    <sheet name="investitii" sheetId="5" r:id="rId5"/>
    <sheet name="juridice" sheetId="6" r:id="rId6"/>
    <sheet name="despagubiri" sheetId="7" r:id="rId7"/>
  </sheets>
  <definedNames/>
  <calcPr fullCalcOnLoad="1"/>
</workbook>
</file>

<file path=xl/sharedStrings.xml><?xml version="1.0" encoding="utf-8"?>
<sst xmlns="http://schemas.openxmlformats.org/spreadsheetml/2006/main" count="590" uniqueCount="194">
  <si>
    <t xml:space="preserve">CAP 51 01 "AUTORITATI PUBLICE SI ACTIUNI EXTERNE" </t>
  </si>
  <si>
    <t>TITL. 10 "CHELTUIELI DE PERSONAL"</t>
  </si>
  <si>
    <t>LUNA</t>
  </si>
  <si>
    <t>Ziua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</si>
  <si>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</si>
  <si>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</si>
  <si>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</si>
  <si>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</si>
  <si>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</si>
  <si>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</si>
  <si>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</si>
  <si>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>CAPITOLUL 51.01 "AUTORITĂŢI PUBLICE ŞI ACŢIUNI EXTERNE"</t>
  </si>
  <si>
    <t>TITLUL 51 "TRANSFERURI ÎNTRE UNITĂŢI ALE ADMINISTRAŢIEI PUBLICE"</t>
  </si>
  <si>
    <t>Data</t>
  </si>
  <si>
    <t>Document</t>
  </si>
  <si>
    <t>Explicaţii</t>
  </si>
  <si>
    <t>Suma (lei)</t>
  </si>
  <si>
    <t>TOTAL TITLU</t>
  </si>
  <si>
    <t>CAPITOLUL  51.01 "AUTORITĂŢI PUBLICE ŞI ACŢIUNI EXTERNE</t>
  </si>
  <si>
    <t>TITLUL 71 "ACTIVE NEFINANCIARE"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</si>
  <si>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</si>
  <si>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</si>
  <si>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</si>
  <si>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</si>
  <si>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</si>
  <si>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</si>
  <si>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TITLUL 58 "PROIECTE CU FINANŢARE DIN FONDURI EXTERNE NERAMBURSABILE (FEN) POSTADERARE" AFERENTE CADRULUI FINANCIAR 2014-2020</t>
  </si>
  <si>
    <t>perioada:</t>
  </si>
  <si>
    <t>CAP 54.01 "ALTE SERVICII PUBLICE GENERALE"</t>
  </si>
  <si>
    <t xml:space="preserve">EXPLICATIE </t>
  </si>
  <si>
    <t>MINISTERUL  FINANTELOR</t>
  </si>
  <si>
    <t>MINISTERUL FINANŢELOR</t>
  </si>
  <si>
    <t>MINISTERUL FINANTELOR</t>
  </si>
  <si>
    <t>Furnizor/Beneficiar</t>
  </si>
  <si>
    <t>Clasificatie bugetara</t>
  </si>
  <si>
    <t xml:space="preserve">SUMA </t>
  </si>
  <si>
    <t>Subtotal 10.01.01</t>
  </si>
  <si>
    <t>10.01.01</t>
  </si>
  <si>
    <t>mai</t>
  </si>
  <si>
    <t>Total 10.01.01</t>
  </si>
  <si>
    <t>Subtotal 10.01.05</t>
  </si>
  <si>
    <t>10.01.05</t>
  </si>
  <si>
    <t>Total 10.01.05</t>
  </si>
  <si>
    <t>Subtotal 10.01.06</t>
  </si>
  <si>
    <t>10.01.06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</si>
  <si>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</si>
  <si>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</si>
  <si>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</si>
  <si>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</si>
  <si>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</si>
  <si>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</si>
  <si>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</si>
  <si>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</si>
  <si>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</si>
  <si>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</si>
  <si>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10.01.17</t>
  </si>
  <si>
    <t>,10.01.17</t>
  </si>
  <si>
    <t>Total 10.01.17</t>
  </si>
  <si>
    <t>Subtotal 10.01.30</t>
  </si>
  <si>
    <t>10.01.30</t>
  </si>
  <si>
    <t>Total 10.01.30</t>
  </si>
  <si>
    <t>Subtotal 10.03.01</t>
  </si>
  <si>
    <t>Subtotal 10.03.02</t>
  </si>
  <si>
    <t>Subtotal 10.03.03</t>
  </si>
  <si>
    <t>Subtotal 10.03.04</t>
  </si>
  <si>
    <t>Subtotal 10.02.06</t>
  </si>
  <si>
    <t xml:space="preserve"> </t>
  </si>
  <si>
    <t>10.02.06</t>
  </si>
  <si>
    <t xml:space="preserve">mai </t>
  </si>
  <si>
    <t>Total 10.02.06</t>
  </si>
  <si>
    <t>„10.03.01”</t>
  </si>
  <si>
    <t>Total</t>
  </si>
  <si>
    <t>„10.03.02”</t>
  </si>
  <si>
    <t xml:space="preserve">Total </t>
  </si>
  <si>
    <t>„10.03.03”</t>
  </si>
  <si>
    <t>„10.03.04”</t>
  </si>
  <si>
    <t>Subtotal 10.03.06</t>
  </si>
  <si>
    <t>„10.03.06”</t>
  </si>
  <si>
    <t>Subtotal 10.03.07</t>
  </si>
  <si>
    <t>„10.03.07”</t>
  </si>
  <si>
    <t>Total 10.03.07</t>
  </si>
  <si>
    <t>Subtotal 59.40.00</t>
  </si>
  <si>
    <t>„59.40.00”</t>
  </si>
  <si>
    <t>Total 59.40.00</t>
  </si>
  <si>
    <t>9-13 mai 2022</t>
  </si>
  <si>
    <t>09.05.2022</t>
  </si>
  <si>
    <t>BIROU EXPERTIZE</t>
  </si>
  <si>
    <t>onorariu expertize dosar 20847/3/2018</t>
  </si>
  <si>
    <t>onorariu expertize dosar 3626/284/2021</t>
  </si>
  <si>
    <t>10.05.2022</t>
  </si>
  <si>
    <t>onorariu expertize dosar 13497/236/2021</t>
  </si>
  <si>
    <t>13.05.2022</t>
  </si>
  <si>
    <t>onorariu expertize dosar 16456/271/2019</t>
  </si>
  <si>
    <t>onorariu expertize dosar 7996/236/2021</t>
  </si>
  <si>
    <t>MF</t>
  </si>
  <si>
    <t>alimentare cont CEC – plata CEDO</t>
  </si>
  <si>
    <t>PERSOANA JURIDICA</t>
  </si>
  <si>
    <t>poprire DE 17/2022</t>
  </si>
  <si>
    <t>poprire DE 1008/2022</t>
  </si>
  <si>
    <t>poprire DE 1007/2022</t>
  </si>
  <si>
    <t>poprire DE 68/E/2022</t>
  </si>
  <si>
    <t>alimentare cont CEC – plati CEDO</t>
  </si>
  <si>
    <t>PERSOANA FIZICA</t>
  </si>
  <si>
    <t>despagubire CEDO</t>
  </si>
  <si>
    <t>despagubire dosar 1076/2/2019</t>
  </si>
  <si>
    <t>12.05.2022</t>
  </si>
  <si>
    <t>10,05,2022</t>
  </si>
  <si>
    <t>anaf</t>
  </si>
  <si>
    <t>en termica</t>
  </si>
  <si>
    <t>en el</t>
  </si>
  <si>
    <t>gaze</t>
  </si>
  <si>
    <t>mmap</t>
  </si>
  <si>
    <t>sts</t>
  </si>
  <si>
    <t>orange romania</t>
  </si>
  <si>
    <t>servicii telecomunicatii</t>
  </si>
  <si>
    <t>telekom</t>
  </si>
  <si>
    <t>dgrfp bucuresti</t>
  </si>
  <si>
    <t>servicii</t>
  </si>
  <si>
    <t>histria international</t>
  </si>
  <si>
    <t>badas business</t>
  </si>
  <si>
    <t>certsign</t>
  </si>
  <si>
    <t>omnitech</t>
  </si>
  <si>
    <t>reparatii</t>
  </si>
  <si>
    <t>ca phoenix art</t>
  </si>
  <si>
    <t>obiect inventar</t>
  </si>
  <si>
    <t>pf</t>
  </si>
  <si>
    <t>ch transport</t>
  </si>
  <si>
    <t>monitorul oficial</t>
  </si>
  <si>
    <t>publicatii</t>
  </si>
  <si>
    <t>mf</t>
  </si>
  <si>
    <t>marja</t>
  </si>
  <si>
    <t>11,05,2022</t>
  </si>
  <si>
    <t>conte impex</t>
  </si>
  <si>
    <t>materiale</t>
  </si>
  <si>
    <t>penalitati</t>
  </si>
  <si>
    <t>dns birotica</t>
  </si>
  <si>
    <t>dgrfp brasov</t>
  </si>
  <si>
    <t>salubritate</t>
  </si>
  <si>
    <t>telecomunicatii</t>
  </si>
  <si>
    <t>office max</t>
  </si>
  <si>
    <t>servicii zoom</t>
  </si>
  <si>
    <t>tva</t>
  </si>
  <si>
    <t>biamar impex</t>
  </si>
  <si>
    <t>servicii curatenie</t>
  </si>
  <si>
    <t>xerox</t>
  </si>
  <si>
    <t>clean prest</t>
  </si>
  <si>
    <t>mentenanta</t>
  </si>
  <si>
    <t>sion solutions</t>
  </si>
  <si>
    <t>nesty auto</t>
  </si>
  <si>
    <t>travel</t>
  </si>
  <si>
    <t>bilet avion</t>
  </si>
  <si>
    <t>olimpic</t>
  </si>
  <si>
    <t>bpt traduceri</t>
  </si>
  <si>
    <t>servicii traducere</t>
  </si>
  <si>
    <t>abonament</t>
  </si>
  <si>
    <t>12,05,2022</t>
  </si>
  <si>
    <t>publicari</t>
  </si>
  <si>
    <t>bcr</t>
  </si>
  <si>
    <t>total</t>
  </si>
  <si>
    <t>alimentare refinitiv</t>
  </si>
  <si>
    <t>cheltuieli judecata</t>
  </si>
  <si>
    <t xml:space="preserve">cheltuieli judecata </t>
  </si>
  <si>
    <t>cheltuieli executare</t>
  </si>
  <si>
    <t>cheltuieli judecata si executare</t>
  </si>
  <si>
    <t>taxa judiciara de timbru</t>
  </si>
  <si>
    <t xml:space="preserve">onorariu curator </t>
  </si>
  <si>
    <t>cheltuieli fotocopiere</t>
  </si>
  <si>
    <t>BUGET DE STAT</t>
  </si>
  <si>
    <t>cheltuieli judiciare</t>
  </si>
  <si>
    <t>cheltuieli judecata CEDO</t>
  </si>
  <si>
    <t>CEC 26</t>
  </si>
  <si>
    <t>ALIMENTARE CONT DEPLASARE INTERNA - PROIECT SEE ACP 70099 - 58.33.02</t>
  </si>
  <si>
    <t>OP 6381</t>
  </si>
  <si>
    <t>ALIMENTARE CONT DEPLASARE BIHOR - SALAJ  - PROIECT SIPOCA 449 - 58.02.01</t>
  </si>
  <si>
    <t>OP 6382</t>
  </si>
  <si>
    <t>ALIMENTARE CONT DEPLASARE BIHOR - SALAJ  - PROIECT SIPOCA 449 - 58.02.02</t>
  </si>
  <si>
    <t>OP 6383</t>
  </si>
  <si>
    <t>OP 6384</t>
  </si>
  <si>
    <t>OP 6385</t>
  </si>
  <si>
    <t>OP 6386</t>
  </si>
  <si>
    <t>11.05.2022</t>
  </si>
  <si>
    <t>OP 6442</t>
  </si>
  <si>
    <t>ACHIZITIE SERVICII DE CONSULTANTA - PROIECT SIPOCA 739 - 58.02.01</t>
  </si>
  <si>
    <t>PRO ACTIV GLOBAL</t>
  </si>
  <si>
    <t>OP 6443</t>
  </si>
  <si>
    <t>PENALITATE ACHIZITIE SERVICII DE CONSULTANTA - PROIECT SIPOCA 739 - 58.02.01</t>
  </si>
  <si>
    <t>OP 6441</t>
  </si>
  <si>
    <t>ACHIZITIE SERVICII DE CONSULTANTA - PROIECT SIPOCA 739 - 58.02.02</t>
  </si>
  <si>
    <t>personal angajat</t>
  </si>
  <si>
    <t xml:space="preserve">fact 02857/13.04.2022-serv de dezv software pt alinierea  Sistemului ICS2 </t>
  </si>
  <si>
    <t>SOFTWARE IMAGINATION &amp;VISION</t>
  </si>
  <si>
    <t xml:space="preserve">fact 02857/13.04.2022-penalitati intarziere serv de dezv software pt alinierea  Sistemului ICS2 </t>
  </si>
  <si>
    <t>ASPAAS</t>
  </si>
  <si>
    <t>TRANSFERURI INTRE UNITATI ALE ADMINISTRATIEI PUBLICE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</si>
</sst>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#,###.00"/>
    <numFmt numFmtId="169" formatCode="[$-418]#,##0.00"/>
    <numFmt numFmtId="170" formatCode="[$-409]d\-mmm\-yy;@"/>
    <numFmt numFmtId="171" formatCode="[$-418]d&quot;.&quot;m&quot;.&quot;yy&quot; &quot;hh&quot;:&quot;mm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1"/>
      <family val="0"/>
    </font>
    <font>
      <b/>
      <sz val="10"/>
      <color indexed="8"/>
      <name val="Arial1"/>
      <family val="0"/>
    </font>
    <font>
      <sz val="10"/>
      <color rgb="FF000000"/>
      <name val="Arial1"/>
      <family val="0"/>
    </font>
    <font>
      <b/>
      <sz val="10"/>
      <color rgb="FF000000"/>
      <name val="Arial1"/>
      <family val="0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/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medium"/>
      <bottom style="medium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/>
      <top style="thin">
        <color rgb="FF000000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07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0" fillId="0" borderId="0" xfId="62">
      <alignment/>
      <protection/>
    </xf>
    <xf numFmtId="0" fontId="19" fillId="0" borderId="0" xfId="62" applyFont="1">
      <alignment/>
      <protection/>
    </xf>
    <xf numFmtId="0" fontId="0" fillId="0" borderId="0" xfId="62" applyBorder="1">
      <alignment/>
      <protection/>
    </xf>
    <xf numFmtId="49" fontId="19" fillId="0" borderId="0" xfId="62" applyNumberFormat="1" applyFont="1">
      <alignment/>
      <protection/>
    </xf>
    <xf numFmtId="0" fontId="0" fillId="0" borderId="0" xfId="60">
      <alignment/>
      <protection/>
    </xf>
    <xf numFmtId="0" fontId="19" fillId="0" borderId="0" xfId="60" applyFont="1">
      <alignment/>
      <protection/>
    </xf>
    <xf numFmtId="0" fontId="19" fillId="0" borderId="0" xfId="57" applyFont="1" applyBorder="1" applyAlignment="1">
      <alignment horizontal="left" wrapText="1"/>
      <protection/>
    </xf>
    <xf numFmtId="0" fontId="20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9" fillId="24" borderId="0" xfId="57" applyNumberFormat="1" applyFont="1" applyFill="1" applyBorder="1" applyAlignment="1">
      <alignment wrapText="1"/>
      <protection/>
    </xf>
    <xf numFmtId="0" fontId="19" fillId="0" borderId="0" xfId="57" applyFont="1" applyBorder="1" applyAlignment="1">
      <alignment wrapText="1"/>
      <protection/>
    </xf>
    <xf numFmtId="0" fontId="14" fillId="0" borderId="0" xfId="57" applyFont="1" applyBorder="1">
      <alignment/>
      <protection/>
    </xf>
    <xf numFmtId="0" fontId="19" fillId="0" borderId="0" xfId="57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center" wrapText="1"/>
      <protection/>
    </xf>
    <xf numFmtId="0" fontId="14" fillId="0" borderId="0" xfId="0" applyFont="1" applyAlignment="1">
      <alignment/>
    </xf>
    <xf numFmtId="49" fontId="19" fillId="0" borderId="0" xfId="57" applyNumberFormat="1" applyFont="1" applyFill="1" applyBorder="1" applyAlignment="1">
      <alignment horizontal="left"/>
      <protection/>
    </xf>
    <xf numFmtId="49" fontId="19" fillId="0" borderId="0" xfId="57" applyNumberFormat="1" applyFont="1" applyFill="1" applyBorder="1" applyAlignment="1">
      <alignment horizontal="center"/>
      <protection/>
    </xf>
    <xf numFmtId="1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19" fillId="0" borderId="0" xfId="0" applyFont="1" applyAlignment="1">
      <alignment/>
    </xf>
    <xf numFmtId="0" fontId="19" fillId="0" borderId="0" xfId="57" applyNumberFormat="1" applyFont="1" applyFill="1" applyBorder="1" applyAlignment="1">
      <alignment horizontal="left"/>
      <protection/>
    </xf>
    <xf numFmtId="0" fontId="19" fillId="0" borderId="0" xfId="62" applyFont="1" applyAlignment="1">
      <alignment horizontal="left"/>
      <protection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20" fillId="0" borderId="10" xfId="57" applyFont="1" applyBorder="1" applyAlignment="1">
      <alignment horizontal="center"/>
      <protection/>
    </xf>
    <xf numFmtId="0" fontId="20" fillId="0" borderId="11" xfId="57" applyFont="1" applyBorder="1" applyAlignment="1">
      <alignment horizontal="center"/>
      <protection/>
    </xf>
    <xf numFmtId="0" fontId="20" fillId="0" borderId="12" xfId="57" applyFont="1" applyBorder="1" applyAlignment="1">
      <alignment horizontal="center"/>
      <protection/>
    </xf>
    <xf numFmtId="166" fontId="14" fillId="0" borderId="13" xfId="57" applyNumberFormat="1" applyFont="1" applyBorder="1" applyAlignment="1">
      <alignment horizontal="center"/>
      <protection/>
    </xf>
    <xf numFmtId="0" fontId="14" fillId="0" borderId="14" xfId="57" applyFont="1" applyBorder="1" applyAlignment="1">
      <alignment horizontal="center"/>
      <protection/>
    </xf>
    <xf numFmtId="4" fontId="14" fillId="0" borderId="15" xfId="57" applyNumberFormat="1" applyFont="1" applyBorder="1" applyAlignment="1">
      <alignment horizontal="center"/>
      <protection/>
    </xf>
    <xf numFmtId="0" fontId="20" fillId="0" borderId="10" xfId="57" applyFont="1" applyBorder="1" applyAlignment="1">
      <alignment horizontal="center"/>
      <protection/>
    </xf>
    <xf numFmtId="0" fontId="20" fillId="0" borderId="11" xfId="57" applyFont="1" applyBorder="1">
      <alignment/>
      <protection/>
    </xf>
    <xf numFmtId="4" fontId="20" fillId="0" borderId="12" xfId="57" applyNumberFormat="1" applyFont="1" applyBorder="1">
      <alignment/>
      <protection/>
    </xf>
    <xf numFmtId="14" fontId="14" fillId="0" borderId="13" xfId="0" applyNumberFormat="1" applyFont="1" applyBorder="1" applyAlignment="1">
      <alignment horizontal="left"/>
    </xf>
    <xf numFmtId="0" fontId="14" fillId="0" borderId="14" xfId="0" applyFont="1" applyBorder="1" applyAlignment="1">
      <alignment horizontal="left"/>
    </xf>
    <xf numFmtId="0" fontId="14" fillId="0" borderId="14" xfId="0" applyFont="1" applyBorder="1" applyAlignment="1">
      <alignment horizontal="left" wrapText="1"/>
    </xf>
    <xf numFmtId="4" fontId="14" fillId="0" borderId="15" xfId="0" applyNumberFormat="1" applyFont="1" applyBorder="1" applyAlignment="1">
      <alignment/>
    </xf>
    <xf numFmtId="0" fontId="19" fillId="0" borderId="10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 wrapText="1"/>
      <protection/>
    </xf>
    <xf numFmtId="0" fontId="19" fillId="0" borderId="12" xfId="60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19" fillId="0" borderId="0" xfId="0" applyFont="1" applyAlignment="1">
      <alignment horizontal="left"/>
    </xf>
    <xf numFmtId="0" fontId="19" fillId="0" borderId="16" xfId="0" applyFont="1" applyBorder="1" applyAlignment="1">
      <alignment horizontal="center"/>
    </xf>
    <xf numFmtId="168" fontId="0" fillId="0" borderId="16" xfId="0" applyNumberFormat="1" applyFont="1" applyBorder="1" applyAlignment="1">
      <alignment horizontal="right"/>
    </xf>
    <xf numFmtId="0" fontId="0" fillId="0" borderId="16" xfId="0" applyBorder="1" applyAlignment="1">
      <alignment/>
    </xf>
    <xf numFmtId="168" fontId="0" fillId="0" borderId="16" xfId="0" applyNumberFormat="1" applyFont="1" applyBorder="1" applyAlignment="1">
      <alignment/>
    </xf>
    <xf numFmtId="168" fontId="0" fillId="0" borderId="17" xfId="0" applyNumberFormat="1" applyFont="1" applyBorder="1" applyAlignment="1">
      <alignment/>
    </xf>
    <xf numFmtId="4" fontId="0" fillId="0" borderId="16" xfId="0" applyNumberFormat="1" applyFont="1" applyBorder="1" applyAlignment="1">
      <alignment/>
    </xf>
    <xf numFmtId="4" fontId="0" fillId="0" borderId="18" xfId="0" applyNumberFormat="1" applyFont="1" applyBorder="1" applyAlignment="1">
      <alignment/>
    </xf>
    <xf numFmtId="168" fontId="0" fillId="0" borderId="19" xfId="0" applyNumberFormat="1" applyFont="1" applyBorder="1" applyAlignment="1">
      <alignment/>
    </xf>
    <xf numFmtId="168" fontId="0" fillId="0" borderId="18" xfId="0" applyNumberFormat="1" applyFont="1" applyBorder="1" applyAlignment="1">
      <alignment/>
    </xf>
    <xf numFmtId="4" fontId="0" fillId="0" borderId="20" xfId="0" applyNumberFormat="1" applyBorder="1" applyAlignment="1">
      <alignment/>
    </xf>
    <xf numFmtId="0" fontId="0" fillId="0" borderId="0" xfId="0" applyFont="1" applyBorder="1" applyAlignment="1">
      <alignment/>
    </xf>
    <xf numFmtId="4" fontId="0" fillId="0" borderId="21" xfId="0" applyNumberFormat="1" applyBorder="1" applyAlignment="1">
      <alignment/>
    </xf>
    <xf numFmtId="168" fontId="0" fillId="0" borderId="22" xfId="0" applyNumberFormat="1" applyFont="1" applyBorder="1" applyAlignment="1">
      <alignment/>
    </xf>
    <xf numFmtId="168" fontId="0" fillId="0" borderId="23" xfId="0" applyNumberFormat="1" applyFont="1" applyBorder="1" applyAlignment="1">
      <alignment/>
    </xf>
    <xf numFmtId="168" fontId="0" fillId="0" borderId="24" xfId="0" applyNumberFormat="1" applyFont="1" applyBorder="1" applyAlignment="1">
      <alignment/>
    </xf>
    <xf numFmtId="168" fontId="0" fillId="0" borderId="25" xfId="0" applyNumberFormat="1" applyFont="1" applyBorder="1" applyAlignment="1">
      <alignment/>
    </xf>
    <xf numFmtId="168" fontId="0" fillId="0" borderId="26" xfId="0" applyNumberFormat="1" applyFont="1" applyBorder="1" applyAlignment="1">
      <alignment/>
    </xf>
    <xf numFmtId="168" fontId="0" fillId="0" borderId="27" xfId="0" applyNumberFormat="1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19" fillId="0" borderId="31" xfId="0" applyFont="1" applyBorder="1" applyAlignment="1">
      <alignment horizontal="center"/>
    </xf>
    <xf numFmtId="0" fontId="19" fillId="0" borderId="32" xfId="0" applyFont="1" applyBorder="1" applyAlignment="1">
      <alignment horizontal="center"/>
    </xf>
    <xf numFmtId="0" fontId="19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left"/>
    </xf>
    <xf numFmtId="0" fontId="19" fillId="0" borderId="35" xfId="0" applyFont="1" applyBorder="1" applyAlignment="1">
      <alignment horizontal="center"/>
    </xf>
    <xf numFmtId="14" fontId="19" fillId="0" borderId="34" xfId="0" applyNumberFormat="1" applyFont="1" applyBorder="1" applyAlignment="1">
      <alignment/>
    </xf>
    <xf numFmtId="0" fontId="0" fillId="0" borderId="35" xfId="0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Border="1" applyAlignment="1">
      <alignment/>
    </xf>
    <xf numFmtId="0" fontId="0" fillId="0" borderId="38" xfId="0" applyFont="1" applyBorder="1" applyAlignment="1">
      <alignment/>
    </xf>
    <xf numFmtId="0" fontId="0" fillId="0" borderId="39" xfId="0" applyBorder="1" applyAlignment="1">
      <alignment/>
    </xf>
    <xf numFmtId="0" fontId="19" fillId="0" borderId="34" xfId="0" applyFont="1" applyBorder="1" applyAlignment="1">
      <alignment/>
    </xf>
    <xf numFmtId="4" fontId="0" fillId="0" borderId="0" xfId="0" applyNumberFormat="1" applyBorder="1" applyAlignment="1">
      <alignment/>
    </xf>
    <xf numFmtId="0" fontId="19" fillId="0" borderId="40" xfId="0" applyFont="1" applyBorder="1" applyAlignment="1">
      <alignment/>
    </xf>
    <xf numFmtId="0" fontId="0" fillId="0" borderId="41" xfId="0" applyBorder="1" applyAlignment="1">
      <alignment/>
    </xf>
    <xf numFmtId="0" fontId="0" fillId="0" borderId="40" xfId="0" applyFont="1" applyBorder="1" applyAlignment="1">
      <alignment/>
    </xf>
    <xf numFmtId="3" fontId="0" fillId="0" borderId="42" xfId="0" applyNumberFormat="1" applyFont="1" applyBorder="1" applyAlignment="1">
      <alignment/>
    </xf>
    <xf numFmtId="0" fontId="0" fillId="0" borderId="43" xfId="0" applyFont="1" applyBorder="1" applyAlignment="1">
      <alignment/>
    </xf>
    <xf numFmtId="0" fontId="0" fillId="0" borderId="42" xfId="0" applyFont="1" applyBorder="1" applyAlignment="1">
      <alignment/>
    </xf>
    <xf numFmtId="0" fontId="19" fillId="0" borderId="44" xfId="0" applyFont="1" applyBorder="1" applyAlignment="1">
      <alignment/>
    </xf>
    <xf numFmtId="0" fontId="0" fillId="0" borderId="36" xfId="0" applyBorder="1" applyAlignment="1">
      <alignment/>
    </xf>
    <xf numFmtId="3" fontId="0" fillId="0" borderId="37" xfId="0" applyNumberFormat="1" applyFont="1" applyBorder="1" applyAlignment="1">
      <alignment/>
    </xf>
    <xf numFmtId="14" fontId="19" fillId="0" borderId="34" xfId="0" applyNumberFormat="1" applyFont="1" applyBorder="1" applyAlignment="1">
      <alignment horizontal="left"/>
    </xf>
    <xf numFmtId="0" fontId="19" fillId="0" borderId="43" xfId="0" applyFont="1" applyBorder="1" applyAlignment="1">
      <alignment/>
    </xf>
    <xf numFmtId="0" fontId="0" fillId="0" borderId="45" xfId="0" applyBorder="1" applyAlignment="1">
      <alignment/>
    </xf>
    <xf numFmtId="3" fontId="0" fillId="0" borderId="45" xfId="0" applyNumberFormat="1" applyFont="1" applyBorder="1" applyAlignment="1">
      <alignment/>
    </xf>
    <xf numFmtId="3" fontId="0" fillId="0" borderId="46" xfId="0" applyNumberFormat="1" applyFont="1" applyBorder="1" applyAlignment="1">
      <alignment/>
    </xf>
    <xf numFmtId="14" fontId="19" fillId="0" borderId="43" xfId="0" applyNumberFormat="1" applyFont="1" applyBorder="1" applyAlignment="1">
      <alignment horizontal="left"/>
    </xf>
    <xf numFmtId="3" fontId="0" fillId="0" borderId="47" xfId="0" applyNumberFormat="1" applyFont="1" applyBorder="1" applyAlignment="1">
      <alignment/>
    </xf>
    <xf numFmtId="3" fontId="0" fillId="0" borderId="48" xfId="0" applyNumberFormat="1" applyFont="1" applyBorder="1" applyAlignment="1">
      <alignment/>
    </xf>
    <xf numFmtId="0" fontId="0" fillId="0" borderId="46" xfId="0" applyFont="1" applyBorder="1" applyAlignment="1">
      <alignment/>
    </xf>
    <xf numFmtId="0" fontId="0" fillId="0" borderId="42" xfId="0" applyBorder="1" applyAlignment="1">
      <alignment/>
    </xf>
    <xf numFmtId="0" fontId="0" fillId="0" borderId="49" xfId="0" applyFont="1" applyBorder="1" applyAlignment="1">
      <alignment/>
    </xf>
    <xf numFmtId="0" fontId="0" fillId="0" borderId="50" xfId="0" applyFont="1" applyBorder="1" applyAlignment="1">
      <alignment horizontal="center"/>
    </xf>
    <xf numFmtId="168" fontId="0" fillId="0" borderId="50" xfId="0" applyNumberFormat="1" applyFont="1" applyBorder="1" applyAlignment="1">
      <alignment/>
    </xf>
    <xf numFmtId="3" fontId="0" fillId="0" borderId="51" xfId="0" applyNumberFormat="1" applyFont="1" applyBorder="1" applyAlignment="1">
      <alignment/>
    </xf>
    <xf numFmtId="0" fontId="23" fillId="0" borderId="52" xfId="59" applyFont="1" applyFill="1" applyBorder="1" applyAlignment="1">
      <alignment horizontal="center"/>
      <protection/>
    </xf>
    <xf numFmtId="0" fontId="0" fillId="0" borderId="52" xfId="0" applyFont="1" applyBorder="1" applyAlignment="1">
      <alignment horizontal="center"/>
    </xf>
    <xf numFmtId="0" fontId="23" fillId="0" borderId="52" xfId="0" applyFont="1" applyBorder="1" applyAlignment="1">
      <alignment horizontal="justify"/>
    </xf>
    <xf numFmtId="0" fontId="23" fillId="0" borderId="53" xfId="59" applyFont="1" applyFill="1" applyBorder="1" applyAlignment="1">
      <alignment horizontal="center"/>
      <protection/>
    </xf>
    <xf numFmtId="0" fontId="0" fillId="0" borderId="53" xfId="0" applyFont="1" applyBorder="1" applyAlignment="1">
      <alignment horizontal="center"/>
    </xf>
    <xf numFmtId="0" fontId="23" fillId="0" borderId="53" xfId="0" applyFont="1" applyBorder="1" applyAlignment="1">
      <alignment horizontal="justify"/>
    </xf>
    <xf numFmtId="0" fontId="24" fillId="0" borderId="54" xfId="61" applyFont="1" applyFill="1" applyBorder="1" applyAlignment="1">
      <alignment/>
      <protection/>
    </xf>
    <xf numFmtId="0" fontId="23" fillId="0" borderId="55" xfId="61" applyFont="1" applyFill="1" applyBorder="1" applyAlignment="1">
      <alignment/>
      <protection/>
    </xf>
    <xf numFmtId="0" fontId="23" fillId="0" borderId="55" xfId="0" applyFont="1" applyBorder="1" applyAlignment="1">
      <alignment/>
    </xf>
    <xf numFmtId="169" fontId="25" fillId="0" borderId="56" xfId="61" applyNumberFormat="1" applyFont="1" applyFill="1" applyBorder="1" applyAlignment="1">
      <alignment horizontal="right"/>
      <protection/>
    </xf>
    <xf numFmtId="0" fontId="23" fillId="0" borderId="57" xfId="59" applyFont="1" applyFill="1" applyBorder="1" applyAlignment="1">
      <alignment horizontal="center"/>
      <protection/>
    </xf>
    <xf numFmtId="169" fontId="26" fillId="0" borderId="58" xfId="0" applyNumberFormat="1" applyFont="1" applyBorder="1" applyAlignment="1">
      <alignment/>
    </xf>
    <xf numFmtId="0" fontId="23" fillId="0" borderId="59" xfId="59" applyFont="1" applyFill="1" applyBorder="1" applyAlignment="1">
      <alignment horizontal="center"/>
      <protection/>
    </xf>
    <xf numFmtId="169" fontId="26" fillId="0" borderId="60" xfId="0" applyNumberFormat="1" applyFont="1" applyBorder="1" applyAlignment="1">
      <alignment/>
    </xf>
    <xf numFmtId="0" fontId="0" fillId="0" borderId="61" xfId="0" applyBorder="1" applyAlignment="1">
      <alignment/>
    </xf>
    <xf numFmtId="164" fontId="0" fillId="0" borderId="62" xfId="42" applyFont="1" applyFill="1" applyBorder="1" applyAlignment="1" applyProtection="1">
      <alignment/>
      <protection/>
    </xf>
    <xf numFmtId="0" fontId="0" fillId="0" borderId="16" xfId="0" applyFill="1" applyBorder="1" applyAlignment="1">
      <alignment/>
    </xf>
    <xf numFmtId="164" fontId="0" fillId="0" borderId="63" xfId="42" applyFont="1" applyFill="1" applyBorder="1" applyAlignment="1" applyProtection="1">
      <alignment/>
      <protection/>
    </xf>
    <xf numFmtId="0" fontId="0" fillId="0" borderId="64" xfId="0" applyBorder="1" applyAlignment="1">
      <alignment horizontal="center"/>
    </xf>
    <xf numFmtId="14" fontId="0" fillId="0" borderId="65" xfId="0" applyNumberFormat="1" applyFont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66" xfId="0" applyBorder="1" applyAlignment="1">
      <alignment horizontal="center"/>
    </xf>
    <xf numFmtId="14" fontId="0" fillId="0" borderId="67" xfId="0" applyNumberFormat="1" applyFont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68" xfId="0" applyBorder="1" applyAlignment="1">
      <alignment horizontal="center"/>
    </xf>
    <xf numFmtId="14" fontId="0" fillId="0" borderId="16" xfId="0" applyNumberFormat="1" applyFont="1" applyBorder="1" applyAlignment="1">
      <alignment horizontal="center"/>
    </xf>
    <xf numFmtId="0" fontId="0" fillId="0" borderId="68" xfId="0" applyFill="1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66" xfId="0" applyFill="1" applyBorder="1" applyAlignment="1">
      <alignment horizontal="center"/>
    </xf>
    <xf numFmtId="0" fontId="0" fillId="0" borderId="69" xfId="0" applyFill="1" applyBorder="1" applyAlignment="1">
      <alignment horizontal="center"/>
    </xf>
    <xf numFmtId="14" fontId="0" fillId="0" borderId="18" xfId="0" applyNumberFormat="1" applyFont="1" applyFill="1" applyBorder="1" applyAlignment="1">
      <alignment horizontal="center"/>
    </xf>
    <xf numFmtId="0" fontId="0" fillId="0" borderId="18" xfId="0" applyFill="1" applyBorder="1" applyAlignment="1">
      <alignment/>
    </xf>
    <xf numFmtId="164" fontId="0" fillId="0" borderId="70" xfId="42" applyFont="1" applyFill="1" applyBorder="1" applyAlignment="1" applyProtection="1">
      <alignment/>
      <protection/>
    </xf>
    <xf numFmtId="0" fontId="0" fillId="0" borderId="71" xfId="0" applyFill="1" applyBorder="1" applyAlignment="1">
      <alignment/>
    </xf>
    <xf numFmtId="0" fontId="0" fillId="0" borderId="72" xfId="0" applyBorder="1" applyAlignment="1">
      <alignment/>
    </xf>
    <xf numFmtId="0" fontId="19" fillId="0" borderId="72" xfId="0" applyFont="1" applyBorder="1" applyAlignment="1">
      <alignment horizontal="right"/>
    </xf>
    <xf numFmtId="164" fontId="19" fillId="0" borderId="73" xfId="0" applyNumberFormat="1" applyFont="1" applyBorder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2" fontId="25" fillId="0" borderId="12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0" fontId="26" fillId="0" borderId="74" xfId="62" applyFont="1" applyFill="1" applyBorder="1" applyAlignment="1">
      <alignment horizontal="center"/>
      <protection/>
    </xf>
    <xf numFmtId="0" fontId="0" fillId="0" borderId="75" xfId="0" applyFont="1" applyBorder="1" applyAlignment="1">
      <alignment horizontal="center"/>
    </xf>
    <xf numFmtId="0" fontId="26" fillId="0" borderId="75" xfId="0" applyFont="1" applyBorder="1" applyAlignment="1">
      <alignment horizontal="center"/>
    </xf>
    <xf numFmtId="0" fontId="26" fillId="0" borderId="75" xfId="0" applyFont="1" applyBorder="1" applyAlignment="1">
      <alignment horizontal="justify"/>
    </xf>
    <xf numFmtId="169" fontId="26" fillId="0" borderId="46" xfId="0" applyNumberFormat="1" applyFont="1" applyBorder="1" applyAlignment="1">
      <alignment/>
    </xf>
    <xf numFmtId="0" fontId="26" fillId="0" borderId="76" xfId="62" applyFont="1" applyFill="1" applyBorder="1" applyAlignment="1">
      <alignment horizontal="center"/>
      <protection/>
    </xf>
    <xf numFmtId="0" fontId="0" fillId="0" borderId="77" xfId="0" applyFont="1" applyBorder="1" applyAlignment="1">
      <alignment horizontal="center"/>
    </xf>
    <xf numFmtId="0" fontId="26" fillId="0" borderId="77" xfId="0" applyFont="1" applyBorder="1" applyAlignment="1">
      <alignment horizontal="center"/>
    </xf>
    <xf numFmtId="0" fontId="26" fillId="0" borderId="77" xfId="0" applyFont="1" applyBorder="1" applyAlignment="1">
      <alignment horizontal="justify"/>
    </xf>
    <xf numFmtId="169" fontId="26" fillId="0" borderId="47" xfId="0" applyNumberFormat="1" applyFont="1" applyBorder="1" applyAlignment="1">
      <alignment/>
    </xf>
    <xf numFmtId="14" fontId="26" fillId="25" borderId="77" xfId="0" applyNumberFormat="1" applyFont="1" applyFill="1" applyBorder="1" applyAlignment="1">
      <alignment horizontal="center" vertical="center" wrapText="1"/>
    </xf>
    <xf numFmtId="0" fontId="26" fillId="25" borderId="77" xfId="0" applyFont="1" applyFill="1" applyBorder="1" applyAlignment="1">
      <alignment horizontal="center" vertical="center" wrapText="1"/>
    </xf>
    <xf numFmtId="0" fontId="26" fillId="25" borderId="77" xfId="0" applyFont="1" applyFill="1" applyBorder="1" applyAlignment="1">
      <alignment horizontal="left" vertical="center" wrapText="1"/>
    </xf>
    <xf numFmtId="43" fontId="26" fillId="25" borderId="47" xfId="0" applyNumberFormat="1" applyFont="1" applyFill="1" applyBorder="1" applyAlignment="1">
      <alignment horizontal="right" vertical="center" wrapText="1"/>
    </xf>
    <xf numFmtId="0" fontId="26" fillId="25" borderId="77" xfId="0" applyFont="1" applyFill="1" applyBorder="1" applyAlignment="1">
      <alignment horizontal="center" wrapText="1"/>
    </xf>
    <xf numFmtId="0" fontId="0" fillId="0" borderId="13" xfId="0" applyFont="1" applyBorder="1" applyAlignment="1">
      <alignment/>
    </xf>
    <xf numFmtId="14" fontId="26" fillId="25" borderId="14" xfId="0" applyNumberFormat="1" applyFont="1" applyFill="1" applyBorder="1" applyAlignment="1">
      <alignment horizontal="center" vertical="center" wrapText="1"/>
    </xf>
    <xf numFmtId="0" fontId="26" fillId="25" borderId="14" xfId="0" applyFont="1" applyFill="1" applyBorder="1" applyAlignment="1">
      <alignment horizontal="center" vertical="center" wrapText="1"/>
    </xf>
    <xf numFmtId="0" fontId="26" fillId="25" borderId="14" xfId="0" applyFont="1" applyFill="1" applyBorder="1" applyAlignment="1">
      <alignment horizontal="left" vertical="center" wrapText="1"/>
    </xf>
    <xf numFmtId="43" fontId="26" fillId="25" borderId="15" xfId="0" applyNumberFormat="1" applyFont="1" applyFill="1" applyBorder="1" applyAlignment="1">
      <alignment horizontal="right" vertical="center" wrapText="1"/>
    </xf>
    <xf numFmtId="0" fontId="19" fillId="0" borderId="10" xfId="0" applyFont="1" applyBorder="1" applyAlignment="1">
      <alignment/>
    </xf>
    <xf numFmtId="14" fontId="25" fillId="25" borderId="11" xfId="0" applyNumberFormat="1" applyFont="1" applyFill="1" applyBorder="1" applyAlignment="1">
      <alignment horizontal="center" vertical="center" wrapText="1"/>
    </xf>
    <xf numFmtId="0" fontId="25" fillId="25" borderId="11" xfId="0" applyFont="1" applyFill="1" applyBorder="1" applyAlignment="1">
      <alignment horizontal="center" vertical="center" wrapText="1"/>
    </xf>
    <xf numFmtId="43" fontId="25" fillId="25" borderId="12" xfId="0" applyNumberFormat="1" applyFont="1" applyFill="1" applyBorder="1" applyAlignment="1">
      <alignment horizontal="right" vertical="center" wrapText="1"/>
    </xf>
    <xf numFmtId="2" fontId="26" fillId="0" borderId="77" xfId="0" applyNumberFormat="1" applyFont="1" applyBorder="1" applyAlignment="1">
      <alignment vertical="center" wrapText="1"/>
    </xf>
    <xf numFmtId="0" fontId="26" fillId="0" borderId="77" xfId="0" applyFont="1" applyBorder="1" applyAlignment="1">
      <alignment horizontal="center" wrapText="1"/>
    </xf>
    <xf numFmtId="0" fontId="20" fillId="0" borderId="0" xfId="57" applyFont="1">
      <alignment/>
      <protection/>
    </xf>
    <xf numFmtId="170" fontId="26" fillId="0" borderId="76" xfId="0" applyNumberFormat="1" applyFont="1" applyBorder="1" applyAlignment="1">
      <alignment horizontal="center"/>
    </xf>
    <xf numFmtId="4" fontId="26" fillId="0" borderId="47" xfId="0" applyNumberFormat="1" applyFont="1" applyBorder="1" applyAlignment="1">
      <alignment/>
    </xf>
    <xf numFmtId="170" fontId="26" fillId="0" borderId="13" xfId="0" applyNumberFormat="1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2" fontId="26" fillId="0" borderId="14" xfId="0" applyNumberFormat="1" applyFont="1" applyBorder="1" applyAlignment="1">
      <alignment vertical="center" wrapText="1"/>
    </xf>
    <xf numFmtId="0" fontId="26" fillId="0" borderId="14" xfId="0" applyFont="1" applyBorder="1" applyAlignment="1">
      <alignment horizontal="center" wrapText="1"/>
    </xf>
    <xf numFmtId="4" fontId="26" fillId="0" borderId="15" xfId="0" applyNumberFormat="1" applyFont="1" applyBorder="1" applyAlignment="1">
      <alignment/>
    </xf>
    <xf numFmtId="0" fontId="20" fillId="0" borderId="10" xfId="57" applyFont="1" applyBorder="1">
      <alignment/>
      <protection/>
    </xf>
    <xf numFmtId="0" fontId="26" fillId="0" borderId="52" xfId="57" applyFont="1" applyFill="1" applyBorder="1" applyAlignment="1">
      <alignment horizontal="left"/>
      <protection/>
    </xf>
    <xf numFmtId="0" fontId="26" fillId="0" borderId="52" xfId="57" applyFont="1" applyFill="1" applyBorder="1" applyAlignment="1">
      <alignment horizontal="left" wrapText="1"/>
      <protection/>
    </xf>
    <xf numFmtId="0" fontId="26" fillId="0" borderId="52" xfId="57" applyFont="1" applyFill="1" applyBorder="1" applyAlignment="1">
      <alignment horizontal="center" wrapText="1"/>
      <protection/>
    </xf>
    <xf numFmtId="0" fontId="26" fillId="0" borderId="57" xfId="57" applyFont="1" applyFill="1" applyBorder="1" applyAlignment="1">
      <alignment horizontal="center"/>
      <protection/>
    </xf>
    <xf numFmtId="4" fontId="26" fillId="26" borderId="58" xfId="0" applyNumberFormat="1" applyFont="1" applyFill="1" applyBorder="1" applyAlignment="1">
      <alignment/>
    </xf>
    <xf numFmtId="0" fontId="19" fillId="24" borderId="0" xfId="57" applyNumberFormat="1" applyFont="1" applyFill="1" applyBorder="1" applyAlignment="1">
      <alignment horizontal="left" wrapText="1"/>
      <protection/>
    </xf>
    <xf numFmtId="49" fontId="19" fillId="0" borderId="0" xfId="57" applyNumberFormat="1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left" wrapText="1"/>
      <protection/>
    </xf>
    <xf numFmtId="4" fontId="26" fillId="0" borderId="58" xfId="57" applyNumberFormat="1" applyFont="1" applyFill="1" applyBorder="1" applyAlignment="1">
      <alignment horizontal="right"/>
      <protection/>
    </xf>
    <xf numFmtId="171" fontId="26" fillId="0" borderId="57" xfId="57" applyNumberFormat="1" applyFont="1" applyFill="1" applyBorder="1" applyAlignment="1">
      <alignment horizontal="center"/>
      <protection/>
    </xf>
    <xf numFmtId="0" fontId="26" fillId="0" borderId="52" xfId="57" applyFont="1" applyFill="1" applyBorder="1" applyAlignment="1">
      <alignment horizont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6"/>
  <sheetViews>
    <sheetView zoomScalePageLayoutView="0" workbookViewId="0" topLeftCell="A1">
      <selection activeCell="L16" sqref="L16"/>
    </sheetView>
  </sheetViews>
  <sheetFormatPr defaultColWidth="9.140625" defaultRowHeight="12.75"/>
  <cols>
    <col min="1" max="1" width="20.421875" style="0" customWidth="1"/>
    <col min="2" max="2" width="11.28125" style="0" customWidth="1"/>
    <col min="3" max="3" width="8.28125" style="0" customWidth="1"/>
    <col min="4" max="4" width="19.57421875" style="0" customWidth="1"/>
    <col min="5" max="5" width="23.28125" style="0" customWidth="1"/>
  </cols>
  <sheetData>
    <row r="1" spans="1:4" ht="12.75">
      <c r="A1" s="1" t="s">
        <v>30</v>
      </c>
      <c r="B1" s="1"/>
      <c r="C1" s="1"/>
      <c r="D1" s="1"/>
    </row>
    <row r="3" spans="1:5" ht="12.75">
      <c r="A3" s="1" t="s">
        <v>0</v>
      </c>
      <c r="B3" s="1"/>
      <c r="C3" s="1"/>
      <c r="D3" s="1"/>
      <c r="E3" s="1"/>
    </row>
    <row r="4" spans="1:6" ht="12.75">
      <c r="A4" s="1" t="s">
        <v>1</v>
      </c>
      <c r="B4" s="1"/>
      <c r="C4" s="1"/>
      <c r="D4" s="1"/>
      <c r="F4" s="2"/>
    </row>
    <row r="5" spans="1:6" ht="12.75">
      <c r="A5" s="1"/>
      <c r="B5" s="3"/>
      <c r="C5" s="1"/>
      <c r="D5" s="4"/>
      <c r="F5" s="2"/>
    </row>
    <row r="6" spans="1:6" ht="12.75">
      <c r="A6" s="1"/>
      <c r="B6" s="3"/>
      <c r="C6" s="1"/>
      <c r="D6" s="22" t="s">
        <v>27</v>
      </c>
      <c r="E6" s="49" t="s">
        <v>84</v>
      </c>
      <c r="F6" s="2"/>
    </row>
    <row r="7" spans="2:4" ht="13.5" thickBot="1">
      <c r="B7" s="1"/>
      <c r="C7" s="1"/>
      <c r="D7" s="1"/>
    </row>
    <row r="8" spans="1:8" ht="25.5" customHeight="1">
      <c r="A8" s="81" t="s">
        <v>34</v>
      </c>
      <c r="B8" s="82" t="s">
        <v>2</v>
      </c>
      <c r="C8" s="82" t="s">
        <v>3</v>
      </c>
      <c r="D8" s="82" t="s">
        <v>35</v>
      </c>
      <c r="E8" s="83" t="s">
        <v>4</v>
      </c>
      <c r="F8" s="48"/>
      <c r="G8" s="48"/>
      <c r="H8" s="48"/>
    </row>
    <row r="9" spans="1:8" ht="12.75" customHeight="1">
      <c r="A9" s="84" t="s">
        <v>36</v>
      </c>
      <c r="B9" s="50"/>
      <c r="C9" s="50"/>
      <c r="D9" s="51">
        <v>55990836</v>
      </c>
      <c r="E9" s="85"/>
      <c r="F9" s="48"/>
      <c r="G9" s="48"/>
      <c r="H9" s="48"/>
    </row>
    <row r="10" spans="1:8" ht="12.75">
      <c r="A10" s="86" t="s">
        <v>37</v>
      </c>
      <c r="B10" s="68" t="s">
        <v>38</v>
      </c>
      <c r="C10" s="69">
        <v>9</v>
      </c>
      <c r="D10" s="53">
        <v>15740861</v>
      </c>
      <c r="E10" s="87"/>
      <c r="F10" s="48"/>
      <c r="G10" s="48"/>
      <c r="H10" s="48"/>
    </row>
    <row r="11" spans="1:8" ht="12.75">
      <c r="A11" s="86"/>
      <c r="B11" s="68"/>
      <c r="C11" s="69">
        <v>10</v>
      </c>
      <c r="D11" s="53">
        <v>206887</v>
      </c>
      <c r="E11" s="87"/>
      <c r="F11" s="48"/>
      <c r="G11" s="48"/>
      <c r="H11" s="48"/>
    </row>
    <row r="12" spans="1:8" ht="12.75">
      <c r="A12" s="86"/>
      <c r="B12" s="68"/>
      <c r="C12" s="69"/>
      <c r="D12" s="53"/>
      <c r="E12" s="87"/>
      <c r="F12" s="48"/>
      <c r="G12" s="48"/>
      <c r="H12" s="48"/>
    </row>
    <row r="13" spans="1:8" ht="13.5" thickBot="1">
      <c r="A13" s="88" t="s">
        <v>39</v>
      </c>
      <c r="B13" s="70"/>
      <c r="C13" s="71"/>
      <c r="D13" s="54">
        <f>SUM(D9:D12)</f>
        <v>71938584</v>
      </c>
      <c r="E13" s="89"/>
      <c r="F13" s="48"/>
      <c r="G13" s="48"/>
      <c r="H13" s="48"/>
    </row>
    <row r="14" spans="1:8" ht="12.75">
      <c r="A14" s="90" t="s">
        <v>40</v>
      </c>
      <c r="B14" s="72"/>
      <c r="C14" s="73"/>
      <c r="D14" s="53">
        <v>5323833</v>
      </c>
      <c r="E14" s="91"/>
      <c r="F14" s="48"/>
      <c r="G14" s="48"/>
      <c r="H14" s="48"/>
    </row>
    <row r="15" spans="1:8" ht="12.75">
      <c r="A15" s="92" t="s">
        <v>41</v>
      </c>
      <c r="B15" s="68" t="s">
        <v>38</v>
      </c>
      <c r="C15" s="69">
        <v>9</v>
      </c>
      <c r="D15" s="93">
        <v>1811191</v>
      </c>
      <c r="E15" s="87"/>
      <c r="F15" s="48"/>
      <c r="G15" s="48"/>
      <c r="H15" s="48"/>
    </row>
    <row r="16" spans="1:8" ht="12.75">
      <c r="A16" s="92"/>
      <c r="B16" s="69"/>
      <c r="C16" s="69">
        <v>10</v>
      </c>
      <c r="D16" s="55">
        <v>28903</v>
      </c>
      <c r="E16" s="87"/>
      <c r="F16" s="48"/>
      <c r="G16" s="48"/>
      <c r="H16" s="48"/>
    </row>
    <row r="17" spans="1:8" ht="12.75">
      <c r="A17" s="94"/>
      <c r="B17" s="74"/>
      <c r="C17" s="74"/>
      <c r="D17" s="56"/>
      <c r="E17" s="95"/>
      <c r="F17" s="48"/>
      <c r="G17" s="48"/>
      <c r="H17" s="48"/>
    </row>
    <row r="18" spans="1:8" ht="13.5" thickBot="1">
      <c r="A18" s="88" t="s">
        <v>42</v>
      </c>
      <c r="B18" s="71"/>
      <c r="C18" s="71"/>
      <c r="D18" s="54">
        <f>SUM(D14:D17)</f>
        <v>7163927</v>
      </c>
      <c r="E18" s="89"/>
      <c r="F18" s="48"/>
      <c r="G18" s="48"/>
      <c r="H18" s="48"/>
    </row>
    <row r="19" spans="1:8" ht="12.75">
      <c r="A19" s="90" t="s">
        <v>43</v>
      </c>
      <c r="B19" s="72"/>
      <c r="C19" s="73"/>
      <c r="D19" s="57">
        <v>214777</v>
      </c>
      <c r="E19" s="91"/>
      <c r="F19" s="48"/>
      <c r="G19" s="48"/>
      <c r="H19" s="48"/>
    </row>
    <row r="20" spans="1:8" ht="12.75">
      <c r="A20" s="92" t="s">
        <v>44</v>
      </c>
      <c r="B20" s="68"/>
      <c r="C20" s="69"/>
      <c r="D20" s="53"/>
      <c r="E20" s="87"/>
      <c r="F20" s="48"/>
      <c r="G20" s="48"/>
      <c r="H20" s="48"/>
    </row>
    <row r="21" spans="1:8" ht="12.75">
      <c r="A21" s="94"/>
      <c r="B21" s="74"/>
      <c r="C21" s="74"/>
      <c r="D21" s="58"/>
      <c r="E21" s="95"/>
      <c r="F21" s="48"/>
      <c r="G21" s="48"/>
      <c r="H21" s="48"/>
    </row>
    <row r="22" spans="1:8" ht="13.5" thickBot="1">
      <c r="A22" s="88" t="s">
        <v>45</v>
      </c>
      <c r="B22" s="71"/>
      <c r="C22" s="71"/>
      <c r="D22" s="54">
        <f>SUM(D19:D21)</f>
        <v>214777</v>
      </c>
      <c r="E22" s="89"/>
      <c r="F22" s="48"/>
      <c r="G22" s="48"/>
      <c r="H22" s="48"/>
    </row>
    <row r="23" spans="1:8" ht="12.75">
      <c r="A23" s="96" t="s">
        <v>46</v>
      </c>
      <c r="B23" s="75"/>
      <c r="C23" s="75"/>
      <c r="D23" s="59">
        <v>649913</v>
      </c>
      <c r="E23" s="97"/>
      <c r="F23" s="60"/>
      <c r="G23" s="48"/>
      <c r="H23" s="48"/>
    </row>
    <row r="24" spans="1:8" ht="12.75">
      <c r="A24" s="92" t="s">
        <v>47</v>
      </c>
      <c r="B24" s="68" t="s">
        <v>38</v>
      </c>
      <c r="C24" s="76">
        <v>9</v>
      </c>
      <c r="D24" s="93">
        <v>171559</v>
      </c>
      <c r="E24" s="87"/>
      <c r="F24" s="60"/>
      <c r="G24" s="48"/>
      <c r="H24" s="48"/>
    </row>
    <row r="25" spans="1:8" ht="12" customHeight="1">
      <c r="A25" s="94"/>
      <c r="B25" s="77"/>
      <c r="C25" s="77"/>
      <c r="D25" s="56"/>
      <c r="E25" s="95"/>
      <c r="F25" s="60"/>
      <c r="G25" s="48"/>
      <c r="H25" s="48"/>
    </row>
    <row r="26" spans="1:8" ht="13.5" thickBot="1">
      <c r="A26" s="88" t="s">
        <v>48</v>
      </c>
      <c r="B26" s="78"/>
      <c r="C26" s="78"/>
      <c r="D26" s="54">
        <f>SUM(D23:D25)</f>
        <v>821472</v>
      </c>
      <c r="E26" s="89"/>
      <c r="F26" s="60"/>
      <c r="G26" s="48"/>
      <c r="H26" s="48"/>
    </row>
    <row r="27" spans="1:8" ht="12.75">
      <c r="A27" s="96" t="s">
        <v>49</v>
      </c>
      <c r="B27" s="77"/>
      <c r="C27" s="77"/>
      <c r="D27" s="58">
        <v>103423</v>
      </c>
      <c r="E27" s="95"/>
      <c r="F27" s="60"/>
      <c r="G27" s="48"/>
      <c r="H27" s="48"/>
    </row>
    <row r="28" spans="1:8" ht="12.75">
      <c r="A28" s="94" t="s">
        <v>50</v>
      </c>
      <c r="B28" s="68"/>
      <c r="C28" s="69"/>
      <c r="D28" s="53"/>
      <c r="E28" s="87"/>
      <c r="F28" s="60"/>
      <c r="G28" s="48"/>
      <c r="H28" s="48"/>
    </row>
    <row r="29" spans="1:8" ht="12.75">
      <c r="A29" s="94"/>
      <c r="B29" s="77"/>
      <c r="C29" s="77"/>
      <c r="D29" s="58"/>
      <c r="E29" s="95"/>
      <c r="F29" s="60"/>
      <c r="G29" s="48"/>
      <c r="H29" s="48"/>
    </row>
    <row r="30" spans="1:8" ht="13.5" thickBot="1">
      <c r="A30" s="88" t="s">
        <v>51</v>
      </c>
      <c r="B30" s="78"/>
      <c r="C30" s="78"/>
      <c r="D30" s="54">
        <f>SUM(D27:D29)</f>
        <v>103423</v>
      </c>
      <c r="E30" s="89"/>
      <c r="F30" s="60"/>
      <c r="G30" s="48"/>
      <c r="H30" s="48"/>
    </row>
    <row r="31" spans="1:8" ht="12.75">
      <c r="A31" s="98" t="s">
        <v>52</v>
      </c>
      <c r="B31" s="75"/>
      <c r="C31" s="75"/>
      <c r="D31" s="53">
        <v>213800</v>
      </c>
      <c r="E31" s="99"/>
      <c r="F31" s="60"/>
      <c r="G31" s="48"/>
      <c r="H31" s="48"/>
    </row>
    <row r="32" spans="1:8" ht="12.75">
      <c r="A32" s="92" t="s">
        <v>53</v>
      </c>
      <c r="B32" s="68" t="s">
        <v>38</v>
      </c>
      <c r="C32" s="77">
        <v>11</v>
      </c>
      <c r="D32" s="48">
        <v>1960</v>
      </c>
      <c r="E32" s="87"/>
      <c r="F32" s="60"/>
      <c r="G32" s="48"/>
      <c r="H32" s="48"/>
    </row>
    <row r="33" spans="1:8" ht="12.75">
      <c r="A33" s="100"/>
      <c r="B33" s="69"/>
      <c r="C33" s="79"/>
      <c r="D33" s="53"/>
      <c r="E33" s="87"/>
      <c r="F33" s="60"/>
      <c r="G33" s="48"/>
      <c r="H33" s="48"/>
    </row>
    <row r="34" spans="1:8" ht="13.5" thickBot="1">
      <c r="A34" s="101" t="s">
        <v>54</v>
      </c>
      <c r="B34" s="78"/>
      <c r="C34" s="78"/>
      <c r="D34" s="54">
        <f>SUM(D31:D33)</f>
        <v>215760</v>
      </c>
      <c r="E34" s="102"/>
      <c r="F34" s="60"/>
      <c r="G34" s="48"/>
      <c r="H34" s="48"/>
    </row>
    <row r="35" spans="1:8" ht="12.75">
      <c r="A35" s="96" t="s">
        <v>55</v>
      </c>
      <c r="B35" s="75"/>
      <c r="C35" s="75"/>
      <c r="D35" s="59">
        <v>1794351</v>
      </c>
      <c r="E35" s="97"/>
      <c r="F35" s="60"/>
      <c r="G35" s="48"/>
      <c r="H35" s="48"/>
    </row>
    <row r="36" spans="1:8" ht="12.75">
      <c r="A36" s="103" t="s">
        <v>56</v>
      </c>
      <c r="B36" s="68" t="s">
        <v>38</v>
      </c>
      <c r="C36" s="76">
        <v>9</v>
      </c>
      <c r="D36" s="93">
        <v>457318</v>
      </c>
      <c r="E36" s="87"/>
      <c r="F36" s="60"/>
      <c r="G36" s="48"/>
      <c r="H36" s="48"/>
    </row>
    <row r="37" spans="1:8" ht="12.75">
      <c r="A37" s="94"/>
      <c r="B37" s="77"/>
      <c r="C37" s="80">
        <v>10</v>
      </c>
      <c r="D37" s="61">
        <v>8190</v>
      </c>
      <c r="E37" s="87"/>
      <c r="F37" s="60"/>
      <c r="G37" s="48"/>
      <c r="H37" s="48"/>
    </row>
    <row r="38" spans="1:8" ht="12" customHeight="1">
      <c r="A38" s="94"/>
      <c r="B38" s="77"/>
      <c r="C38" s="77"/>
      <c r="D38" s="56"/>
      <c r="E38" s="95"/>
      <c r="F38" s="60"/>
      <c r="G38" s="48"/>
      <c r="H38" s="48"/>
    </row>
    <row r="39" spans="1:8" ht="13.5" thickBot="1">
      <c r="A39" s="88" t="s">
        <v>57</v>
      </c>
      <c r="B39" s="78"/>
      <c r="C39" s="78"/>
      <c r="D39" s="54">
        <f>SUM(D35:D38)</f>
        <v>2259859</v>
      </c>
      <c r="E39" s="89"/>
      <c r="F39" s="60"/>
      <c r="G39" s="48"/>
      <c r="H39" s="48"/>
    </row>
    <row r="40" spans="1:8" ht="12.75">
      <c r="A40" s="98" t="s">
        <v>58</v>
      </c>
      <c r="B40" s="75"/>
      <c r="C40" s="75"/>
      <c r="D40" s="53">
        <v>1016313</v>
      </c>
      <c r="E40" s="99"/>
      <c r="F40" s="60"/>
      <c r="G40" s="48"/>
      <c r="H40" s="48"/>
    </row>
    <row r="41" spans="1:8" ht="12.75">
      <c r="A41" s="104" t="s">
        <v>59</v>
      </c>
      <c r="B41" s="68" t="s">
        <v>38</v>
      </c>
      <c r="C41" s="68">
        <v>9</v>
      </c>
      <c r="D41" s="93">
        <v>150751</v>
      </c>
      <c r="E41" s="87"/>
      <c r="F41" s="60"/>
      <c r="G41" s="48"/>
      <c r="H41" s="48"/>
    </row>
    <row r="42" spans="1:8" ht="12.75">
      <c r="A42" s="104"/>
      <c r="B42" s="68"/>
      <c r="C42" s="68">
        <v>10</v>
      </c>
      <c r="D42" s="55">
        <v>3944</v>
      </c>
      <c r="E42" s="87"/>
      <c r="F42" s="60"/>
      <c r="G42" s="48"/>
      <c r="H42" s="48"/>
    </row>
    <row r="43" spans="1:8" ht="12.75">
      <c r="A43" s="92"/>
      <c r="B43" s="77"/>
      <c r="C43" s="77"/>
      <c r="D43" s="56"/>
      <c r="E43" s="95"/>
      <c r="F43" s="60"/>
      <c r="G43" s="48"/>
      <c r="H43" s="48"/>
    </row>
    <row r="44" spans="1:8" ht="13.5" thickBot="1">
      <c r="A44" s="88" t="s">
        <v>60</v>
      </c>
      <c r="B44" s="78"/>
      <c r="C44" s="78"/>
      <c r="D44" s="54">
        <f>SUM(D40:D43)</f>
        <v>1171008</v>
      </c>
      <c r="E44" s="105"/>
      <c r="F44" s="60"/>
      <c r="G44" s="48"/>
      <c r="H44" s="48"/>
    </row>
    <row r="45" spans="1:8" ht="12.75">
      <c r="A45" s="98" t="s">
        <v>65</v>
      </c>
      <c r="B45" s="75"/>
      <c r="C45" s="75"/>
      <c r="D45" s="62">
        <v>0</v>
      </c>
      <c r="E45" s="99" t="s">
        <v>66</v>
      </c>
      <c r="F45" s="60"/>
      <c r="G45" s="48"/>
      <c r="H45" s="48"/>
    </row>
    <row r="46" spans="1:8" ht="12.75">
      <c r="A46" s="104" t="s">
        <v>67</v>
      </c>
      <c r="B46" s="68" t="s">
        <v>68</v>
      </c>
      <c r="C46" s="68">
        <v>13</v>
      </c>
      <c r="D46" s="58">
        <v>2117000</v>
      </c>
      <c r="E46" s="87"/>
      <c r="F46" s="60"/>
      <c r="G46" s="48"/>
      <c r="H46" s="48"/>
    </row>
    <row r="47" spans="1:8" ht="12.75">
      <c r="A47" s="104"/>
      <c r="B47" s="68"/>
      <c r="C47" s="68"/>
      <c r="D47" s="58"/>
      <c r="E47" s="95"/>
      <c r="F47" s="60"/>
      <c r="G47" s="48"/>
      <c r="H47" s="48"/>
    </row>
    <row r="48" spans="1:8" ht="13.5" thickBot="1">
      <c r="A48" s="88" t="s">
        <v>69</v>
      </c>
      <c r="B48" s="78"/>
      <c r="C48" s="78"/>
      <c r="D48" s="54">
        <f>SUM(D45:D47)</f>
        <v>2117000</v>
      </c>
      <c r="E48" s="106"/>
      <c r="F48" s="60"/>
      <c r="G48" s="48"/>
      <c r="H48" s="48"/>
    </row>
    <row r="49" spans="1:8" ht="12.75">
      <c r="A49" s="98" t="s">
        <v>61</v>
      </c>
      <c r="B49" s="75"/>
      <c r="C49" s="75"/>
      <c r="D49" s="63">
        <v>5043</v>
      </c>
      <c r="E49" s="107"/>
      <c r="F49" s="60"/>
      <c r="G49" s="48"/>
      <c r="H49" s="48"/>
    </row>
    <row r="50" spans="1:8" ht="12.75">
      <c r="A50" s="108" t="s">
        <v>70</v>
      </c>
      <c r="B50" s="68"/>
      <c r="C50" s="68"/>
      <c r="D50" s="64"/>
      <c r="E50" s="109"/>
      <c r="F50" s="60"/>
      <c r="G50" s="48"/>
      <c r="H50" s="48"/>
    </row>
    <row r="51" spans="1:8" ht="12.75">
      <c r="A51" s="94"/>
      <c r="B51" s="77"/>
      <c r="C51" s="77"/>
      <c r="D51" s="64"/>
      <c r="E51" s="109"/>
      <c r="F51" s="60"/>
      <c r="G51" s="48"/>
      <c r="H51" s="48"/>
    </row>
    <row r="52" spans="1:8" ht="13.5" thickBot="1">
      <c r="A52" s="88" t="s">
        <v>71</v>
      </c>
      <c r="B52" s="78"/>
      <c r="C52" s="78"/>
      <c r="D52" s="65">
        <f>SUM(D49:D51)</f>
        <v>5043</v>
      </c>
      <c r="E52" s="109"/>
      <c r="F52" s="60"/>
      <c r="G52" s="48"/>
      <c r="H52" s="48"/>
    </row>
    <row r="53" spans="1:8" ht="12.75">
      <c r="A53" s="98" t="s">
        <v>62</v>
      </c>
      <c r="B53" s="75"/>
      <c r="C53" s="75"/>
      <c r="D53" s="63">
        <v>160</v>
      </c>
      <c r="E53" s="109"/>
      <c r="F53" s="60"/>
      <c r="G53" s="48"/>
      <c r="H53" s="48"/>
    </row>
    <row r="54" spans="1:8" ht="12.75">
      <c r="A54" s="108" t="s">
        <v>72</v>
      </c>
      <c r="B54" s="68"/>
      <c r="C54" s="68"/>
      <c r="D54" s="64"/>
      <c r="E54" s="109"/>
      <c r="F54" s="60"/>
      <c r="G54" s="48"/>
      <c r="H54" s="48"/>
    </row>
    <row r="55" spans="1:8" ht="12.75">
      <c r="A55" s="94"/>
      <c r="B55" s="77"/>
      <c r="C55" s="77"/>
      <c r="D55" s="64"/>
      <c r="E55" s="109"/>
      <c r="F55" s="60"/>
      <c r="G55" s="48"/>
      <c r="H55" s="48"/>
    </row>
    <row r="56" spans="1:8" ht="13.5" thickBot="1">
      <c r="A56" s="88" t="s">
        <v>73</v>
      </c>
      <c r="B56" s="78"/>
      <c r="C56" s="78"/>
      <c r="D56" s="65">
        <f>SUM(D53:D55)</f>
        <v>160</v>
      </c>
      <c r="E56" s="110"/>
      <c r="F56" s="60"/>
      <c r="G56" s="48"/>
      <c r="H56" s="48"/>
    </row>
    <row r="57" spans="1:8" ht="12.75">
      <c r="A57" s="98" t="s">
        <v>63</v>
      </c>
      <c r="B57" s="75"/>
      <c r="C57" s="75"/>
      <c r="D57" s="63">
        <v>1660</v>
      </c>
      <c r="E57" s="107"/>
      <c r="F57" s="60"/>
      <c r="G57" s="48"/>
      <c r="H57" s="48"/>
    </row>
    <row r="58" spans="1:8" ht="12.75">
      <c r="A58" s="108" t="s">
        <v>74</v>
      </c>
      <c r="B58" s="68"/>
      <c r="C58" s="68"/>
      <c r="D58" s="64"/>
      <c r="E58" s="109"/>
      <c r="F58" s="60"/>
      <c r="G58" s="48"/>
      <c r="H58" s="48"/>
    </row>
    <row r="59" spans="1:8" ht="12.75">
      <c r="A59" s="94"/>
      <c r="B59" s="77"/>
      <c r="C59" s="77"/>
      <c r="D59" s="64"/>
      <c r="E59" s="109"/>
      <c r="F59" s="60"/>
      <c r="G59" s="48"/>
      <c r="H59" s="48"/>
    </row>
    <row r="60" spans="1:8" ht="13.5" thickBot="1">
      <c r="A60" s="88" t="s">
        <v>73</v>
      </c>
      <c r="B60" s="78"/>
      <c r="C60" s="78"/>
      <c r="D60" s="65">
        <f>SUM(D57:D59)</f>
        <v>1660</v>
      </c>
      <c r="E60" s="110"/>
      <c r="F60" s="60"/>
      <c r="G60" s="48"/>
      <c r="H60" s="48"/>
    </row>
    <row r="61" spans="1:8" ht="12.75">
      <c r="A61" s="98" t="s">
        <v>64</v>
      </c>
      <c r="B61" s="75"/>
      <c r="C61" s="75"/>
      <c r="D61" s="63">
        <v>48</v>
      </c>
      <c r="E61" s="107"/>
      <c r="F61" s="60"/>
      <c r="G61" s="48"/>
      <c r="H61" s="48"/>
    </row>
    <row r="62" spans="1:8" ht="12.75">
      <c r="A62" s="108" t="s">
        <v>75</v>
      </c>
      <c r="B62" s="68"/>
      <c r="C62" s="68"/>
      <c r="D62" s="64"/>
      <c r="E62" s="109"/>
      <c r="F62" s="60"/>
      <c r="G62" s="48"/>
      <c r="H62" s="48"/>
    </row>
    <row r="63" spans="1:8" ht="12.75">
      <c r="A63" s="94"/>
      <c r="B63" s="77"/>
      <c r="C63" s="77"/>
      <c r="D63" s="64"/>
      <c r="E63" s="109"/>
      <c r="F63" s="60"/>
      <c r="G63" s="48"/>
      <c r="H63" s="48"/>
    </row>
    <row r="64" spans="1:8" ht="13.5" thickBot="1">
      <c r="A64" s="88"/>
      <c r="B64" s="78"/>
      <c r="C64" s="78"/>
      <c r="D64" s="65">
        <f>SUM(D61:D63)</f>
        <v>48</v>
      </c>
      <c r="E64" s="110"/>
      <c r="F64" s="60"/>
      <c r="G64" s="48"/>
      <c r="H64" s="48"/>
    </row>
    <row r="65" spans="1:8" ht="12.75">
      <c r="A65" s="98" t="s">
        <v>76</v>
      </c>
      <c r="B65" s="75"/>
      <c r="C65" s="75"/>
      <c r="D65" s="63">
        <v>271</v>
      </c>
      <c r="E65" s="107"/>
      <c r="F65" s="60"/>
      <c r="G65" s="48"/>
      <c r="H65" s="48"/>
    </row>
    <row r="66" spans="1:8" ht="12.75">
      <c r="A66" s="108" t="s">
        <v>77</v>
      </c>
      <c r="B66" s="68"/>
      <c r="C66" s="68"/>
      <c r="D66" s="64"/>
      <c r="E66" s="109"/>
      <c r="F66" s="60"/>
      <c r="G66" s="48"/>
      <c r="H66" s="48"/>
    </row>
    <row r="67" spans="1:8" ht="12.75">
      <c r="A67" s="94"/>
      <c r="B67" s="77"/>
      <c r="C67" s="77"/>
      <c r="D67" s="64"/>
      <c r="E67" s="109"/>
      <c r="F67" s="60"/>
      <c r="G67" s="48"/>
      <c r="H67" s="48"/>
    </row>
    <row r="68" spans="1:8" ht="13.5" thickBot="1">
      <c r="A68" s="88" t="s">
        <v>73</v>
      </c>
      <c r="B68" s="78"/>
      <c r="C68" s="78"/>
      <c r="D68" s="65">
        <f>SUM(D65:D67)</f>
        <v>271</v>
      </c>
      <c r="E68" s="110"/>
      <c r="F68" s="60"/>
      <c r="G68" s="48"/>
      <c r="H68" s="48"/>
    </row>
    <row r="69" spans="1:8" ht="12.75">
      <c r="A69" s="98" t="s">
        <v>78</v>
      </c>
      <c r="B69" s="75"/>
      <c r="C69" s="75"/>
      <c r="D69" s="66">
        <v>1450658</v>
      </c>
      <c r="E69" s="111"/>
      <c r="F69" s="60"/>
      <c r="G69" s="48"/>
      <c r="H69" s="48"/>
    </row>
    <row r="70" spans="1:5" ht="12.75">
      <c r="A70" s="108" t="s">
        <v>79</v>
      </c>
      <c r="B70" s="68" t="s">
        <v>38</v>
      </c>
      <c r="C70" s="68">
        <v>9</v>
      </c>
      <c r="D70" s="48">
        <v>413501</v>
      </c>
      <c r="E70" s="112"/>
    </row>
    <row r="71" spans="1:5" ht="12.75">
      <c r="A71" s="94"/>
      <c r="B71" s="77"/>
      <c r="C71" s="77"/>
      <c r="D71" s="58"/>
      <c r="E71" s="87"/>
    </row>
    <row r="72" spans="1:5" ht="13.5" thickBot="1">
      <c r="A72" s="88" t="s">
        <v>80</v>
      </c>
      <c r="B72" s="78"/>
      <c r="C72" s="78"/>
      <c r="D72" s="54">
        <f>SUM(D69:D71)</f>
        <v>1864159</v>
      </c>
      <c r="E72" s="102"/>
    </row>
    <row r="73" spans="1:5" ht="12.75">
      <c r="A73" s="98" t="s">
        <v>81</v>
      </c>
      <c r="B73" s="75"/>
      <c r="C73" s="75"/>
      <c r="D73" s="67">
        <v>475127</v>
      </c>
      <c r="E73" s="99"/>
    </row>
    <row r="74" spans="1:5" ht="12.75">
      <c r="A74" s="108" t="s">
        <v>82</v>
      </c>
      <c r="B74" s="68" t="s">
        <v>38</v>
      </c>
      <c r="C74" s="68">
        <v>9</v>
      </c>
      <c r="D74" s="93">
        <v>138440</v>
      </c>
      <c r="E74" s="87"/>
    </row>
    <row r="75" spans="1:5" ht="12.75">
      <c r="A75" s="94"/>
      <c r="B75" s="77"/>
      <c r="C75" s="77"/>
      <c r="D75" s="56"/>
      <c r="E75" s="87"/>
    </row>
    <row r="76" spans="1:5" ht="13.5" thickBot="1">
      <c r="A76" s="113" t="s">
        <v>83</v>
      </c>
      <c r="B76" s="114"/>
      <c r="C76" s="114"/>
      <c r="D76" s="115">
        <f>SUM(D73:D75)</f>
        <v>613567</v>
      </c>
      <c r="E76" s="116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20.14062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30</v>
      </c>
      <c r="B1" s="1"/>
    </row>
    <row r="3" ht="12.75">
      <c r="B3" s="1" t="s">
        <v>6</v>
      </c>
    </row>
    <row r="4" ht="12.75">
      <c r="B4" s="1"/>
    </row>
    <row r="5" spans="2:5" ht="12.75">
      <c r="B5" s="1"/>
      <c r="D5" s="23" t="s">
        <v>27</v>
      </c>
      <c r="E5" s="49" t="str">
        <f>personal!E6</f>
        <v>9-13 mai 2022</v>
      </c>
    </row>
    <row r="6" ht="13.5" thickBot="1"/>
    <row r="7" spans="1:6" ht="68.25" customHeight="1" thickBot="1">
      <c r="A7" s="27" t="s">
        <v>7</v>
      </c>
      <c r="B7" s="28" t="s">
        <v>8</v>
      </c>
      <c r="C7" s="29" t="s">
        <v>9</v>
      </c>
      <c r="D7" s="28" t="s">
        <v>10</v>
      </c>
      <c r="E7" s="28" t="s">
        <v>4</v>
      </c>
      <c r="F7" s="30" t="s">
        <v>24</v>
      </c>
    </row>
    <row r="8" spans="1:6" ht="12.75">
      <c r="A8" s="135">
        <v>1</v>
      </c>
      <c r="B8" s="136" t="s">
        <v>106</v>
      </c>
      <c r="C8" s="137">
        <v>6361</v>
      </c>
      <c r="D8" s="131" t="s">
        <v>107</v>
      </c>
      <c r="E8" s="131" t="s">
        <v>108</v>
      </c>
      <c r="F8" s="132">
        <v>12770.81</v>
      </c>
    </row>
    <row r="9" spans="1:6" ht="12.75">
      <c r="A9" s="138">
        <v>2</v>
      </c>
      <c r="B9" s="139" t="s">
        <v>106</v>
      </c>
      <c r="C9" s="140">
        <v>6362</v>
      </c>
      <c r="D9" s="52" t="s">
        <v>107</v>
      </c>
      <c r="E9" s="52" t="s">
        <v>109</v>
      </c>
      <c r="F9" s="134">
        <v>5271.64</v>
      </c>
    </row>
    <row r="10" spans="1:6" ht="12.75">
      <c r="A10" s="141">
        <v>3</v>
      </c>
      <c r="B10" s="142" t="s">
        <v>106</v>
      </c>
      <c r="C10" s="69">
        <v>6366</v>
      </c>
      <c r="D10" s="52" t="s">
        <v>107</v>
      </c>
      <c r="E10" s="52" t="s">
        <v>110</v>
      </c>
      <c r="F10" s="134">
        <v>42.84</v>
      </c>
    </row>
    <row r="11" spans="1:6" ht="12.75">
      <c r="A11" s="141">
        <v>4</v>
      </c>
      <c r="B11" s="142" t="s">
        <v>106</v>
      </c>
      <c r="C11" s="69">
        <v>6370</v>
      </c>
      <c r="D11" s="52" t="s">
        <v>111</v>
      </c>
      <c r="E11" s="52" t="s">
        <v>109</v>
      </c>
      <c r="F11" s="134">
        <v>3560.18</v>
      </c>
    </row>
    <row r="12" spans="1:6" ht="12.75">
      <c r="A12" s="143">
        <v>5</v>
      </c>
      <c r="B12" s="144" t="s">
        <v>106</v>
      </c>
      <c r="C12" s="140">
        <v>6371</v>
      </c>
      <c r="D12" s="133" t="s">
        <v>111</v>
      </c>
      <c r="E12" s="133" t="s">
        <v>108</v>
      </c>
      <c r="F12" s="134">
        <v>21460.66</v>
      </c>
    </row>
    <row r="13" spans="1:6" ht="12.75">
      <c r="A13" s="145">
        <v>6</v>
      </c>
      <c r="B13" s="144" t="s">
        <v>106</v>
      </c>
      <c r="C13" s="69">
        <v>6379</v>
      </c>
      <c r="D13" s="133" t="s">
        <v>112</v>
      </c>
      <c r="E13" s="133" t="s">
        <v>109</v>
      </c>
      <c r="F13" s="134">
        <v>33046.72</v>
      </c>
    </row>
    <row r="14" spans="1:6" ht="12.75">
      <c r="A14" s="145">
        <f>A13+1</f>
        <v>7</v>
      </c>
      <c r="B14" s="144" t="s">
        <v>106</v>
      </c>
      <c r="C14" s="69">
        <v>6359</v>
      </c>
      <c r="D14" s="133" t="s">
        <v>113</v>
      </c>
      <c r="E14" s="133" t="s">
        <v>114</v>
      </c>
      <c r="F14" s="134">
        <v>1217.51</v>
      </c>
    </row>
    <row r="15" spans="1:6" ht="12.75">
      <c r="A15" s="145">
        <f aca="true" t="shared" si="0" ref="A15:A57">A14+1</f>
        <v>8</v>
      </c>
      <c r="B15" s="144" t="s">
        <v>106</v>
      </c>
      <c r="C15" s="69">
        <v>6365</v>
      </c>
      <c r="D15" s="133" t="s">
        <v>115</v>
      </c>
      <c r="E15" s="133" t="s">
        <v>114</v>
      </c>
      <c r="F15" s="134">
        <v>2472.29</v>
      </c>
    </row>
    <row r="16" spans="1:6" ht="12.75">
      <c r="A16" s="145">
        <f t="shared" si="0"/>
        <v>9</v>
      </c>
      <c r="B16" s="144" t="s">
        <v>106</v>
      </c>
      <c r="C16" s="69">
        <v>6360</v>
      </c>
      <c r="D16" s="133" t="s">
        <v>116</v>
      </c>
      <c r="E16" s="133" t="s">
        <v>117</v>
      </c>
      <c r="F16" s="134">
        <v>19.57</v>
      </c>
    </row>
    <row r="17" spans="1:6" ht="12.75">
      <c r="A17" s="145">
        <f t="shared" si="0"/>
        <v>10</v>
      </c>
      <c r="B17" s="144" t="s">
        <v>106</v>
      </c>
      <c r="C17" s="69">
        <v>6363</v>
      </c>
      <c r="D17" s="133" t="s">
        <v>118</v>
      </c>
      <c r="E17" s="133" t="s">
        <v>117</v>
      </c>
      <c r="F17" s="134">
        <v>1374.45</v>
      </c>
    </row>
    <row r="18" spans="1:6" ht="12.75">
      <c r="A18" s="145">
        <f t="shared" si="0"/>
        <v>11</v>
      </c>
      <c r="B18" s="144" t="s">
        <v>106</v>
      </c>
      <c r="C18" s="69">
        <v>6369</v>
      </c>
      <c r="D18" s="133" t="s">
        <v>119</v>
      </c>
      <c r="E18" s="133" t="s">
        <v>117</v>
      </c>
      <c r="F18" s="134">
        <v>1166.2</v>
      </c>
    </row>
    <row r="19" spans="1:6" ht="12.75">
      <c r="A19" s="145">
        <f t="shared" si="0"/>
        <v>12</v>
      </c>
      <c r="B19" s="144" t="s">
        <v>106</v>
      </c>
      <c r="C19" s="69">
        <v>6373</v>
      </c>
      <c r="D19" s="133" t="s">
        <v>120</v>
      </c>
      <c r="E19" s="133" t="s">
        <v>117</v>
      </c>
      <c r="F19" s="134">
        <v>5712</v>
      </c>
    </row>
    <row r="20" spans="1:6" ht="12.75">
      <c r="A20" s="145">
        <f t="shared" si="0"/>
        <v>13</v>
      </c>
      <c r="B20" s="144" t="s">
        <v>106</v>
      </c>
      <c r="C20" s="69">
        <v>6364</v>
      </c>
      <c r="D20" s="133" t="s">
        <v>121</v>
      </c>
      <c r="E20" s="133" t="s">
        <v>122</v>
      </c>
      <c r="F20" s="134">
        <v>1944.16</v>
      </c>
    </row>
    <row r="21" spans="1:6" ht="12.75">
      <c r="A21" s="145">
        <f t="shared" si="0"/>
        <v>14</v>
      </c>
      <c r="B21" s="144" t="s">
        <v>106</v>
      </c>
      <c r="C21" s="69">
        <v>6355</v>
      </c>
      <c r="D21" s="133" t="s">
        <v>123</v>
      </c>
      <c r="E21" s="133" t="s">
        <v>124</v>
      </c>
      <c r="F21" s="134">
        <v>5307.4</v>
      </c>
    </row>
    <row r="22" spans="1:6" ht="12.75">
      <c r="A22" s="145">
        <f t="shared" si="0"/>
        <v>15</v>
      </c>
      <c r="B22" s="144" t="s">
        <v>106</v>
      </c>
      <c r="C22" s="69">
        <v>6367</v>
      </c>
      <c r="D22" s="133" t="s">
        <v>125</v>
      </c>
      <c r="E22" s="133" t="s">
        <v>126</v>
      </c>
      <c r="F22" s="134">
        <v>755.79</v>
      </c>
    </row>
    <row r="23" spans="1:6" ht="12.75">
      <c r="A23" s="145">
        <f t="shared" si="0"/>
        <v>16</v>
      </c>
      <c r="B23" s="144" t="s">
        <v>106</v>
      </c>
      <c r="C23" s="69">
        <v>6372</v>
      </c>
      <c r="D23" s="133" t="s">
        <v>127</v>
      </c>
      <c r="E23" s="133" t="s">
        <v>128</v>
      </c>
      <c r="F23" s="134">
        <v>6506</v>
      </c>
    </row>
    <row r="24" spans="1:6" ht="12.75">
      <c r="A24" s="145">
        <f t="shared" si="0"/>
        <v>17</v>
      </c>
      <c r="B24" s="144" t="s">
        <v>106</v>
      </c>
      <c r="C24" s="69">
        <v>6368</v>
      </c>
      <c r="D24" s="133" t="s">
        <v>127</v>
      </c>
      <c r="E24" s="133" t="s">
        <v>128</v>
      </c>
      <c r="F24" s="134">
        <v>1752</v>
      </c>
    </row>
    <row r="25" spans="1:6" ht="12.75">
      <c r="A25" s="145">
        <f t="shared" si="0"/>
        <v>18</v>
      </c>
      <c r="B25" s="144" t="s">
        <v>106</v>
      </c>
      <c r="C25" s="69">
        <v>6387</v>
      </c>
      <c r="D25" s="133" t="s">
        <v>129</v>
      </c>
      <c r="E25" s="133" t="s">
        <v>130</v>
      </c>
      <c r="F25" s="134">
        <v>91.82</v>
      </c>
    </row>
    <row r="26" spans="1:6" ht="12.75">
      <c r="A26" s="145">
        <f t="shared" si="0"/>
        <v>19</v>
      </c>
      <c r="B26" s="144" t="s">
        <v>131</v>
      </c>
      <c r="C26" s="69">
        <v>6414</v>
      </c>
      <c r="D26" s="133" t="s">
        <v>132</v>
      </c>
      <c r="E26" s="133" t="s">
        <v>133</v>
      </c>
      <c r="F26" s="134">
        <v>13703.76</v>
      </c>
    </row>
    <row r="27" spans="1:6" ht="12.75">
      <c r="A27" s="145">
        <f t="shared" si="0"/>
        <v>20</v>
      </c>
      <c r="B27" s="144" t="s">
        <v>131</v>
      </c>
      <c r="C27" s="69">
        <v>6415</v>
      </c>
      <c r="D27" s="133" t="s">
        <v>129</v>
      </c>
      <c r="E27" s="133" t="s">
        <v>134</v>
      </c>
      <c r="F27" s="134">
        <v>40.74</v>
      </c>
    </row>
    <row r="28" spans="1:6" ht="12.75">
      <c r="A28" s="145">
        <f t="shared" si="0"/>
        <v>21</v>
      </c>
      <c r="B28" s="144" t="s">
        <v>131</v>
      </c>
      <c r="C28" s="69">
        <v>6444</v>
      </c>
      <c r="D28" s="133" t="s">
        <v>135</v>
      </c>
      <c r="E28" s="133" t="s">
        <v>133</v>
      </c>
      <c r="F28" s="134">
        <v>35494.06</v>
      </c>
    </row>
    <row r="29" spans="1:6" ht="12.75">
      <c r="A29" s="145">
        <f t="shared" si="0"/>
        <v>22</v>
      </c>
      <c r="B29" s="144" t="s">
        <v>131</v>
      </c>
      <c r="C29" s="69">
        <v>6447</v>
      </c>
      <c r="D29" s="133" t="s">
        <v>129</v>
      </c>
      <c r="E29" s="133" t="s">
        <v>134</v>
      </c>
      <c r="F29" s="134">
        <v>75.04</v>
      </c>
    </row>
    <row r="30" spans="1:6" ht="12.75">
      <c r="A30" s="145">
        <f t="shared" si="0"/>
        <v>23</v>
      </c>
      <c r="B30" s="144" t="s">
        <v>131</v>
      </c>
      <c r="C30" s="69">
        <v>6451</v>
      </c>
      <c r="D30" s="133" t="s">
        <v>136</v>
      </c>
      <c r="E30" s="133" t="s">
        <v>109</v>
      </c>
      <c r="F30" s="134">
        <v>134806.04</v>
      </c>
    </row>
    <row r="31" spans="1:6" ht="12.75">
      <c r="A31" s="145">
        <f t="shared" si="0"/>
        <v>24</v>
      </c>
      <c r="B31" s="144" t="s">
        <v>131</v>
      </c>
      <c r="C31" s="69">
        <v>6449</v>
      </c>
      <c r="D31" s="133" t="s">
        <v>136</v>
      </c>
      <c r="E31" s="133" t="s">
        <v>137</v>
      </c>
      <c r="F31" s="134">
        <v>31.61</v>
      </c>
    </row>
    <row r="32" spans="1:6" ht="12.75">
      <c r="A32" s="145">
        <f t="shared" si="0"/>
        <v>25</v>
      </c>
      <c r="B32" s="144" t="s">
        <v>131</v>
      </c>
      <c r="C32" s="69">
        <v>6453</v>
      </c>
      <c r="D32" s="133" t="s">
        <v>116</v>
      </c>
      <c r="E32" s="133" t="s">
        <v>137</v>
      </c>
      <c r="F32" s="134">
        <v>123.39</v>
      </c>
    </row>
    <row r="33" spans="1:6" ht="12.75">
      <c r="A33" s="145">
        <f t="shared" si="0"/>
        <v>26</v>
      </c>
      <c r="B33" s="144" t="s">
        <v>131</v>
      </c>
      <c r="C33" s="69">
        <v>6446</v>
      </c>
      <c r="D33" s="133" t="s">
        <v>136</v>
      </c>
      <c r="E33" s="133" t="s">
        <v>138</v>
      </c>
      <c r="F33" s="134">
        <v>165.98</v>
      </c>
    </row>
    <row r="34" spans="1:6" ht="12.75">
      <c r="A34" s="145">
        <f t="shared" si="0"/>
        <v>27</v>
      </c>
      <c r="B34" s="144" t="s">
        <v>131</v>
      </c>
      <c r="C34" s="69">
        <v>6437</v>
      </c>
      <c r="D34" s="133" t="s">
        <v>139</v>
      </c>
      <c r="E34" s="133" t="s">
        <v>133</v>
      </c>
      <c r="F34" s="134">
        <v>22657.6</v>
      </c>
    </row>
    <row r="35" spans="1:6" ht="12.75">
      <c r="A35" s="145">
        <f t="shared" si="0"/>
        <v>28</v>
      </c>
      <c r="B35" s="144" t="s">
        <v>131</v>
      </c>
      <c r="C35" s="69">
        <v>6425</v>
      </c>
      <c r="D35" s="133" t="s">
        <v>125</v>
      </c>
      <c r="E35" s="133" t="s">
        <v>140</v>
      </c>
      <c r="F35" s="134">
        <v>251.19</v>
      </c>
    </row>
    <row r="36" spans="1:6" ht="12.75">
      <c r="A36" s="145">
        <f t="shared" si="0"/>
        <v>29</v>
      </c>
      <c r="B36" s="144" t="s">
        <v>131</v>
      </c>
      <c r="C36" s="69">
        <v>6426</v>
      </c>
      <c r="D36" s="133" t="s">
        <v>129</v>
      </c>
      <c r="E36" s="133" t="s">
        <v>141</v>
      </c>
      <c r="F36" s="134">
        <v>47</v>
      </c>
    </row>
    <row r="37" spans="1:6" ht="12.75">
      <c r="A37" s="145">
        <f t="shared" si="0"/>
        <v>30</v>
      </c>
      <c r="B37" s="144" t="s">
        <v>131</v>
      </c>
      <c r="C37" s="69">
        <v>6427</v>
      </c>
      <c r="D37" s="133" t="s">
        <v>142</v>
      </c>
      <c r="E37" s="133" t="s">
        <v>143</v>
      </c>
      <c r="F37" s="134">
        <v>14280</v>
      </c>
    </row>
    <row r="38" spans="1:6" ht="12.75">
      <c r="A38" s="145">
        <f t="shared" si="0"/>
        <v>31</v>
      </c>
      <c r="B38" s="144" t="s">
        <v>131</v>
      </c>
      <c r="C38" s="69">
        <v>6417</v>
      </c>
      <c r="D38" s="133" t="s">
        <v>125</v>
      </c>
      <c r="E38" s="133" t="s">
        <v>140</v>
      </c>
      <c r="F38" s="134">
        <v>68.76</v>
      </c>
    </row>
    <row r="39" spans="1:6" ht="12.75">
      <c r="A39" s="145">
        <f t="shared" si="0"/>
        <v>32</v>
      </c>
      <c r="B39" s="144" t="s">
        <v>131</v>
      </c>
      <c r="C39" s="69">
        <v>6418</v>
      </c>
      <c r="D39" s="133" t="s">
        <v>129</v>
      </c>
      <c r="E39" s="133" t="s">
        <v>141</v>
      </c>
      <c r="F39" s="134">
        <v>13</v>
      </c>
    </row>
    <row r="40" spans="1:6" ht="12.75">
      <c r="A40" s="145">
        <f t="shared" si="0"/>
        <v>33</v>
      </c>
      <c r="B40" s="144" t="s">
        <v>131</v>
      </c>
      <c r="C40" s="69">
        <v>6445</v>
      </c>
      <c r="D40" s="133" t="s">
        <v>144</v>
      </c>
      <c r="E40" s="133" t="s">
        <v>117</v>
      </c>
      <c r="F40" s="134">
        <v>204726.59</v>
      </c>
    </row>
    <row r="41" spans="1:6" ht="12.75">
      <c r="A41" s="145">
        <f t="shared" si="0"/>
        <v>34</v>
      </c>
      <c r="B41" s="144" t="s">
        <v>131</v>
      </c>
      <c r="C41" s="69">
        <v>6448</v>
      </c>
      <c r="D41" s="133" t="s">
        <v>145</v>
      </c>
      <c r="E41" s="133" t="s">
        <v>146</v>
      </c>
      <c r="F41" s="134">
        <v>23681</v>
      </c>
    </row>
    <row r="42" spans="1:6" ht="12.75">
      <c r="A42" s="145">
        <f t="shared" si="0"/>
        <v>35</v>
      </c>
      <c r="B42" s="144" t="s">
        <v>131</v>
      </c>
      <c r="C42" s="69">
        <v>6450</v>
      </c>
      <c r="D42" s="133" t="s">
        <v>136</v>
      </c>
      <c r="E42" s="133" t="s">
        <v>117</v>
      </c>
      <c r="F42" s="134">
        <v>2043.66</v>
      </c>
    </row>
    <row r="43" spans="1:6" ht="12.75">
      <c r="A43" s="145">
        <f t="shared" si="0"/>
        <v>36</v>
      </c>
      <c r="B43" s="144" t="s">
        <v>131</v>
      </c>
      <c r="C43" s="69">
        <v>6452</v>
      </c>
      <c r="D43" s="133" t="s">
        <v>116</v>
      </c>
      <c r="E43" s="133" t="s">
        <v>117</v>
      </c>
      <c r="F43" s="134">
        <v>2902.74</v>
      </c>
    </row>
    <row r="44" spans="1:6" ht="12.75">
      <c r="A44" s="145">
        <f t="shared" si="0"/>
        <v>37</v>
      </c>
      <c r="B44" s="144" t="s">
        <v>131</v>
      </c>
      <c r="C44" s="69">
        <v>6435</v>
      </c>
      <c r="D44" s="133" t="s">
        <v>147</v>
      </c>
      <c r="E44" s="133" t="s">
        <v>117</v>
      </c>
      <c r="F44" s="134">
        <v>6426</v>
      </c>
    </row>
    <row r="45" spans="1:6" ht="12.75">
      <c r="A45" s="145">
        <f t="shared" si="0"/>
        <v>38</v>
      </c>
      <c r="B45" s="144" t="s">
        <v>131</v>
      </c>
      <c r="C45" s="69">
        <v>6436</v>
      </c>
      <c r="D45" s="133" t="s">
        <v>148</v>
      </c>
      <c r="E45" s="133" t="s">
        <v>122</v>
      </c>
      <c r="F45" s="134">
        <v>2375.16</v>
      </c>
    </row>
    <row r="46" spans="1:6" ht="12.75">
      <c r="A46" s="145">
        <f t="shared" si="0"/>
        <v>39</v>
      </c>
      <c r="B46" s="144" t="s">
        <v>131</v>
      </c>
      <c r="C46" s="69">
        <v>6412</v>
      </c>
      <c r="D46" s="133" t="s">
        <v>149</v>
      </c>
      <c r="E46" s="133" t="s">
        <v>150</v>
      </c>
      <c r="F46" s="134">
        <v>16382.88</v>
      </c>
    </row>
    <row r="47" spans="1:6" ht="12.75">
      <c r="A47" s="145">
        <f t="shared" si="0"/>
        <v>40</v>
      </c>
      <c r="B47" s="144" t="s">
        <v>131</v>
      </c>
      <c r="C47" s="69">
        <v>6413</v>
      </c>
      <c r="D47" s="133" t="s">
        <v>151</v>
      </c>
      <c r="E47" s="133" t="s">
        <v>150</v>
      </c>
      <c r="F47" s="134">
        <v>2626.17</v>
      </c>
    </row>
    <row r="48" spans="1:6" ht="12.75">
      <c r="A48" s="145">
        <f t="shared" si="0"/>
        <v>41</v>
      </c>
      <c r="B48" s="144" t="s">
        <v>131</v>
      </c>
      <c r="C48" s="69">
        <v>6428</v>
      </c>
      <c r="D48" s="133" t="s">
        <v>152</v>
      </c>
      <c r="E48" s="133" t="s">
        <v>153</v>
      </c>
      <c r="F48" s="134">
        <v>1294.72</v>
      </c>
    </row>
    <row r="49" spans="1:6" ht="12.75">
      <c r="A49" s="145">
        <f t="shared" si="0"/>
        <v>42</v>
      </c>
      <c r="B49" s="144" t="s">
        <v>131</v>
      </c>
      <c r="C49" s="69">
        <v>6416</v>
      </c>
      <c r="D49" s="133" t="s">
        <v>127</v>
      </c>
      <c r="E49" s="133" t="s">
        <v>154</v>
      </c>
      <c r="F49" s="134">
        <v>520.83</v>
      </c>
    </row>
    <row r="50" spans="1:6" ht="12.75">
      <c r="A50" s="145">
        <f t="shared" si="0"/>
        <v>43</v>
      </c>
      <c r="B50" s="144" t="s">
        <v>131</v>
      </c>
      <c r="C50" s="69">
        <v>6433</v>
      </c>
      <c r="D50" s="133" t="s">
        <v>129</v>
      </c>
      <c r="E50" s="133" t="s">
        <v>130</v>
      </c>
      <c r="F50" s="134">
        <v>577.77</v>
      </c>
    </row>
    <row r="51" spans="1:6" ht="12.75">
      <c r="A51" s="145">
        <f t="shared" si="0"/>
        <v>44</v>
      </c>
      <c r="B51" s="144" t="s">
        <v>155</v>
      </c>
      <c r="C51" s="69">
        <v>6469</v>
      </c>
      <c r="D51" s="133" t="s">
        <v>129</v>
      </c>
      <c r="E51" s="133" t="s">
        <v>159</v>
      </c>
      <c r="F51" s="134">
        <v>66590</v>
      </c>
    </row>
    <row r="52" spans="1:6" ht="12.75">
      <c r="A52" s="145">
        <f t="shared" si="0"/>
        <v>45</v>
      </c>
      <c r="B52" s="144" t="s">
        <v>155</v>
      </c>
      <c r="C52" s="69">
        <v>6457</v>
      </c>
      <c r="D52" s="133" t="s">
        <v>129</v>
      </c>
      <c r="E52" s="133" t="s">
        <v>141</v>
      </c>
      <c r="F52" s="134">
        <v>12517</v>
      </c>
    </row>
    <row r="53" spans="1:6" ht="12.75">
      <c r="A53" s="145">
        <f t="shared" si="0"/>
        <v>46</v>
      </c>
      <c r="B53" s="144" t="s">
        <v>155</v>
      </c>
      <c r="C53" s="69">
        <v>6456</v>
      </c>
      <c r="D53" s="133" t="s">
        <v>145</v>
      </c>
      <c r="E53" s="133" t="s">
        <v>146</v>
      </c>
      <c r="F53" s="134">
        <v>37247</v>
      </c>
    </row>
    <row r="54" spans="1:6" ht="12.75">
      <c r="A54" s="145">
        <f t="shared" si="0"/>
        <v>47</v>
      </c>
      <c r="B54" s="144" t="s">
        <v>155</v>
      </c>
      <c r="C54" s="69">
        <v>6467</v>
      </c>
      <c r="D54" s="133" t="s">
        <v>127</v>
      </c>
      <c r="E54" s="133" t="s">
        <v>156</v>
      </c>
      <c r="F54" s="134">
        <v>292</v>
      </c>
    </row>
    <row r="55" spans="1:6" ht="12.75">
      <c r="A55" s="145">
        <f t="shared" si="0"/>
        <v>48</v>
      </c>
      <c r="B55" s="144" t="s">
        <v>155</v>
      </c>
      <c r="C55" s="69">
        <v>6468</v>
      </c>
      <c r="D55" s="133" t="s">
        <v>127</v>
      </c>
      <c r="E55" s="133" t="s">
        <v>156</v>
      </c>
      <c r="F55" s="134">
        <v>146</v>
      </c>
    </row>
    <row r="56" spans="1:6" ht="12.75">
      <c r="A56" s="145">
        <f t="shared" si="0"/>
        <v>49</v>
      </c>
      <c r="B56" s="144" t="s">
        <v>155</v>
      </c>
      <c r="C56" s="69">
        <v>6454</v>
      </c>
      <c r="D56" s="133" t="s">
        <v>157</v>
      </c>
      <c r="E56" s="133" t="s">
        <v>117</v>
      </c>
      <c r="F56" s="134">
        <v>160453.93</v>
      </c>
    </row>
    <row r="57" spans="1:6" ht="13.5" thickBot="1">
      <c r="A57" s="146">
        <f t="shared" si="0"/>
        <v>50</v>
      </c>
      <c r="B57" s="147" t="s">
        <v>155</v>
      </c>
      <c r="C57" s="74">
        <v>6455</v>
      </c>
      <c r="D57" s="148" t="s">
        <v>157</v>
      </c>
      <c r="E57" s="148" t="s">
        <v>117</v>
      </c>
      <c r="F57" s="149">
        <v>127467.15</v>
      </c>
    </row>
    <row r="58" spans="1:6" ht="18.75" customHeight="1" thickBot="1">
      <c r="A58" s="150"/>
      <c r="B58" s="151"/>
      <c r="C58" s="151"/>
      <c r="D58" s="151"/>
      <c r="E58" s="152" t="s">
        <v>158</v>
      </c>
      <c r="F58" s="153">
        <f>SUM(F8:F57)</f>
        <v>994500.8099999999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"/>
  <sheetViews>
    <sheetView tabSelected="1" zoomScalePageLayoutView="0" workbookViewId="0" topLeftCell="A1">
      <selection activeCell="D21" sqref="D21"/>
    </sheetView>
  </sheetViews>
  <sheetFormatPr defaultColWidth="9.140625" defaultRowHeight="12.75"/>
  <cols>
    <col min="1" max="1" width="16.140625" style="13" customWidth="1"/>
    <col min="2" max="2" width="14.140625" style="13" customWidth="1"/>
    <col min="3" max="3" width="55.7109375" style="13" customWidth="1"/>
    <col min="4" max="4" width="29.28125" style="13" customWidth="1"/>
    <col min="5" max="5" width="12.7109375" style="13" customWidth="1"/>
    <col min="6" max="16384" width="9.140625" style="13" customWidth="1"/>
  </cols>
  <sheetData>
    <row r="1" spans="1:4" ht="12.75">
      <c r="A1" s="12" t="s">
        <v>31</v>
      </c>
      <c r="B1" s="12"/>
      <c r="C1" s="12"/>
      <c r="D1" s="12"/>
    </row>
    <row r="3" spans="1:5" ht="15.75" customHeight="1">
      <c r="A3" s="201" t="s">
        <v>11</v>
      </c>
      <c r="B3" s="201"/>
      <c r="C3" s="201"/>
      <c r="D3" s="201"/>
      <c r="E3" s="16"/>
    </row>
    <row r="4" spans="1:4" ht="19.5" customHeight="1">
      <c r="A4" s="20" t="s">
        <v>12</v>
      </c>
      <c r="B4" s="20"/>
      <c r="C4" s="20"/>
      <c r="D4" s="20"/>
    </row>
    <row r="5" spans="1:4" ht="12.75">
      <c r="A5" s="21"/>
      <c r="B5" s="202"/>
      <c r="C5" s="202"/>
      <c r="D5" s="202"/>
    </row>
    <row r="6" spans="1:4" ht="12.75">
      <c r="A6" s="21"/>
      <c r="B6" s="23" t="s">
        <v>27</v>
      </c>
      <c r="C6" s="25" t="str">
        <f>personal!E6</f>
        <v>9-13 mai 2022</v>
      </c>
      <c r="D6" s="21"/>
    </row>
    <row r="7" ht="13.5" thickBot="1"/>
    <row r="8" spans="1:5" ht="13.5" thickBot="1">
      <c r="A8" s="31" t="s">
        <v>13</v>
      </c>
      <c r="B8" s="32" t="s">
        <v>14</v>
      </c>
      <c r="C8" s="32" t="s">
        <v>15</v>
      </c>
      <c r="D8" s="32" t="s">
        <v>33</v>
      </c>
      <c r="E8" s="33" t="s">
        <v>16</v>
      </c>
    </row>
    <row r="9" spans="1:5" ht="28.5" customHeight="1">
      <c r="A9" s="205" t="s">
        <v>89</v>
      </c>
      <c r="B9" s="206">
        <v>6374</v>
      </c>
      <c r="C9" s="197" t="s">
        <v>193</v>
      </c>
      <c r="D9" s="198" t="s">
        <v>192</v>
      </c>
      <c r="E9" s="204">
        <v>250000</v>
      </c>
    </row>
    <row r="10" spans="1:5" ht="13.5" thickBot="1">
      <c r="A10" s="34"/>
      <c r="B10" s="35"/>
      <c r="C10" s="35"/>
      <c r="D10" s="35"/>
      <c r="E10" s="36"/>
    </row>
    <row r="11" spans="1:5" ht="23.25" customHeight="1" thickBot="1">
      <c r="A11" s="37" t="s">
        <v>17</v>
      </c>
      <c r="B11" s="38"/>
      <c r="C11" s="38"/>
      <c r="D11" s="38"/>
      <c r="E11" s="39">
        <f>SUM(E9:E10)</f>
        <v>250000</v>
      </c>
    </row>
  </sheetData>
  <sheetProtection selectLockedCells="1" selectUnlockedCells="1"/>
  <mergeCells count="2">
    <mergeCell ref="A3:D3"/>
    <mergeCell ref="B5:D5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zoomScalePageLayoutView="0" workbookViewId="0" topLeftCell="A1">
      <selection activeCell="C13" sqref="C13"/>
    </sheetView>
  </sheetViews>
  <sheetFormatPr defaultColWidth="9.140625" defaultRowHeight="12.75"/>
  <cols>
    <col min="1" max="1" width="16.140625" style="13" customWidth="1"/>
    <col min="2" max="2" width="17.421875" style="13" customWidth="1"/>
    <col min="3" max="3" width="42.57421875" style="13" customWidth="1"/>
    <col min="4" max="4" width="35.8515625" style="13" customWidth="1"/>
    <col min="5" max="5" width="12.7109375" style="13" customWidth="1"/>
    <col min="6" max="16384" width="9.140625" style="13" customWidth="1"/>
  </cols>
  <sheetData>
    <row r="1" spans="1:4" ht="12.75">
      <c r="A1" s="12" t="s">
        <v>31</v>
      </c>
      <c r="B1" s="12"/>
      <c r="C1" s="12"/>
      <c r="D1" s="12"/>
    </row>
    <row r="3" spans="1:4" ht="15.75" customHeight="1">
      <c r="A3" s="201" t="s">
        <v>18</v>
      </c>
      <c r="B3" s="201"/>
      <c r="C3" s="201"/>
      <c r="D3" s="14"/>
    </row>
    <row r="4" spans="1:10" ht="30" customHeight="1">
      <c r="A4" s="203" t="s">
        <v>26</v>
      </c>
      <c r="B4" s="203"/>
      <c r="C4" s="203"/>
      <c r="D4" s="203"/>
      <c r="E4" s="203"/>
      <c r="F4" s="15"/>
      <c r="G4" s="15"/>
      <c r="H4" s="15"/>
      <c r="I4" s="16"/>
      <c r="J4" s="16"/>
    </row>
    <row r="5" spans="1:10" ht="12.75">
      <c r="A5" s="17"/>
      <c r="B5" s="18"/>
      <c r="C5" s="18"/>
      <c r="D5" s="18"/>
      <c r="E5" s="15"/>
      <c r="F5" s="15"/>
      <c r="G5" s="15"/>
      <c r="H5" s="15"/>
      <c r="I5" s="16"/>
      <c r="J5" s="16"/>
    </row>
    <row r="6" spans="1:10" ht="12.75">
      <c r="A6" s="17"/>
      <c r="B6" s="23" t="s">
        <v>27</v>
      </c>
      <c r="C6" s="11" t="str">
        <f>personal!E6</f>
        <v>9-13 mai 2022</v>
      </c>
      <c r="D6" s="18"/>
      <c r="E6" s="15"/>
      <c r="F6" s="15"/>
      <c r="G6" s="15"/>
      <c r="H6" s="15"/>
      <c r="I6" s="16"/>
      <c r="J6" s="16"/>
    </row>
    <row r="7" ht="13.5" thickBot="1"/>
    <row r="8" spans="1:5" ht="24.75" customHeight="1" thickBot="1">
      <c r="A8" s="31" t="s">
        <v>13</v>
      </c>
      <c r="B8" s="32" t="s">
        <v>14</v>
      </c>
      <c r="C8" s="32" t="s">
        <v>15</v>
      </c>
      <c r="D8" s="32" t="s">
        <v>33</v>
      </c>
      <c r="E8" s="33" t="s">
        <v>16</v>
      </c>
    </row>
    <row r="9" spans="1:5" s="19" customFormat="1" ht="25.5">
      <c r="A9" s="188" t="s">
        <v>85</v>
      </c>
      <c r="B9" s="168" t="s">
        <v>170</v>
      </c>
      <c r="C9" s="185" t="s">
        <v>171</v>
      </c>
      <c r="D9" s="186" t="s">
        <v>94</v>
      </c>
      <c r="E9" s="189">
        <v>3809.88</v>
      </c>
    </row>
    <row r="10" spans="1:5" s="19" customFormat="1" ht="25.5">
      <c r="A10" s="188" t="s">
        <v>89</v>
      </c>
      <c r="B10" s="168" t="s">
        <v>172</v>
      </c>
      <c r="C10" s="185" t="s">
        <v>173</v>
      </c>
      <c r="D10" s="186" t="s">
        <v>188</v>
      </c>
      <c r="E10" s="189">
        <v>160.16</v>
      </c>
    </row>
    <row r="11" spans="1:5" s="19" customFormat="1" ht="25.5">
      <c r="A11" s="188" t="s">
        <v>89</v>
      </c>
      <c r="B11" s="168" t="s">
        <v>174</v>
      </c>
      <c r="C11" s="185" t="s">
        <v>175</v>
      </c>
      <c r="D11" s="186" t="s">
        <v>188</v>
      </c>
      <c r="E11" s="189">
        <v>839.84</v>
      </c>
    </row>
    <row r="12" spans="1:5" s="19" customFormat="1" ht="25.5">
      <c r="A12" s="188" t="s">
        <v>89</v>
      </c>
      <c r="B12" s="168" t="s">
        <v>176</v>
      </c>
      <c r="C12" s="185" t="s">
        <v>173</v>
      </c>
      <c r="D12" s="186" t="s">
        <v>188</v>
      </c>
      <c r="E12" s="189">
        <v>160.16</v>
      </c>
    </row>
    <row r="13" spans="1:5" s="19" customFormat="1" ht="25.5">
      <c r="A13" s="188" t="s">
        <v>89</v>
      </c>
      <c r="B13" s="168" t="s">
        <v>177</v>
      </c>
      <c r="C13" s="185" t="s">
        <v>175</v>
      </c>
      <c r="D13" s="186" t="s">
        <v>188</v>
      </c>
      <c r="E13" s="189">
        <v>839.84</v>
      </c>
    </row>
    <row r="14" spans="1:5" s="19" customFormat="1" ht="25.5">
      <c r="A14" s="188" t="s">
        <v>89</v>
      </c>
      <c r="B14" s="168" t="s">
        <v>178</v>
      </c>
      <c r="C14" s="185" t="s">
        <v>173</v>
      </c>
      <c r="D14" s="186" t="s">
        <v>188</v>
      </c>
      <c r="E14" s="189">
        <v>160.16</v>
      </c>
    </row>
    <row r="15" spans="1:5" s="19" customFormat="1" ht="25.5">
      <c r="A15" s="188" t="s">
        <v>89</v>
      </c>
      <c r="B15" s="168" t="s">
        <v>179</v>
      </c>
      <c r="C15" s="185" t="s">
        <v>175</v>
      </c>
      <c r="D15" s="186" t="s">
        <v>188</v>
      </c>
      <c r="E15" s="189">
        <v>839.84</v>
      </c>
    </row>
    <row r="16" spans="1:5" s="19" customFormat="1" ht="25.5">
      <c r="A16" s="188" t="s">
        <v>180</v>
      </c>
      <c r="B16" s="168" t="s">
        <v>181</v>
      </c>
      <c r="C16" s="185" t="s">
        <v>182</v>
      </c>
      <c r="D16" s="186" t="s">
        <v>183</v>
      </c>
      <c r="E16" s="189">
        <v>32443.91</v>
      </c>
    </row>
    <row r="17" spans="1:5" s="19" customFormat="1" ht="38.25">
      <c r="A17" s="188" t="s">
        <v>180</v>
      </c>
      <c r="B17" s="168" t="s">
        <v>184</v>
      </c>
      <c r="C17" s="185" t="s">
        <v>185</v>
      </c>
      <c r="D17" s="168" t="s">
        <v>167</v>
      </c>
      <c r="E17" s="189">
        <v>5343.34</v>
      </c>
    </row>
    <row r="18" spans="1:5" ht="26.25" thickBot="1">
      <c r="A18" s="190" t="s">
        <v>180</v>
      </c>
      <c r="B18" s="191" t="s">
        <v>186</v>
      </c>
      <c r="C18" s="192" t="s">
        <v>187</v>
      </c>
      <c r="D18" s="193" t="s">
        <v>183</v>
      </c>
      <c r="E18" s="194">
        <v>198145.13</v>
      </c>
    </row>
    <row r="19" spans="1:5" s="187" customFormat="1" ht="20.25" customHeight="1" thickBot="1">
      <c r="A19" s="195"/>
      <c r="B19" s="38"/>
      <c r="C19" s="38" t="s">
        <v>17</v>
      </c>
      <c r="D19" s="38"/>
      <c r="E19" s="39">
        <f>SUM(E9:E18)</f>
        <v>242742.26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zoomScalePageLayoutView="0" workbookViewId="0" topLeftCell="A1">
      <selection activeCell="C29" sqref="C29"/>
    </sheetView>
  </sheetViews>
  <sheetFormatPr defaultColWidth="9.140625" defaultRowHeight="12.75"/>
  <cols>
    <col min="1" max="1" width="16.140625" style="13" customWidth="1"/>
    <col min="2" max="2" width="17.421875" style="13" customWidth="1"/>
    <col min="3" max="3" width="42.57421875" style="13" customWidth="1"/>
    <col min="4" max="4" width="35.8515625" style="13" customWidth="1"/>
    <col min="5" max="5" width="12.7109375" style="13" customWidth="1"/>
    <col min="6" max="16384" width="9.140625" style="13" customWidth="1"/>
  </cols>
  <sheetData>
    <row r="1" spans="1:4" ht="12.75">
      <c r="A1" s="12" t="s">
        <v>31</v>
      </c>
      <c r="B1" s="12"/>
      <c r="C1" s="12"/>
      <c r="D1" s="12"/>
    </row>
    <row r="3" spans="1:4" ht="15.75" customHeight="1">
      <c r="A3" s="201" t="s">
        <v>18</v>
      </c>
      <c r="B3" s="201"/>
      <c r="C3" s="201"/>
      <c r="D3" s="14"/>
    </row>
    <row r="4" spans="1:10" ht="19.5" customHeight="1">
      <c r="A4" s="203" t="s">
        <v>19</v>
      </c>
      <c r="B4" s="203"/>
      <c r="C4" s="203"/>
      <c r="D4" s="203"/>
      <c r="E4" s="203"/>
      <c r="F4" s="15"/>
      <c r="G4" s="15"/>
      <c r="H4" s="15"/>
      <c r="I4" s="16"/>
      <c r="J4" s="16"/>
    </row>
    <row r="5" spans="1:10" ht="12.75">
      <c r="A5" s="17"/>
      <c r="B5" s="18"/>
      <c r="C5" s="18"/>
      <c r="D5" s="18"/>
      <c r="E5" s="15"/>
      <c r="F5" s="15"/>
      <c r="G5" s="15"/>
      <c r="H5" s="15"/>
      <c r="I5" s="16"/>
      <c r="J5" s="16"/>
    </row>
    <row r="6" spans="1:10" ht="12.75">
      <c r="A6" s="17"/>
      <c r="B6" s="23" t="s">
        <v>27</v>
      </c>
      <c r="C6" s="11" t="str">
        <f>personal!E6</f>
        <v>9-13 mai 2022</v>
      </c>
      <c r="D6" s="18"/>
      <c r="E6" s="15"/>
      <c r="F6" s="15"/>
      <c r="G6" s="15"/>
      <c r="H6" s="15"/>
      <c r="I6" s="16"/>
      <c r="J6" s="16"/>
    </row>
    <row r="7" ht="13.5" thickBot="1"/>
    <row r="8" spans="1:5" ht="21.75" customHeight="1" thickBot="1">
      <c r="A8" s="31" t="s">
        <v>13</v>
      </c>
      <c r="B8" s="32" t="s">
        <v>14</v>
      </c>
      <c r="C8" s="32" t="s">
        <v>15</v>
      </c>
      <c r="D8" s="32" t="s">
        <v>33</v>
      </c>
      <c r="E8" s="33" t="s">
        <v>16</v>
      </c>
    </row>
    <row r="9" spans="1:5" s="19" customFormat="1" ht="25.5">
      <c r="A9" s="199" t="s">
        <v>85</v>
      </c>
      <c r="B9" s="196">
        <v>6378</v>
      </c>
      <c r="C9" s="197" t="s">
        <v>189</v>
      </c>
      <c r="D9" s="198" t="s">
        <v>190</v>
      </c>
      <c r="E9" s="200">
        <v>12316</v>
      </c>
    </row>
    <row r="10" spans="1:5" s="19" customFormat="1" ht="25.5">
      <c r="A10" s="199" t="s">
        <v>85</v>
      </c>
      <c r="B10" s="196">
        <v>6380</v>
      </c>
      <c r="C10" s="197" t="s">
        <v>191</v>
      </c>
      <c r="D10" s="198" t="s">
        <v>167</v>
      </c>
      <c r="E10" s="200">
        <v>19100</v>
      </c>
    </row>
    <row r="11" spans="1:5" s="19" customFormat="1" ht="13.5" thickBot="1">
      <c r="A11" s="40"/>
      <c r="B11" s="41"/>
      <c r="C11" s="42"/>
      <c r="D11" s="42"/>
      <c r="E11" s="43"/>
    </row>
    <row r="12" spans="1:5" ht="18.75" customHeight="1" thickBot="1">
      <c r="A12" s="37" t="s">
        <v>17</v>
      </c>
      <c r="B12" s="38"/>
      <c r="C12" s="38"/>
      <c r="D12" s="38"/>
      <c r="E12" s="39">
        <f>SUM(E9:E11)</f>
        <v>31416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302"/>
  <sheetViews>
    <sheetView zoomScalePageLayoutView="0" workbookViewId="0" topLeftCell="A28">
      <selection activeCell="E18" sqref="E18"/>
    </sheetView>
  </sheetViews>
  <sheetFormatPr defaultColWidth="9.140625" defaultRowHeight="12.75"/>
  <cols>
    <col min="1" max="1" width="9.140625" style="157" customWidth="1"/>
    <col min="2" max="2" width="16.28125" style="157" customWidth="1"/>
    <col min="3" max="3" width="17.421875" style="157" customWidth="1"/>
    <col min="4" max="4" width="23.8515625" style="157" customWidth="1"/>
    <col min="5" max="5" width="35.421875" style="157" customWidth="1"/>
    <col min="6" max="6" width="25.140625" style="158" customWidth="1"/>
    <col min="7" max="8" width="9.140625" style="157" customWidth="1"/>
    <col min="9" max="9" width="9.140625" style="159" customWidth="1"/>
    <col min="10" max="10" width="34.00390625" style="157" customWidth="1"/>
    <col min="11" max="16384" width="9.140625" style="157" customWidth="1"/>
  </cols>
  <sheetData>
    <row r="2" ht="12.75">
      <c r="A2" s="24" t="s">
        <v>32</v>
      </c>
    </row>
    <row r="3" ht="12.75">
      <c r="A3" s="24"/>
    </row>
    <row r="4" ht="12.75">
      <c r="A4" s="24" t="s">
        <v>28</v>
      </c>
    </row>
    <row r="5" spans="1:5" ht="12.75">
      <c r="A5" s="24" t="s">
        <v>21</v>
      </c>
      <c r="D5" s="160" t="s">
        <v>27</v>
      </c>
      <c r="E5" s="49" t="str">
        <f>personal!E6</f>
        <v>9-13 mai 2022</v>
      </c>
    </row>
    <row r="6" ht="13.5" thickBot="1"/>
    <row r="7" spans="1:9" ht="46.5" customHeight="1" thickBot="1">
      <c r="A7" s="154" t="s">
        <v>7</v>
      </c>
      <c r="B7" s="155" t="s">
        <v>8</v>
      </c>
      <c r="C7" s="155" t="s">
        <v>9</v>
      </c>
      <c r="D7" s="155" t="s">
        <v>22</v>
      </c>
      <c r="E7" s="155" t="s">
        <v>29</v>
      </c>
      <c r="F7" s="156" t="s">
        <v>24</v>
      </c>
      <c r="I7" s="157"/>
    </row>
    <row r="8" spans="1:9" ht="12.75">
      <c r="A8" s="161">
        <v>1</v>
      </c>
      <c r="B8" s="162" t="s">
        <v>85</v>
      </c>
      <c r="C8" s="162">
        <v>6339</v>
      </c>
      <c r="D8" s="163" t="s">
        <v>86</v>
      </c>
      <c r="E8" s="164" t="s">
        <v>87</v>
      </c>
      <c r="F8" s="165">
        <v>800</v>
      </c>
      <c r="I8" s="157"/>
    </row>
    <row r="9" spans="1:9" ht="19.5" customHeight="1">
      <c r="A9" s="166">
        <v>2</v>
      </c>
      <c r="B9" s="167" t="s">
        <v>85</v>
      </c>
      <c r="C9" s="167">
        <v>6340</v>
      </c>
      <c r="D9" s="168" t="s">
        <v>86</v>
      </c>
      <c r="E9" s="169" t="s">
        <v>88</v>
      </c>
      <c r="F9" s="170">
        <v>1000</v>
      </c>
      <c r="I9" s="157"/>
    </row>
    <row r="10" spans="1:6" ht="18" customHeight="1">
      <c r="A10" s="166">
        <v>3</v>
      </c>
      <c r="B10" s="167" t="s">
        <v>85</v>
      </c>
      <c r="C10" s="167">
        <v>6341</v>
      </c>
      <c r="D10" s="168" t="s">
        <v>86</v>
      </c>
      <c r="E10" s="169" t="s">
        <v>88</v>
      </c>
      <c r="F10" s="170">
        <v>1000</v>
      </c>
    </row>
    <row r="11" spans="1:6" ht="18" customHeight="1">
      <c r="A11" s="166">
        <v>4</v>
      </c>
      <c r="B11" s="167" t="s">
        <v>85</v>
      </c>
      <c r="C11" s="167">
        <v>6342</v>
      </c>
      <c r="D11" s="168" t="s">
        <v>86</v>
      </c>
      <c r="E11" s="169" t="s">
        <v>88</v>
      </c>
      <c r="F11" s="170">
        <v>1000</v>
      </c>
    </row>
    <row r="12" spans="1:6" ht="18" customHeight="1">
      <c r="A12" s="166">
        <v>5</v>
      </c>
      <c r="B12" s="167" t="s">
        <v>89</v>
      </c>
      <c r="C12" s="167">
        <v>6419</v>
      </c>
      <c r="D12" s="168" t="s">
        <v>86</v>
      </c>
      <c r="E12" s="169" t="s">
        <v>90</v>
      </c>
      <c r="F12" s="170">
        <v>1400</v>
      </c>
    </row>
    <row r="13" spans="1:6" ht="18" customHeight="1">
      <c r="A13" s="166">
        <v>6</v>
      </c>
      <c r="B13" s="167" t="s">
        <v>91</v>
      </c>
      <c r="C13" s="167">
        <v>6496</v>
      </c>
      <c r="D13" s="168" t="s">
        <v>86</v>
      </c>
      <c r="E13" s="169" t="s">
        <v>92</v>
      </c>
      <c r="F13" s="170">
        <v>2962</v>
      </c>
    </row>
    <row r="14" spans="1:6" ht="18" customHeight="1">
      <c r="A14" s="166">
        <v>7</v>
      </c>
      <c r="B14" s="167" t="s">
        <v>91</v>
      </c>
      <c r="C14" s="167">
        <v>6497</v>
      </c>
      <c r="D14" s="168" t="s">
        <v>86</v>
      </c>
      <c r="E14" s="169" t="s">
        <v>93</v>
      </c>
      <c r="F14" s="170">
        <v>1300</v>
      </c>
    </row>
    <row r="15" spans="1:6" ht="18" customHeight="1">
      <c r="A15" s="166">
        <v>8</v>
      </c>
      <c r="B15" s="171">
        <v>44690</v>
      </c>
      <c r="C15" s="172">
        <v>6310</v>
      </c>
      <c r="D15" s="172" t="s">
        <v>102</v>
      </c>
      <c r="E15" s="173" t="s">
        <v>160</v>
      </c>
      <c r="F15" s="174">
        <v>1300</v>
      </c>
    </row>
    <row r="16" spans="1:6" ht="18" customHeight="1">
      <c r="A16" s="166">
        <v>9</v>
      </c>
      <c r="B16" s="171">
        <v>44690</v>
      </c>
      <c r="C16" s="172">
        <v>6311</v>
      </c>
      <c r="D16" s="172" t="s">
        <v>96</v>
      </c>
      <c r="E16" s="173" t="s">
        <v>161</v>
      </c>
      <c r="F16" s="174">
        <v>30000</v>
      </c>
    </row>
    <row r="17" spans="1:6" ht="18" customHeight="1">
      <c r="A17" s="166">
        <v>10</v>
      </c>
      <c r="B17" s="171">
        <v>44690</v>
      </c>
      <c r="C17" s="175">
        <v>6312</v>
      </c>
      <c r="D17" s="172" t="s">
        <v>96</v>
      </c>
      <c r="E17" s="173" t="s">
        <v>161</v>
      </c>
      <c r="F17" s="174">
        <v>12500</v>
      </c>
    </row>
    <row r="18" spans="1:6" ht="18" customHeight="1">
      <c r="A18" s="166">
        <v>11</v>
      </c>
      <c r="B18" s="171">
        <v>44690</v>
      </c>
      <c r="C18" s="175">
        <v>6313</v>
      </c>
      <c r="D18" s="172" t="s">
        <v>96</v>
      </c>
      <c r="E18" s="173" t="s">
        <v>161</v>
      </c>
      <c r="F18" s="174">
        <v>45328.72</v>
      </c>
    </row>
    <row r="19" spans="1:6" ht="18" customHeight="1">
      <c r="A19" s="166">
        <v>12</v>
      </c>
      <c r="B19" s="171">
        <v>44690</v>
      </c>
      <c r="C19" s="172">
        <v>6314</v>
      </c>
      <c r="D19" s="172" t="s">
        <v>102</v>
      </c>
      <c r="E19" s="173" t="s">
        <v>160</v>
      </c>
      <c r="F19" s="174">
        <v>2000</v>
      </c>
    </row>
    <row r="20" spans="1:6" ht="18" customHeight="1">
      <c r="A20" s="166">
        <v>13</v>
      </c>
      <c r="B20" s="171">
        <v>44690</v>
      </c>
      <c r="C20" s="172">
        <v>6315</v>
      </c>
      <c r="D20" s="172" t="s">
        <v>102</v>
      </c>
      <c r="E20" s="173" t="s">
        <v>160</v>
      </c>
      <c r="F20" s="174">
        <v>500</v>
      </c>
    </row>
    <row r="21" spans="1:6" ht="18" customHeight="1">
      <c r="A21" s="166">
        <v>14</v>
      </c>
      <c r="B21" s="171">
        <v>44690</v>
      </c>
      <c r="C21" s="172">
        <v>6316</v>
      </c>
      <c r="D21" s="172" t="s">
        <v>102</v>
      </c>
      <c r="E21" s="173" t="s">
        <v>162</v>
      </c>
      <c r="F21" s="174">
        <v>844.51</v>
      </c>
    </row>
    <row r="22" spans="1:6" ht="18" customHeight="1">
      <c r="A22" s="166">
        <v>15</v>
      </c>
      <c r="B22" s="171">
        <v>44690</v>
      </c>
      <c r="C22" s="172">
        <v>6317</v>
      </c>
      <c r="D22" s="172" t="s">
        <v>102</v>
      </c>
      <c r="E22" s="173" t="s">
        <v>160</v>
      </c>
      <c r="F22" s="174">
        <v>703</v>
      </c>
    </row>
    <row r="23" spans="1:6" ht="18" customHeight="1">
      <c r="A23" s="166">
        <v>16</v>
      </c>
      <c r="B23" s="171">
        <v>44690</v>
      </c>
      <c r="C23" s="172">
        <v>6318</v>
      </c>
      <c r="D23" s="172" t="s">
        <v>102</v>
      </c>
      <c r="E23" s="173" t="s">
        <v>160</v>
      </c>
      <c r="F23" s="174">
        <v>500</v>
      </c>
    </row>
    <row r="24" spans="1:6" ht="18" customHeight="1">
      <c r="A24" s="166">
        <v>17</v>
      </c>
      <c r="B24" s="171">
        <v>44690</v>
      </c>
      <c r="C24" s="172">
        <v>6319</v>
      </c>
      <c r="D24" s="172" t="s">
        <v>102</v>
      </c>
      <c r="E24" s="173" t="s">
        <v>160</v>
      </c>
      <c r="F24" s="174">
        <v>7140</v>
      </c>
    </row>
    <row r="25" spans="1:6" ht="18" customHeight="1">
      <c r="A25" s="166">
        <v>18</v>
      </c>
      <c r="B25" s="171">
        <v>44690</v>
      </c>
      <c r="C25" s="172">
        <v>6320</v>
      </c>
      <c r="D25" s="172" t="s">
        <v>102</v>
      </c>
      <c r="E25" s="173" t="s">
        <v>160</v>
      </c>
      <c r="F25" s="174">
        <v>1785</v>
      </c>
    </row>
    <row r="26" spans="1:6" ht="18" customHeight="1">
      <c r="A26" s="166">
        <v>19</v>
      </c>
      <c r="B26" s="171">
        <v>44690</v>
      </c>
      <c r="C26" s="172">
        <v>6321</v>
      </c>
      <c r="D26" s="172" t="s">
        <v>102</v>
      </c>
      <c r="E26" s="173" t="s">
        <v>160</v>
      </c>
      <c r="F26" s="174">
        <v>220</v>
      </c>
    </row>
    <row r="27" spans="1:6" ht="18" customHeight="1">
      <c r="A27" s="166">
        <v>20</v>
      </c>
      <c r="B27" s="171">
        <v>44690</v>
      </c>
      <c r="C27" s="172">
        <v>6322</v>
      </c>
      <c r="D27" s="172" t="s">
        <v>96</v>
      </c>
      <c r="E27" s="173" t="s">
        <v>161</v>
      </c>
      <c r="F27" s="174">
        <v>120.05</v>
      </c>
    </row>
    <row r="28" spans="1:6" ht="18" customHeight="1">
      <c r="A28" s="166">
        <v>21</v>
      </c>
      <c r="B28" s="171">
        <v>44690</v>
      </c>
      <c r="C28" s="172">
        <v>6323</v>
      </c>
      <c r="D28" s="172" t="s">
        <v>102</v>
      </c>
      <c r="E28" s="173" t="s">
        <v>160</v>
      </c>
      <c r="F28" s="174">
        <v>7500</v>
      </c>
    </row>
    <row r="29" spans="1:6" ht="18" customHeight="1">
      <c r="A29" s="166">
        <v>22</v>
      </c>
      <c r="B29" s="171">
        <v>44690</v>
      </c>
      <c r="C29" s="172">
        <v>6324</v>
      </c>
      <c r="D29" s="172" t="s">
        <v>102</v>
      </c>
      <c r="E29" s="173" t="s">
        <v>160</v>
      </c>
      <c r="F29" s="174">
        <v>2800</v>
      </c>
    </row>
    <row r="30" spans="1:6" ht="18" customHeight="1">
      <c r="A30" s="166">
        <v>23</v>
      </c>
      <c r="B30" s="171">
        <v>44690</v>
      </c>
      <c r="C30" s="172">
        <v>6325</v>
      </c>
      <c r="D30" s="172" t="s">
        <v>102</v>
      </c>
      <c r="E30" s="173" t="s">
        <v>160</v>
      </c>
      <c r="F30" s="174">
        <v>3000</v>
      </c>
    </row>
    <row r="31" spans="1:6" ht="18" customHeight="1">
      <c r="A31" s="166">
        <v>24</v>
      </c>
      <c r="B31" s="171">
        <v>44690</v>
      </c>
      <c r="C31" s="172">
        <v>6326</v>
      </c>
      <c r="D31" s="172" t="s">
        <v>96</v>
      </c>
      <c r="E31" s="173" t="s">
        <v>161</v>
      </c>
      <c r="F31" s="174">
        <v>49793.49</v>
      </c>
    </row>
    <row r="32" spans="1:6" ht="18" customHeight="1">
      <c r="A32" s="166">
        <v>25</v>
      </c>
      <c r="B32" s="171">
        <v>44690</v>
      </c>
      <c r="C32" s="172">
        <v>6327</v>
      </c>
      <c r="D32" s="172" t="s">
        <v>102</v>
      </c>
      <c r="E32" s="173" t="s">
        <v>160</v>
      </c>
      <c r="F32" s="174">
        <v>468.5</v>
      </c>
    </row>
    <row r="33" spans="1:6" ht="18" customHeight="1">
      <c r="A33" s="166">
        <v>26</v>
      </c>
      <c r="B33" s="171">
        <v>44690</v>
      </c>
      <c r="C33" s="172">
        <v>6328</v>
      </c>
      <c r="D33" s="172" t="s">
        <v>102</v>
      </c>
      <c r="E33" s="173" t="s">
        <v>160</v>
      </c>
      <c r="F33" s="174">
        <v>750</v>
      </c>
    </row>
    <row r="34" spans="1:6" ht="18" customHeight="1">
      <c r="A34" s="166">
        <v>27</v>
      </c>
      <c r="B34" s="171">
        <v>44690</v>
      </c>
      <c r="C34" s="172">
        <v>6329</v>
      </c>
      <c r="D34" s="172" t="s">
        <v>102</v>
      </c>
      <c r="E34" s="173" t="s">
        <v>160</v>
      </c>
      <c r="F34" s="174">
        <v>650</v>
      </c>
    </row>
    <row r="35" spans="1:6" ht="18" customHeight="1">
      <c r="A35" s="166">
        <v>28</v>
      </c>
      <c r="B35" s="171">
        <v>44690</v>
      </c>
      <c r="C35" s="172">
        <v>6330</v>
      </c>
      <c r="D35" s="172" t="s">
        <v>102</v>
      </c>
      <c r="E35" s="173" t="s">
        <v>160</v>
      </c>
      <c r="F35" s="174">
        <v>500</v>
      </c>
    </row>
    <row r="36" spans="1:6" ht="18" customHeight="1">
      <c r="A36" s="166">
        <v>29</v>
      </c>
      <c r="B36" s="171">
        <v>44690</v>
      </c>
      <c r="C36" s="172">
        <v>6331</v>
      </c>
      <c r="D36" s="172" t="s">
        <v>102</v>
      </c>
      <c r="E36" s="173" t="s">
        <v>163</v>
      </c>
      <c r="F36" s="174">
        <v>2205.37</v>
      </c>
    </row>
    <row r="37" spans="1:6" ht="18" customHeight="1">
      <c r="A37" s="166">
        <v>30</v>
      </c>
      <c r="B37" s="171">
        <v>44690</v>
      </c>
      <c r="C37" s="172">
        <v>6332</v>
      </c>
      <c r="D37" s="172" t="s">
        <v>96</v>
      </c>
      <c r="E37" s="173" t="s">
        <v>164</v>
      </c>
      <c r="F37" s="174">
        <v>407</v>
      </c>
    </row>
    <row r="38" spans="1:6" ht="18" customHeight="1">
      <c r="A38" s="166">
        <v>31</v>
      </c>
      <c r="B38" s="171">
        <v>44690</v>
      </c>
      <c r="C38" s="172">
        <v>6333</v>
      </c>
      <c r="D38" s="172" t="s">
        <v>102</v>
      </c>
      <c r="E38" s="173" t="s">
        <v>160</v>
      </c>
      <c r="F38" s="174">
        <v>1958.21</v>
      </c>
    </row>
    <row r="39" spans="1:6" ht="18" customHeight="1">
      <c r="A39" s="166">
        <v>32</v>
      </c>
      <c r="B39" s="171">
        <v>44690</v>
      </c>
      <c r="C39" s="172">
        <v>6334</v>
      </c>
      <c r="D39" s="172" t="s">
        <v>102</v>
      </c>
      <c r="E39" s="173" t="s">
        <v>165</v>
      </c>
      <c r="F39" s="174">
        <v>650</v>
      </c>
    </row>
    <row r="40" spans="1:6" ht="18" customHeight="1">
      <c r="A40" s="166">
        <v>33</v>
      </c>
      <c r="B40" s="171">
        <v>44690</v>
      </c>
      <c r="C40" s="172">
        <v>6335</v>
      </c>
      <c r="D40" s="172" t="s">
        <v>102</v>
      </c>
      <c r="E40" s="173" t="s">
        <v>163</v>
      </c>
      <c r="F40" s="174">
        <v>1443.25</v>
      </c>
    </row>
    <row r="41" spans="1:6" ht="18" customHeight="1">
      <c r="A41" s="166">
        <v>34</v>
      </c>
      <c r="B41" s="171">
        <v>44690</v>
      </c>
      <c r="C41" s="172">
        <v>6336</v>
      </c>
      <c r="D41" s="172" t="s">
        <v>102</v>
      </c>
      <c r="E41" s="173" t="s">
        <v>160</v>
      </c>
      <c r="F41" s="174">
        <v>100</v>
      </c>
    </row>
    <row r="42" spans="1:6" ht="18" customHeight="1">
      <c r="A42" s="166">
        <v>35</v>
      </c>
      <c r="B42" s="171">
        <v>44690</v>
      </c>
      <c r="C42" s="172">
        <v>6337</v>
      </c>
      <c r="D42" s="172" t="s">
        <v>96</v>
      </c>
      <c r="E42" s="173" t="s">
        <v>160</v>
      </c>
      <c r="F42" s="174">
        <v>1879.6</v>
      </c>
    </row>
    <row r="43" spans="1:6" ht="18" customHeight="1">
      <c r="A43" s="166">
        <v>36</v>
      </c>
      <c r="B43" s="171">
        <v>44690</v>
      </c>
      <c r="C43" s="172">
        <v>6338</v>
      </c>
      <c r="D43" s="172" t="s">
        <v>96</v>
      </c>
      <c r="E43" s="173" t="s">
        <v>166</v>
      </c>
      <c r="F43" s="174">
        <v>92</v>
      </c>
    </row>
    <row r="44" spans="1:6" ht="18" customHeight="1">
      <c r="A44" s="166">
        <v>37</v>
      </c>
      <c r="B44" s="171">
        <v>44690</v>
      </c>
      <c r="C44" s="172">
        <v>6343</v>
      </c>
      <c r="D44" s="172" t="s">
        <v>167</v>
      </c>
      <c r="E44" s="173" t="s">
        <v>168</v>
      </c>
      <c r="F44" s="174">
        <v>120</v>
      </c>
    </row>
    <row r="45" spans="1:6" ht="18" customHeight="1">
      <c r="A45" s="166">
        <v>38</v>
      </c>
      <c r="B45" s="171">
        <v>44690</v>
      </c>
      <c r="C45" s="172">
        <v>6344</v>
      </c>
      <c r="D45" s="172" t="s">
        <v>167</v>
      </c>
      <c r="E45" s="173" t="s">
        <v>168</v>
      </c>
      <c r="F45" s="174">
        <v>75</v>
      </c>
    </row>
    <row r="46" spans="1:6" ht="18" customHeight="1">
      <c r="A46" s="166">
        <v>39</v>
      </c>
      <c r="B46" s="171">
        <v>44690</v>
      </c>
      <c r="C46" s="172">
        <v>6345</v>
      </c>
      <c r="D46" s="172" t="s">
        <v>167</v>
      </c>
      <c r="E46" s="173" t="s">
        <v>168</v>
      </c>
      <c r="F46" s="174">
        <v>150</v>
      </c>
    </row>
    <row r="47" spans="1:6" ht="18" customHeight="1">
      <c r="A47" s="166">
        <v>40</v>
      </c>
      <c r="B47" s="171">
        <v>44690</v>
      </c>
      <c r="C47" s="172">
        <v>6346</v>
      </c>
      <c r="D47" s="172" t="s">
        <v>167</v>
      </c>
      <c r="E47" s="173" t="s">
        <v>168</v>
      </c>
      <c r="F47" s="174">
        <v>150</v>
      </c>
    </row>
    <row r="48" spans="1:6" ht="18" customHeight="1">
      <c r="A48" s="166">
        <v>41</v>
      </c>
      <c r="B48" s="171">
        <v>44690</v>
      </c>
      <c r="C48" s="172">
        <v>6347</v>
      </c>
      <c r="D48" s="172" t="s">
        <v>167</v>
      </c>
      <c r="E48" s="173" t="s">
        <v>168</v>
      </c>
      <c r="F48" s="174">
        <v>50</v>
      </c>
    </row>
    <row r="49" spans="1:6" ht="18" customHeight="1">
      <c r="A49" s="166">
        <v>42</v>
      </c>
      <c r="B49" s="171">
        <v>44690</v>
      </c>
      <c r="C49" s="172">
        <v>6348</v>
      </c>
      <c r="D49" s="172" t="s">
        <v>167</v>
      </c>
      <c r="E49" s="173" t="s">
        <v>168</v>
      </c>
      <c r="F49" s="174">
        <v>200</v>
      </c>
    </row>
    <row r="50" spans="1:6" ht="18" customHeight="1">
      <c r="A50" s="166">
        <v>43</v>
      </c>
      <c r="B50" s="171">
        <v>44690</v>
      </c>
      <c r="C50" s="172">
        <v>6349</v>
      </c>
      <c r="D50" s="172" t="s">
        <v>167</v>
      </c>
      <c r="E50" s="173" t="s">
        <v>168</v>
      </c>
      <c r="F50" s="174">
        <v>550</v>
      </c>
    </row>
    <row r="51" spans="1:6" ht="18" customHeight="1">
      <c r="A51" s="166">
        <v>44</v>
      </c>
      <c r="B51" s="171">
        <v>44690</v>
      </c>
      <c r="C51" s="172">
        <v>6350</v>
      </c>
      <c r="D51" s="172" t="s">
        <v>167</v>
      </c>
      <c r="E51" s="173" t="s">
        <v>168</v>
      </c>
      <c r="F51" s="174">
        <v>200</v>
      </c>
    </row>
    <row r="52" spans="1:6" ht="18" customHeight="1">
      <c r="A52" s="166">
        <v>45</v>
      </c>
      <c r="B52" s="171">
        <v>44690</v>
      </c>
      <c r="C52" s="172">
        <v>6351</v>
      </c>
      <c r="D52" s="172" t="s">
        <v>167</v>
      </c>
      <c r="E52" s="173" t="s">
        <v>168</v>
      </c>
      <c r="F52" s="174">
        <v>100</v>
      </c>
    </row>
    <row r="53" spans="1:6" ht="18" customHeight="1">
      <c r="A53" s="166">
        <v>46</v>
      </c>
      <c r="B53" s="171">
        <v>44690</v>
      </c>
      <c r="C53" s="172">
        <v>6352</v>
      </c>
      <c r="D53" s="172" t="s">
        <v>167</v>
      </c>
      <c r="E53" s="173" t="s">
        <v>168</v>
      </c>
      <c r="F53" s="174">
        <v>100</v>
      </c>
    </row>
    <row r="54" spans="1:6" ht="18" customHeight="1">
      <c r="A54" s="166">
        <v>47</v>
      </c>
      <c r="B54" s="171">
        <v>44690</v>
      </c>
      <c r="C54" s="172">
        <v>6353</v>
      </c>
      <c r="D54" s="172" t="s">
        <v>167</v>
      </c>
      <c r="E54" s="173" t="s">
        <v>168</v>
      </c>
      <c r="F54" s="174">
        <v>200</v>
      </c>
    </row>
    <row r="55" spans="1:6" ht="18" customHeight="1">
      <c r="A55" s="166">
        <v>48</v>
      </c>
      <c r="B55" s="171">
        <v>44690</v>
      </c>
      <c r="C55" s="172">
        <v>6354</v>
      </c>
      <c r="D55" s="172" t="s">
        <v>167</v>
      </c>
      <c r="E55" s="173" t="s">
        <v>168</v>
      </c>
      <c r="F55" s="174">
        <v>50</v>
      </c>
    </row>
    <row r="56" spans="1:6" ht="18" customHeight="1">
      <c r="A56" s="166">
        <v>49</v>
      </c>
      <c r="B56" s="171">
        <v>44691</v>
      </c>
      <c r="C56" s="172">
        <v>6423</v>
      </c>
      <c r="D56" s="172" t="s">
        <v>96</v>
      </c>
      <c r="E56" s="173" t="s">
        <v>160</v>
      </c>
      <c r="F56" s="174">
        <v>746864.1</v>
      </c>
    </row>
    <row r="57" spans="1:6" ht="18" customHeight="1">
      <c r="A57" s="166">
        <v>50</v>
      </c>
      <c r="B57" s="171">
        <v>44692</v>
      </c>
      <c r="C57" s="172">
        <v>6465</v>
      </c>
      <c r="D57" s="172" t="s">
        <v>102</v>
      </c>
      <c r="E57" s="173" t="s">
        <v>160</v>
      </c>
      <c r="F57" s="174">
        <v>2000</v>
      </c>
    </row>
    <row r="58" spans="1:6" ht="18" customHeight="1">
      <c r="A58" s="166">
        <v>51</v>
      </c>
      <c r="B58" s="171">
        <v>44692</v>
      </c>
      <c r="C58" s="172">
        <v>6466</v>
      </c>
      <c r="D58" s="172" t="s">
        <v>96</v>
      </c>
      <c r="E58" s="173" t="s">
        <v>160</v>
      </c>
      <c r="F58" s="174">
        <v>24095.6</v>
      </c>
    </row>
    <row r="59" spans="1:6" ht="18" customHeight="1">
      <c r="A59" s="166">
        <v>52</v>
      </c>
      <c r="B59" s="171">
        <v>44693</v>
      </c>
      <c r="C59" s="172">
        <v>6464</v>
      </c>
      <c r="D59" s="172" t="s">
        <v>102</v>
      </c>
      <c r="E59" s="173" t="s">
        <v>169</v>
      </c>
      <c r="F59" s="174">
        <v>2548.17</v>
      </c>
    </row>
    <row r="60" spans="1:6" ht="18" customHeight="1">
      <c r="A60" s="166">
        <v>53</v>
      </c>
      <c r="B60" s="171">
        <v>44694</v>
      </c>
      <c r="C60" s="172">
        <v>6479</v>
      </c>
      <c r="D60" s="172" t="s">
        <v>102</v>
      </c>
      <c r="E60" s="173" t="s">
        <v>160</v>
      </c>
      <c r="F60" s="174">
        <v>55.7</v>
      </c>
    </row>
    <row r="61" spans="1:6" ht="18" customHeight="1">
      <c r="A61" s="166">
        <v>54</v>
      </c>
      <c r="B61" s="171">
        <v>44694</v>
      </c>
      <c r="C61" s="172">
        <v>6480</v>
      </c>
      <c r="D61" s="172" t="s">
        <v>96</v>
      </c>
      <c r="E61" s="173" t="s">
        <v>160</v>
      </c>
      <c r="F61" s="174">
        <v>4800</v>
      </c>
    </row>
    <row r="62" spans="1:6" ht="18" customHeight="1">
      <c r="A62" s="166">
        <v>55</v>
      </c>
      <c r="B62" s="171">
        <v>44694</v>
      </c>
      <c r="C62" s="172">
        <v>6481</v>
      </c>
      <c r="D62" s="172" t="s">
        <v>102</v>
      </c>
      <c r="E62" s="173" t="s">
        <v>160</v>
      </c>
      <c r="F62" s="174">
        <v>1690</v>
      </c>
    </row>
    <row r="63" spans="1:6" ht="18" customHeight="1">
      <c r="A63" s="166">
        <v>56</v>
      </c>
      <c r="B63" s="171">
        <v>44694</v>
      </c>
      <c r="C63" s="172">
        <v>6482</v>
      </c>
      <c r="D63" s="172" t="s">
        <v>96</v>
      </c>
      <c r="E63" s="173" t="s">
        <v>160</v>
      </c>
      <c r="F63" s="174">
        <v>7250</v>
      </c>
    </row>
    <row r="64" spans="1:6" ht="18" customHeight="1">
      <c r="A64" s="166">
        <v>57</v>
      </c>
      <c r="B64" s="171">
        <v>44694</v>
      </c>
      <c r="C64" s="172">
        <v>6483</v>
      </c>
      <c r="D64" s="172" t="s">
        <v>102</v>
      </c>
      <c r="E64" s="173" t="s">
        <v>162</v>
      </c>
      <c r="F64" s="174">
        <v>3275</v>
      </c>
    </row>
    <row r="65" spans="1:6" ht="18" customHeight="1">
      <c r="A65" s="166">
        <v>58</v>
      </c>
      <c r="B65" s="171">
        <v>44694</v>
      </c>
      <c r="C65" s="172">
        <v>6484</v>
      </c>
      <c r="D65" s="172" t="s">
        <v>96</v>
      </c>
      <c r="E65" s="173" t="s">
        <v>160</v>
      </c>
      <c r="F65" s="174">
        <v>3000</v>
      </c>
    </row>
    <row r="66" spans="1:6" ht="18" customHeight="1">
      <c r="A66" s="166">
        <v>59</v>
      </c>
      <c r="B66" s="171">
        <v>44694</v>
      </c>
      <c r="C66" s="172">
        <v>6485</v>
      </c>
      <c r="D66" s="172" t="s">
        <v>102</v>
      </c>
      <c r="E66" s="173" t="s">
        <v>160</v>
      </c>
      <c r="F66" s="174">
        <v>750</v>
      </c>
    </row>
    <row r="67" spans="1:6" ht="18" customHeight="1">
      <c r="A67" s="166">
        <v>60</v>
      </c>
      <c r="B67" s="171">
        <v>44694</v>
      </c>
      <c r="C67" s="172">
        <v>6486</v>
      </c>
      <c r="D67" s="172" t="s">
        <v>102</v>
      </c>
      <c r="E67" s="173" t="s">
        <v>160</v>
      </c>
      <c r="F67" s="174">
        <v>500</v>
      </c>
    </row>
    <row r="68" spans="1:6" ht="18" customHeight="1">
      <c r="A68" s="166">
        <v>61</v>
      </c>
      <c r="B68" s="171">
        <v>44694</v>
      </c>
      <c r="C68" s="172">
        <v>6487</v>
      </c>
      <c r="D68" s="172" t="s">
        <v>102</v>
      </c>
      <c r="E68" s="173" t="s">
        <v>160</v>
      </c>
      <c r="F68" s="174">
        <v>6050</v>
      </c>
    </row>
    <row r="69" spans="1:6" ht="18" customHeight="1">
      <c r="A69" s="166">
        <v>62</v>
      </c>
      <c r="B69" s="171">
        <v>44694</v>
      </c>
      <c r="C69" s="172">
        <v>6488</v>
      </c>
      <c r="D69" s="172" t="s">
        <v>102</v>
      </c>
      <c r="E69" s="173" t="s">
        <v>163</v>
      </c>
      <c r="F69" s="174">
        <v>1415.73</v>
      </c>
    </row>
    <row r="70" spans="1:6" ht="18" customHeight="1">
      <c r="A70" s="166">
        <v>63</v>
      </c>
      <c r="B70" s="171">
        <v>44694</v>
      </c>
      <c r="C70" s="172">
        <v>6489</v>
      </c>
      <c r="D70" s="172" t="s">
        <v>102</v>
      </c>
      <c r="E70" s="173" t="s">
        <v>160</v>
      </c>
      <c r="F70" s="174">
        <v>1644</v>
      </c>
    </row>
    <row r="71" spans="1:6" ht="18" customHeight="1">
      <c r="A71" s="166">
        <v>64</v>
      </c>
      <c r="B71" s="171">
        <v>44694</v>
      </c>
      <c r="C71" s="172">
        <v>6490</v>
      </c>
      <c r="D71" s="172" t="s">
        <v>102</v>
      </c>
      <c r="E71" s="173" t="s">
        <v>162</v>
      </c>
      <c r="F71" s="174">
        <v>510.4</v>
      </c>
    </row>
    <row r="72" spans="1:6" ht="18" customHeight="1">
      <c r="A72" s="166">
        <v>65</v>
      </c>
      <c r="B72" s="171">
        <v>44694</v>
      </c>
      <c r="C72" s="172">
        <v>6491</v>
      </c>
      <c r="D72" s="172" t="s">
        <v>102</v>
      </c>
      <c r="E72" s="173" t="s">
        <v>160</v>
      </c>
      <c r="F72" s="174">
        <v>1250</v>
      </c>
    </row>
    <row r="73" spans="1:6" ht="18" customHeight="1">
      <c r="A73" s="166">
        <v>66</v>
      </c>
      <c r="B73" s="171">
        <v>44694</v>
      </c>
      <c r="C73" s="172">
        <v>6492</v>
      </c>
      <c r="D73" s="172" t="s">
        <v>102</v>
      </c>
      <c r="E73" s="173" t="s">
        <v>162</v>
      </c>
      <c r="F73" s="174">
        <v>767.25</v>
      </c>
    </row>
    <row r="74" spans="1:6" ht="18" customHeight="1">
      <c r="A74" s="166">
        <v>67</v>
      </c>
      <c r="B74" s="171">
        <v>44694</v>
      </c>
      <c r="C74" s="172">
        <v>6493</v>
      </c>
      <c r="D74" s="172" t="s">
        <v>96</v>
      </c>
      <c r="E74" s="173" t="s">
        <v>160</v>
      </c>
      <c r="F74" s="174">
        <v>5000</v>
      </c>
    </row>
    <row r="75" spans="1:6" ht="18" customHeight="1">
      <c r="A75" s="166">
        <v>68</v>
      </c>
      <c r="B75" s="171">
        <v>44694</v>
      </c>
      <c r="C75" s="172">
        <v>6494</v>
      </c>
      <c r="D75" s="172" t="s">
        <v>167</v>
      </c>
      <c r="E75" s="173" t="s">
        <v>168</v>
      </c>
      <c r="F75" s="174">
        <v>125</v>
      </c>
    </row>
    <row r="76" spans="1:6" ht="18" customHeight="1">
      <c r="A76" s="166">
        <v>69</v>
      </c>
      <c r="B76" s="171">
        <v>44694</v>
      </c>
      <c r="C76" s="172">
        <v>6495</v>
      </c>
      <c r="D76" s="172" t="s">
        <v>167</v>
      </c>
      <c r="E76" s="173" t="s">
        <v>168</v>
      </c>
      <c r="F76" s="174">
        <v>330</v>
      </c>
    </row>
    <row r="77" spans="1:6" ht="18" customHeight="1" thickBot="1">
      <c r="A77" s="176"/>
      <c r="B77" s="177"/>
      <c r="C77" s="178"/>
      <c r="D77" s="178"/>
      <c r="E77" s="179"/>
      <c r="F77" s="180"/>
    </row>
    <row r="78" spans="1:6" ht="18" customHeight="1" thickBot="1">
      <c r="A78" s="181"/>
      <c r="B78" s="182"/>
      <c r="C78" s="183"/>
      <c r="D78" s="183"/>
      <c r="E78" s="183" t="s">
        <v>5</v>
      </c>
      <c r="F78" s="184">
        <f>SUM(F8:F77)</f>
        <v>1002466.6499999999</v>
      </c>
    </row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7.25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>
      <c r="I214" s="157"/>
    </row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>
      <c r="I252" s="157"/>
    </row>
    <row r="253" ht="18" customHeight="1">
      <c r="I253" s="157"/>
    </row>
    <row r="254" ht="18" customHeight="1">
      <c r="I254" s="157"/>
    </row>
    <row r="255" ht="18" customHeight="1">
      <c r="I255" s="157"/>
    </row>
    <row r="256" ht="18" customHeight="1">
      <c r="I256" s="157"/>
    </row>
    <row r="257" ht="18" customHeight="1">
      <c r="I257" s="157"/>
    </row>
    <row r="258" ht="18" customHeight="1">
      <c r="I258" s="157"/>
    </row>
    <row r="259" ht="18" customHeight="1">
      <c r="I259" s="157"/>
    </row>
    <row r="260" ht="18" customHeight="1">
      <c r="I260" s="157"/>
    </row>
    <row r="261" ht="18" customHeight="1">
      <c r="I261" s="157"/>
    </row>
    <row r="262" ht="18" customHeight="1">
      <c r="I262" s="157"/>
    </row>
    <row r="263" ht="18" customHeight="1">
      <c r="I263" s="157"/>
    </row>
    <row r="264" ht="18" customHeight="1">
      <c r="I264" s="157"/>
    </row>
    <row r="265" ht="18" customHeight="1">
      <c r="I265" s="157"/>
    </row>
    <row r="266" ht="18" customHeight="1">
      <c r="I266" s="157"/>
    </row>
    <row r="267" ht="18" customHeight="1">
      <c r="I267" s="157"/>
    </row>
    <row r="268" ht="18" customHeight="1">
      <c r="I268" s="157"/>
    </row>
    <row r="269" ht="18" customHeight="1">
      <c r="I269" s="157"/>
    </row>
    <row r="270" ht="18" customHeight="1">
      <c r="I270" s="157"/>
    </row>
    <row r="271" ht="18" customHeight="1">
      <c r="I271" s="157"/>
    </row>
    <row r="272" ht="18" customHeight="1">
      <c r="I272" s="157"/>
    </row>
    <row r="273" ht="18" customHeight="1">
      <c r="I273" s="157"/>
    </row>
    <row r="274" ht="18" customHeight="1">
      <c r="I274" s="157"/>
    </row>
    <row r="275" ht="18" customHeight="1">
      <c r="I275" s="157"/>
    </row>
    <row r="276" ht="18" customHeight="1">
      <c r="I276" s="157"/>
    </row>
    <row r="277" ht="18" customHeight="1">
      <c r="I277" s="157"/>
    </row>
    <row r="278" ht="18" customHeight="1">
      <c r="I278" s="157"/>
    </row>
    <row r="279" ht="18" customHeight="1">
      <c r="I279" s="157"/>
    </row>
    <row r="280" ht="18" customHeight="1">
      <c r="I280" s="157"/>
    </row>
    <row r="281" ht="18" customHeight="1">
      <c r="I281" s="157"/>
    </row>
    <row r="282" ht="18" customHeight="1">
      <c r="I282" s="157"/>
    </row>
    <row r="283" ht="18" customHeight="1">
      <c r="I283" s="157"/>
    </row>
    <row r="284" ht="18" customHeight="1">
      <c r="I284" s="157"/>
    </row>
    <row r="285" ht="18" customHeight="1">
      <c r="I285" s="157"/>
    </row>
    <row r="286" ht="18" customHeight="1">
      <c r="I286" s="157"/>
    </row>
    <row r="287" ht="18" customHeight="1">
      <c r="I287" s="157"/>
    </row>
    <row r="288" ht="18" customHeight="1">
      <c r="I288" s="157"/>
    </row>
    <row r="289" ht="18" customHeight="1">
      <c r="I289" s="157"/>
    </row>
    <row r="290" ht="18" customHeight="1">
      <c r="I290" s="157"/>
    </row>
    <row r="291" ht="18" customHeight="1">
      <c r="I291" s="157"/>
    </row>
    <row r="292" ht="18" customHeight="1">
      <c r="I292" s="157"/>
    </row>
    <row r="293" ht="18" customHeight="1">
      <c r="I293" s="157"/>
    </row>
    <row r="294" ht="18" customHeight="1">
      <c r="I294" s="157"/>
    </row>
    <row r="295" ht="18" customHeight="1">
      <c r="I295" s="157"/>
    </row>
    <row r="296" ht="18" customHeight="1">
      <c r="I296" s="157"/>
    </row>
    <row r="297" ht="18" customHeight="1">
      <c r="I297" s="157"/>
    </row>
    <row r="298" ht="18" customHeight="1">
      <c r="I298" s="157"/>
    </row>
    <row r="299" ht="18" customHeight="1">
      <c r="I299" s="157"/>
    </row>
    <row r="300" ht="18" customHeight="1">
      <c r="I300" s="157"/>
    </row>
    <row r="301" ht="18" customHeight="1">
      <c r="I301" s="157"/>
    </row>
    <row r="302" ht="18" customHeight="1">
      <c r="I302" s="157"/>
    </row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5.75" customHeight="1"/>
    <row r="551" ht="15.75" customHeight="1"/>
    <row r="552" ht="15.75" customHeight="1"/>
    <row r="553" ht="15" customHeight="1"/>
    <row r="559" ht="15.75" customHeight="1"/>
    <row r="612" ht="18.75" customHeight="1"/>
    <row r="614" ht="15.75" customHeight="1"/>
    <row r="615" ht="15" customHeight="1"/>
    <row r="851" ht="16.5" customHeight="1"/>
    <row r="853" ht="15.7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48"/>
  <sheetViews>
    <sheetView zoomScalePageLayoutView="0" workbookViewId="0" topLeftCell="A1">
      <selection activeCell="L20" sqref="L20"/>
    </sheetView>
  </sheetViews>
  <sheetFormatPr defaultColWidth="10.421875" defaultRowHeight="12.75"/>
  <cols>
    <col min="1" max="1" width="9.421875" style="9" customWidth="1"/>
    <col min="2" max="2" width="17.28125" style="9" customWidth="1"/>
    <col min="3" max="3" width="17.57421875" style="9" customWidth="1"/>
    <col min="4" max="4" width="24.7109375" style="9" customWidth="1"/>
    <col min="5" max="5" width="41.00390625" style="9" customWidth="1"/>
    <col min="6" max="6" width="15.00390625" style="9" customWidth="1"/>
    <col min="7" max="16384" width="10.421875" style="9" customWidth="1"/>
  </cols>
  <sheetData>
    <row r="1" spans="1:6" ht="12.75">
      <c r="A1" s="10" t="s">
        <v>32</v>
      </c>
      <c r="B1" s="5"/>
      <c r="C1" s="6"/>
      <c r="D1" s="6"/>
      <c r="E1" s="5"/>
      <c r="F1" s="5"/>
    </row>
    <row r="2" spans="2:6" ht="12.75">
      <c r="B2" s="5"/>
      <c r="C2" s="5"/>
      <c r="D2" s="5"/>
      <c r="E2" s="5"/>
      <c r="F2" s="5"/>
    </row>
    <row r="3" spans="1:6" ht="12.75">
      <c r="A3" s="10" t="s">
        <v>20</v>
      </c>
      <c r="B3" s="6"/>
      <c r="C3" s="5"/>
      <c r="D3" s="6"/>
      <c r="E3" s="7"/>
      <c r="F3" s="5"/>
    </row>
    <row r="4" spans="1:6" ht="12.75">
      <c r="A4" s="10" t="s">
        <v>25</v>
      </c>
      <c r="B4" s="6"/>
      <c r="C4" s="5"/>
      <c r="D4" s="6"/>
      <c r="E4" s="5"/>
      <c r="F4" s="6"/>
    </row>
    <row r="5" spans="1:6" ht="12.75">
      <c r="A5" s="5"/>
      <c r="B5" s="6"/>
      <c r="C5" s="5"/>
      <c r="D5" s="5"/>
      <c r="E5" s="5"/>
      <c r="F5" s="5"/>
    </row>
    <row r="6" spans="1:6" ht="12.75">
      <c r="A6" s="5"/>
      <c r="B6" s="8"/>
      <c r="C6" s="23" t="s">
        <v>27</v>
      </c>
      <c r="D6" s="26" t="str">
        <f>personal!E6</f>
        <v>9-13 mai 2022</v>
      </c>
      <c r="E6" s="5"/>
      <c r="F6" s="5"/>
    </row>
    <row r="7" spans="1:6" ht="13.5" thickBot="1">
      <c r="A7" s="5"/>
      <c r="B7" s="5"/>
      <c r="C7" s="5"/>
      <c r="D7" s="5"/>
      <c r="E7" s="5"/>
      <c r="F7" s="5"/>
    </row>
    <row r="8" spans="1:6" ht="39" thickBot="1">
      <c r="A8" s="44" t="s">
        <v>7</v>
      </c>
      <c r="B8" s="45" t="s">
        <v>8</v>
      </c>
      <c r="C8" s="46" t="s">
        <v>9</v>
      </c>
      <c r="D8" s="45" t="s">
        <v>22</v>
      </c>
      <c r="E8" s="45" t="s">
        <v>23</v>
      </c>
      <c r="F8" s="47" t="s">
        <v>24</v>
      </c>
    </row>
    <row r="9" spans="1:6" ht="14.25" customHeight="1">
      <c r="A9" s="127">
        <v>1</v>
      </c>
      <c r="B9" s="118" t="s">
        <v>85</v>
      </c>
      <c r="C9" s="118">
        <v>6356</v>
      </c>
      <c r="D9" s="117" t="s">
        <v>94</v>
      </c>
      <c r="E9" s="119" t="s">
        <v>95</v>
      </c>
      <c r="F9" s="128">
        <v>20000</v>
      </c>
    </row>
    <row r="10" spans="1:6" ht="12.75">
      <c r="A10" s="127">
        <v>2</v>
      </c>
      <c r="B10" s="118" t="s">
        <v>89</v>
      </c>
      <c r="C10" s="118">
        <v>515</v>
      </c>
      <c r="D10" s="117" t="s">
        <v>96</v>
      </c>
      <c r="E10" s="119" t="s">
        <v>97</v>
      </c>
      <c r="F10" s="128">
        <v>17734</v>
      </c>
    </row>
    <row r="11" spans="1:6" ht="12.75">
      <c r="A11" s="127">
        <v>3</v>
      </c>
      <c r="B11" s="118" t="s">
        <v>89</v>
      </c>
      <c r="C11" s="118">
        <v>514</v>
      </c>
      <c r="D11" s="117" t="s">
        <v>96</v>
      </c>
      <c r="E11" s="119" t="s">
        <v>98</v>
      </c>
      <c r="F11" s="128">
        <v>15989.43</v>
      </c>
    </row>
    <row r="12" spans="1:6" ht="12.75">
      <c r="A12" s="127">
        <v>4</v>
      </c>
      <c r="B12" s="118" t="s">
        <v>89</v>
      </c>
      <c r="C12" s="118">
        <v>513</v>
      </c>
      <c r="D12" s="117" t="s">
        <v>96</v>
      </c>
      <c r="E12" s="119" t="s">
        <v>99</v>
      </c>
      <c r="F12" s="128">
        <v>14724.96</v>
      </c>
    </row>
    <row r="13" spans="1:256" ht="12.75">
      <c r="A13" s="127">
        <v>5</v>
      </c>
      <c r="B13" s="118" t="s">
        <v>89</v>
      </c>
      <c r="C13" s="118">
        <v>516</v>
      </c>
      <c r="D13" s="117" t="s">
        <v>96</v>
      </c>
      <c r="E13" s="119" t="s">
        <v>100</v>
      </c>
      <c r="F13" s="128">
        <v>1377.2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6" ht="12.75">
      <c r="A14" s="127">
        <v>6</v>
      </c>
      <c r="B14" s="118" t="s">
        <v>89</v>
      </c>
      <c r="C14" s="118">
        <v>6411</v>
      </c>
      <c r="D14" s="117" t="s">
        <v>94</v>
      </c>
      <c r="E14" s="119" t="s">
        <v>101</v>
      </c>
      <c r="F14" s="128">
        <v>75000</v>
      </c>
    </row>
    <row r="15" spans="1:6" ht="12.75">
      <c r="A15" s="127">
        <v>7</v>
      </c>
      <c r="B15" s="118" t="s">
        <v>89</v>
      </c>
      <c r="C15" s="118">
        <v>6388</v>
      </c>
      <c r="D15" s="117" t="s">
        <v>102</v>
      </c>
      <c r="E15" s="119" t="s">
        <v>103</v>
      </c>
      <c r="F15" s="128">
        <v>14840.7</v>
      </c>
    </row>
    <row r="16" spans="1:6" ht="12.75">
      <c r="A16" s="127">
        <v>8</v>
      </c>
      <c r="B16" s="118" t="s">
        <v>89</v>
      </c>
      <c r="C16" s="118">
        <v>6389</v>
      </c>
      <c r="D16" s="117" t="s">
        <v>102</v>
      </c>
      <c r="E16" s="119" t="s">
        <v>103</v>
      </c>
      <c r="F16" s="128">
        <v>14840.7</v>
      </c>
    </row>
    <row r="17" spans="1:6" ht="12.75">
      <c r="A17" s="127">
        <v>9</v>
      </c>
      <c r="B17" s="118" t="s">
        <v>89</v>
      </c>
      <c r="C17" s="118">
        <v>6390</v>
      </c>
      <c r="D17" s="117" t="s">
        <v>102</v>
      </c>
      <c r="E17" s="119" t="s">
        <v>103</v>
      </c>
      <c r="F17" s="128">
        <v>14840.7</v>
      </c>
    </row>
    <row r="18" spans="1:6" ht="12.75">
      <c r="A18" s="127">
        <v>10</v>
      </c>
      <c r="B18" s="118" t="s">
        <v>89</v>
      </c>
      <c r="C18" s="118">
        <v>6391</v>
      </c>
      <c r="D18" s="117" t="s">
        <v>102</v>
      </c>
      <c r="E18" s="119" t="s">
        <v>103</v>
      </c>
      <c r="F18" s="128">
        <v>14840.7</v>
      </c>
    </row>
    <row r="19" spans="1:6" ht="12.75">
      <c r="A19" s="127">
        <v>11</v>
      </c>
      <c r="B19" s="118" t="s">
        <v>89</v>
      </c>
      <c r="C19" s="118">
        <v>6392</v>
      </c>
      <c r="D19" s="117" t="s">
        <v>96</v>
      </c>
      <c r="E19" s="119" t="s">
        <v>103</v>
      </c>
      <c r="F19" s="128">
        <v>24734.5</v>
      </c>
    </row>
    <row r="20" spans="1:6" ht="12.75">
      <c r="A20" s="127">
        <v>12</v>
      </c>
      <c r="B20" s="118" t="s">
        <v>89</v>
      </c>
      <c r="C20" s="118">
        <v>6393</v>
      </c>
      <c r="D20" s="117" t="s">
        <v>102</v>
      </c>
      <c r="E20" s="119" t="s">
        <v>103</v>
      </c>
      <c r="F20" s="128">
        <v>14840.7</v>
      </c>
    </row>
    <row r="21" spans="1:6" ht="12.75">
      <c r="A21" s="127">
        <v>13</v>
      </c>
      <c r="B21" s="118" t="s">
        <v>89</v>
      </c>
      <c r="C21" s="118">
        <v>6394</v>
      </c>
      <c r="D21" s="117" t="s">
        <v>102</v>
      </c>
      <c r="E21" s="119" t="s">
        <v>103</v>
      </c>
      <c r="F21" s="128">
        <v>14840.7</v>
      </c>
    </row>
    <row r="22" spans="1:6" ht="12.75">
      <c r="A22" s="127">
        <v>14</v>
      </c>
      <c r="B22" s="118" t="s">
        <v>89</v>
      </c>
      <c r="C22" s="118">
        <v>6395</v>
      </c>
      <c r="D22" s="117" t="s">
        <v>102</v>
      </c>
      <c r="E22" s="119" t="s">
        <v>103</v>
      </c>
      <c r="F22" s="128">
        <v>14840.7</v>
      </c>
    </row>
    <row r="23" spans="1:6" ht="12.75">
      <c r="A23" s="127">
        <v>15</v>
      </c>
      <c r="B23" s="118" t="s">
        <v>89</v>
      </c>
      <c r="C23" s="118">
        <v>6396</v>
      </c>
      <c r="D23" s="117" t="s">
        <v>102</v>
      </c>
      <c r="E23" s="119" t="s">
        <v>103</v>
      </c>
      <c r="F23" s="128">
        <v>14840.7</v>
      </c>
    </row>
    <row r="24" spans="1:6" ht="12.75">
      <c r="A24" s="127">
        <v>16</v>
      </c>
      <c r="B24" s="118" t="s">
        <v>89</v>
      </c>
      <c r="C24" s="118">
        <v>6397</v>
      </c>
      <c r="D24" s="117" t="s">
        <v>102</v>
      </c>
      <c r="E24" s="119" t="s">
        <v>103</v>
      </c>
      <c r="F24" s="128">
        <v>14840.7</v>
      </c>
    </row>
    <row r="25" spans="1:6" ht="12.75">
      <c r="A25" s="127">
        <v>17</v>
      </c>
      <c r="B25" s="118" t="s">
        <v>89</v>
      </c>
      <c r="C25" s="118">
        <v>6398</v>
      </c>
      <c r="D25" s="117" t="s">
        <v>102</v>
      </c>
      <c r="E25" s="119" t="s">
        <v>103</v>
      </c>
      <c r="F25" s="128">
        <v>24734.5</v>
      </c>
    </row>
    <row r="26" spans="1:6" ht="12.75">
      <c r="A26" s="127">
        <v>18</v>
      </c>
      <c r="B26" s="118" t="s">
        <v>89</v>
      </c>
      <c r="C26" s="118">
        <v>6399</v>
      </c>
      <c r="D26" s="117" t="s">
        <v>102</v>
      </c>
      <c r="E26" s="119" t="s">
        <v>103</v>
      </c>
      <c r="F26" s="128">
        <v>24734.5</v>
      </c>
    </row>
    <row r="27" spans="1:6" ht="12.75">
      <c r="A27" s="127">
        <v>19</v>
      </c>
      <c r="B27" s="118" t="s">
        <v>89</v>
      </c>
      <c r="C27" s="118">
        <v>6400</v>
      </c>
      <c r="D27" s="117" t="s">
        <v>102</v>
      </c>
      <c r="E27" s="119" t="s">
        <v>103</v>
      </c>
      <c r="F27" s="128">
        <v>14840.7</v>
      </c>
    </row>
    <row r="28" spans="1:6" ht="12.75">
      <c r="A28" s="127">
        <v>20</v>
      </c>
      <c r="B28" s="118" t="s">
        <v>89</v>
      </c>
      <c r="C28" s="118">
        <v>6401</v>
      </c>
      <c r="D28" s="117" t="s">
        <v>102</v>
      </c>
      <c r="E28" s="119" t="s">
        <v>103</v>
      </c>
      <c r="F28" s="128">
        <v>14840.7</v>
      </c>
    </row>
    <row r="29" spans="1:6" ht="12.75">
      <c r="A29" s="127">
        <v>21</v>
      </c>
      <c r="B29" s="118" t="s">
        <v>89</v>
      </c>
      <c r="C29" s="118">
        <v>6402</v>
      </c>
      <c r="D29" s="117" t="s">
        <v>102</v>
      </c>
      <c r="E29" s="119" t="s">
        <v>103</v>
      </c>
      <c r="F29" s="128">
        <v>14840.7</v>
      </c>
    </row>
    <row r="30" spans="1:6" ht="12.75">
      <c r="A30" s="127">
        <v>22</v>
      </c>
      <c r="B30" s="118" t="s">
        <v>89</v>
      </c>
      <c r="C30" s="118">
        <v>6403</v>
      </c>
      <c r="D30" s="117" t="s">
        <v>102</v>
      </c>
      <c r="E30" s="119" t="s">
        <v>103</v>
      </c>
      <c r="F30" s="128">
        <v>14840.7</v>
      </c>
    </row>
    <row r="31" spans="1:6" ht="12.75">
      <c r="A31" s="127">
        <v>23</v>
      </c>
      <c r="B31" s="118" t="s">
        <v>89</v>
      </c>
      <c r="C31" s="118">
        <v>6404</v>
      </c>
      <c r="D31" s="117" t="s">
        <v>102</v>
      </c>
      <c r="E31" s="119" t="s">
        <v>103</v>
      </c>
      <c r="F31" s="128">
        <v>14840.7</v>
      </c>
    </row>
    <row r="32" spans="1:6" ht="12.75">
      <c r="A32" s="127">
        <v>24</v>
      </c>
      <c r="B32" s="118" t="s">
        <v>89</v>
      </c>
      <c r="C32" s="118">
        <v>6405</v>
      </c>
      <c r="D32" s="117" t="s">
        <v>102</v>
      </c>
      <c r="E32" s="119" t="s">
        <v>103</v>
      </c>
      <c r="F32" s="128">
        <v>4946.9</v>
      </c>
    </row>
    <row r="33" spans="1:6" ht="12.75">
      <c r="A33" s="127">
        <v>25</v>
      </c>
      <c r="B33" s="118" t="s">
        <v>89</v>
      </c>
      <c r="C33" s="118">
        <v>6406</v>
      </c>
      <c r="D33" s="117" t="s">
        <v>102</v>
      </c>
      <c r="E33" s="119" t="s">
        <v>103</v>
      </c>
      <c r="F33" s="128">
        <v>14840.7</v>
      </c>
    </row>
    <row r="34" spans="1:6" ht="12.75">
      <c r="A34" s="127">
        <v>26</v>
      </c>
      <c r="B34" s="118" t="s">
        <v>89</v>
      </c>
      <c r="C34" s="118">
        <v>6407</v>
      </c>
      <c r="D34" s="117" t="s">
        <v>102</v>
      </c>
      <c r="E34" s="119" t="s">
        <v>103</v>
      </c>
      <c r="F34" s="128">
        <v>14840.7</v>
      </c>
    </row>
    <row r="35" spans="1:6" ht="12.75">
      <c r="A35" s="127">
        <v>27</v>
      </c>
      <c r="B35" s="118" t="s">
        <v>89</v>
      </c>
      <c r="C35" s="118">
        <v>6408</v>
      </c>
      <c r="D35" s="117" t="s">
        <v>102</v>
      </c>
      <c r="E35" s="119" t="s">
        <v>103</v>
      </c>
      <c r="F35" s="128">
        <v>14840.7</v>
      </c>
    </row>
    <row r="36" spans="1:6" ht="12.75">
      <c r="A36" s="127">
        <v>28</v>
      </c>
      <c r="B36" s="118" t="s">
        <v>89</v>
      </c>
      <c r="C36" s="118">
        <v>6409</v>
      </c>
      <c r="D36" s="117" t="s">
        <v>102</v>
      </c>
      <c r="E36" s="119" t="s">
        <v>103</v>
      </c>
      <c r="F36" s="128">
        <v>14840.7</v>
      </c>
    </row>
    <row r="37" spans="1:6" ht="12.75">
      <c r="A37" s="127">
        <v>29</v>
      </c>
      <c r="B37" s="118" t="s">
        <v>89</v>
      </c>
      <c r="C37" s="118">
        <v>6410</v>
      </c>
      <c r="D37" s="117" t="s">
        <v>102</v>
      </c>
      <c r="E37" s="119" t="s">
        <v>103</v>
      </c>
      <c r="F37" s="128">
        <v>14840.7</v>
      </c>
    </row>
    <row r="38" spans="1:6" ht="12.75">
      <c r="A38" s="127">
        <v>30</v>
      </c>
      <c r="B38" s="118" t="s">
        <v>89</v>
      </c>
      <c r="C38" s="118">
        <v>6420</v>
      </c>
      <c r="D38" s="117" t="s">
        <v>102</v>
      </c>
      <c r="E38" s="119" t="s">
        <v>103</v>
      </c>
      <c r="F38" s="128">
        <v>14840.7</v>
      </c>
    </row>
    <row r="39" spans="1:6" ht="12.75">
      <c r="A39" s="127">
        <v>31</v>
      </c>
      <c r="B39" s="118" t="s">
        <v>89</v>
      </c>
      <c r="C39" s="118">
        <v>6421</v>
      </c>
      <c r="D39" s="117" t="s">
        <v>102</v>
      </c>
      <c r="E39" s="119" t="s">
        <v>103</v>
      </c>
      <c r="F39" s="128">
        <v>14840.7</v>
      </c>
    </row>
    <row r="40" spans="1:6" ht="12.75">
      <c r="A40" s="127">
        <v>32</v>
      </c>
      <c r="B40" s="118" t="s">
        <v>89</v>
      </c>
      <c r="C40" s="118">
        <v>6422</v>
      </c>
      <c r="D40" s="117" t="s">
        <v>102</v>
      </c>
      <c r="E40" s="119" t="s">
        <v>103</v>
      </c>
      <c r="F40" s="128">
        <v>14840.7</v>
      </c>
    </row>
    <row r="41" spans="1:6" ht="12.75">
      <c r="A41" s="127">
        <v>33</v>
      </c>
      <c r="B41" s="118" t="s">
        <v>89</v>
      </c>
      <c r="C41" s="118">
        <v>6424</v>
      </c>
      <c r="D41" s="117" t="s">
        <v>96</v>
      </c>
      <c r="E41" s="119" t="s">
        <v>104</v>
      </c>
      <c r="F41" s="128">
        <v>6633830</v>
      </c>
    </row>
    <row r="42" spans="1:6" ht="12.75">
      <c r="A42" s="127">
        <v>34</v>
      </c>
      <c r="B42" s="118" t="s">
        <v>105</v>
      </c>
      <c r="C42" s="118">
        <v>6458</v>
      </c>
      <c r="D42" s="117" t="s">
        <v>102</v>
      </c>
      <c r="E42" s="119" t="s">
        <v>103</v>
      </c>
      <c r="F42" s="128">
        <v>14843.7</v>
      </c>
    </row>
    <row r="43" spans="1:6" ht="12.75">
      <c r="A43" s="127">
        <v>35</v>
      </c>
      <c r="B43" s="118" t="s">
        <v>105</v>
      </c>
      <c r="C43" s="118">
        <v>6459</v>
      </c>
      <c r="D43" s="117" t="s">
        <v>102</v>
      </c>
      <c r="E43" s="119" t="s">
        <v>103</v>
      </c>
      <c r="F43" s="128">
        <v>24739.5</v>
      </c>
    </row>
    <row r="44" spans="1:6" ht="12.75">
      <c r="A44" s="127">
        <v>36</v>
      </c>
      <c r="B44" s="118" t="s">
        <v>105</v>
      </c>
      <c r="C44" s="118">
        <v>6460</v>
      </c>
      <c r="D44" s="117" t="s">
        <v>102</v>
      </c>
      <c r="E44" s="119" t="s">
        <v>103</v>
      </c>
      <c r="F44" s="128">
        <v>4947.9</v>
      </c>
    </row>
    <row r="45" spans="1:6" ht="12.75">
      <c r="A45" s="127">
        <v>37</v>
      </c>
      <c r="B45" s="118" t="s">
        <v>105</v>
      </c>
      <c r="C45" s="118">
        <v>6461</v>
      </c>
      <c r="D45" s="117" t="s">
        <v>102</v>
      </c>
      <c r="E45" s="119" t="s">
        <v>103</v>
      </c>
      <c r="F45" s="128">
        <v>24739.5</v>
      </c>
    </row>
    <row r="46" spans="1:6" ht="12.75">
      <c r="A46" s="127">
        <v>38</v>
      </c>
      <c r="B46" s="118" t="s">
        <v>105</v>
      </c>
      <c r="C46" s="118">
        <v>6462</v>
      </c>
      <c r="D46" s="117" t="s">
        <v>102</v>
      </c>
      <c r="E46" s="119" t="s">
        <v>103</v>
      </c>
      <c r="F46" s="128">
        <v>4947.9</v>
      </c>
    </row>
    <row r="47" spans="1:6" ht="13.5" thickBot="1">
      <c r="A47" s="129">
        <v>39</v>
      </c>
      <c r="B47" s="121" t="s">
        <v>105</v>
      </c>
      <c r="C47" s="121">
        <v>6463</v>
      </c>
      <c r="D47" s="120" t="s">
        <v>102</v>
      </c>
      <c r="E47" s="122" t="s">
        <v>103</v>
      </c>
      <c r="F47" s="130">
        <v>9895.8</v>
      </c>
    </row>
    <row r="48" spans="1:6" ht="18" customHeight="1" thickBot="1">
      <c r="A48" s="123" t="s">
        <v>5</v>
      </c>
      <c r="B48" s="124"/>
      <c r="C48" s="124"/>
      <c r="D48" s="124"/>
      <c r="E48" s="125"/>
      <c r="F48" s="126">
        <f>SUM(F9:F47)</f>
        <v>7268415.690000001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2022-05-19T12:06:22Z</cp:lastPrinted>
  <dcterms:created xsi:type="dcterms:W3CDTF">2016-01-19T13:06:09Z</dcterms:created>
  <dcterms:modified xsi:type="dcterms:W3CDTF">2022-05-19T12:06:25Z</dcterms:modified>
  <cp:category/>
  <cp:version/>
  <cp:contentType/>
  <cp:contentStatus/>
</cp:coreProperties>
</file>