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<sst xmlns="http://schemas.openxmlformats.org/spreadsheetml/2006/main" count="127" uniqueCount="40">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</sst>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12"/>
      <name val="Calibri"/>
      <family val="0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0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7" fillId="24" borderId="0" xfId="0" applyFont="1" applyFill="1" applyBorder="1" applyAlignment="1">
      <alignment horizontal="left" vertical="center" wrapText="1"/>
    </xf>
    <xf numFmtId="4" fontId="18" fillId="24" borderId="0" xfId="0" applyNumberFormat="1" applyFont="1" applyFill="1" applyBorder="1" applyAlignment="1">
      <alignment vertical="center" wrapText="1"/>
    </xf>
    <xf numFmtId="4" fontId="27" fillId="24" borderId="0" xfId="0" applyNumberFormat="1" applyFont="1" applyFill="1" applyBorder="1" applyAlignment="1">
      <alignment vertical="center" wrapText="1"/>
    </xf>
    <xf numFmtId="0" fontId="16" fillId="24" borderId="0" xfId="0" applyFont="1" applyFill="1" applyBorder="1" applyAlignment="1">
      <alignment horizontal="center"/>
    </xf>
    <xf numFmtId="191" fontId="0" fillId="24" borderId="0" xfId="0" applyNumberFormat="1" applyFont="1" applyFill="1" applyBorder="1" applyAlignment="1">
      <alignment horizontal="right"/>
    </xf>
    <xf numFmtId="172" fontId="0" fillId="24" borderId="0" xfId="0" applyNumberFormat="1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vertical="center" wrapText="1"/>
    </xf>
    <xf numFmtId="4" fontId="16" fillId="24" borderId="14" xfId="0" applyNumberFormat="1" applyFont="1" applyFill="1" applyBorder="1" applyAlignment="1">
      <alignment horizontal="right" vertical="center"/>
    </xf>
    <xf numFmtId="4" fontId="16" fillId="24" borderId="15" xfId="0" applyNumberFormat="1" applyFont="1" applyFill="1" applyBorder="1" applyAlignment="1">
      <alignment horizontal="right" vertical="center"/>
    </xf>
    <xf numFmtId="4" fontId="16" fillId="24" borderId="16" xfId="0" applyNumberFormat="1" applyFont="1" applyFill="1" applyBorder="1" applyAlignment="1">
      <alignment horizontal="right" vertical="center"/>
    </xf>
    <xf numFmtId="4" fontId="16" fillId="24" borderId="17" xfId="0" applyNumberFormat="1" applyFont="1" applyFill="1" applyBorder="1" applyAlignment="1">
      <alignment horizontal="right" vertical="center"/>
    </xf>
    <xf numFmtId="4" fontId="16" fillId="24" borderId="18" xfId="0" applyNumberFormat="1" applyFont="1" applyFill="1" applyBorder="1" applyAlignment="1">
      <alignment horizontal="right" vertical="center"/>
    </xf>
    <xf numFmtId="4" fontId="16" fillId="24" borderId="19" xfId="0" applyNumberFormat="1" applyFont="1" applyFill="1" applyBorder="1" applyAlignment="1">
      <alignment horizontal="right" vertical="center"/>
    </xf>
    <xf numFmtId="172" fontId="16" fillId="24" borderId="15" xfId="0" applyNumberFormat="1" applyFont="1" applyFill="1" applyBorder="1" applyAlignment="1">
      <alignment horizontal="right" vertical="center"/>
    </xf>
    <xf numFmtId="172" fontId="16" fillId="24" borderId="19" xfId="0" applyNumberFormat="1" applyFont="1" applyFill="1" applyBorder="1" applyAlignment="1">
      <alignment horizontal="right" vertical="center"/>
    </xf>
    <xf numFmtId="172" fontId="16" fillId="24" borderId="17" xfId="0" applyNumberFormat="1" applyFont="1" applyFill="1" applyBorder="1" applyAlignment="1">
      <alignment horizontal="right" vertical="center"/>
    </xf>
    <xf numFmtId="172" fontId="16" fillId="24" borderId="14" xfId="0" applyNumberFormat="1" applyFont="1" applyFill="1" applyBorder="1" applyAlignment="1">
      <alignment horizontal="right" vertical="center"/>
    </xf>
    <xf numFmtId="172" fontId="16" fillId="24" borderId="20" xfId="0" applyNumberFormat="1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vertical="center"/>
    </xf>
    <xf numFmtId="4" fontId="0" fillId="24" borderId="0" xfId="0" applyNumberFormat="1" applyFont="1" applyFill="1" applyAlignment="1">
      <alignment/>
    </xf>
    <xf numFmtId="0" fontId="0" fillId="24" borderId="22" xfId="0" applyFont="1" applyFill="1" applyBorder="1" applyAlignment="1">
      <alignment horizontal="left" indent="3"/>
    </xf>
    <xf numFmtId="172" fontId="0" fillId="24" borderId="23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72" fontId="0" fillId="24" borderId="21" xfId="0" applyNumberFormat="1" applyFont="1" applyFill="1" applyBorder="1" applyAlignment="1">
      <alignment/>
    </xf>
    <xf numFmtId="172" fontId="0" fillId="24" borderId="24" xfId="0" applyNumberFormat="1" applyFont="1" applyFill="1" applyBorder="1" applyAlignment="1">
      <alignment/>
    </xf>
    <xf numFmtId="172" fontId="0" fillId="24" borderId="25" xfId="0" applyNumberFormat="1" applyFont="1" applyFill="1" applyBorder="1" applyAlignment="1">
      <alignment/>
    </xf>
    <xf numFmtId="172" fontId="0" fillId="24" borderId="26" xfId="0" applyNumberFormat="1" applyFont="1" applyFill="1" applyBorder="1" applyAlignment="1">
      <alignment/>
    </xf>
    <xf numFmtId="172" fontId="0" fillId="24" borderId="27" xfId="0" applyNumberFormat="1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16" fillId="24" borderId="22" xfId="0" applyFont="1" applyFill="1" applyBorder="1" applyAlignment="1">
      <alignment vertical="center" wrapText="1"/>
    </xf>
    <xf numFmtId="4" fontId="16" fillId="24" borderId="23" xfId="0" applyNumberFormat="1" applyFont="1" applyFill="1" applyBorder="1" applyAlignment="1">
      <alignment horizontal="right" vertical="center"/>
    </xf>
    <xf numFmtId="4" fontId="16" fillId="24" borderId="0" xfId="0" applyNumberFormat="1" applyFont="1" applyFill="1" applyBorder="1" applyAlignment="1">
      <alignment horizontal="right" vertical="center"/>
    </xf>
    <xf numFmtId="4" fontId="16" fillId="24" borderId="21" xfId="0" applyNumberFormat="1" applyFont="1" applyFill="1" applyBorder="1" applyAlignment="1">
      <alignment horizontal="right" vertical="center"/>
    </xf>
    <xf numFmtId="4" fontId="16" fillId="24" borderId="24" xfId="0" applyNumberFormat="1" applyFont="1" applyFill="1" applyBorder="1" applyAlignment="1">
      <alignment horizontal="right" vertical="center"/>
    </xf>
    <xf numFmtId="4" fontId="16" fillId="24" borderId="25" xfId="0" applyNumberFormat="1" applyFont="1" applyFill="1" applyBorder="1" applyAlignment="1">
      <alignment horizontal="right" vertical="center"/>
    </xf>
    <xf numFmtId="4" fontId="16" fillId="24" borderId="26" xfId="0" applyNumberFormat="1" applyFont="1" applyFill="1" applyBorder="1" applyAlignment="1">
      <alignment horizontal="right" vertical="center"/>
    </xf>
    <xf numFmtId="172" fontId="16" fillId="24" borderId="23" xfId="0" applyNumberFormat="1" applyFont="1" applyFill="1" applyBorder="1" applyAlignment="1">
      <alignment horizontal="right" vertical="center"/>
    </xf>
    <xf numFmtId="172" fontId="16" fillId="24" borderId="26" xfId="0" applyNumberFormat="1" applyFont="1" applyFill="1" applyBorder="1" applyAlignment="1">
      <alignment horizontal="right" vertical="center"/>
    </xf>
    <xf numFmtId="172" fontId="16" fillId="24" borderId="27" xfId="0" applyNumberFormat="1" applyFont="1" applyFill="1" applyBorder="1" applyAlignment="1">
      <alignment horizontal="right" vertical="center"/>
    </xf>
    <xf numFmtId="172" fontId="16" fillId="24" borderId="24" xfId="0" applyNumberFormat="1" applyFont="1" applyFill="1" applyBorder="1" applyAlignment="1">
      <alignment horizontal="right" vertical="center"/>
    </xf>
    <xf numFmtId="172" fontId="16" fillId="24" borderId="0" xfId="0" applyNumberFormat="1" applyFont="1" applyFill="1" applyBorder="1" applyAlignment="1">
      <alignment horizontal="right" vertical="center"/>
    </xf>
    <xf numFmtId="172" fontId="16" fillId="24" borderId="21" xfId="0" applyNumberFormat="1" applyFont="1" applyFill="1" applyBorder="1" applyAlignment="1">
      <alignment horizontal="right" vertical="center"/>
    </xf>
    <xf numFmtId="4" fontId="0" fillId="24" borderId="24" xfId="0" applyNumberFormat="1" applyFont="1" applyFill="1" applyBorder="1" applyAlignment="1">
      <alignment/>
    </xf>
    <xf numFmtId="172" fontId="0" fillId="24" borderId="23" xfId="0" applyNumberFormat="1" applyFont="1" applyFill="1" applyBorder="1" applyAlignment="1">
      <alignment horizontal="right"/>
    </xf>
    <xf numFmtId="172" fontId="0" fillId="24" borderId="21" xfId="0" applyNumberFormat="1" applyFont="1" applyFill="1" applyBorder="1" applyAlignment="1">
      <alignment horizontal="right"/>
    </xf>
    <xf numFmtId="172" fontId="0" fillId="24" borderId="24" xfId="0" applyNumberFormat="1" applyFont="1" applyFill="1" applyBorder="1" applyAlignment="1">
      <alignment horizontal="right"/>
    </xf>
    <xf numFmtId="4" fontId="0" fillId="24" borderId="24" xfId="0" applyNumberFormat="1" applyFont="1" applyFill="1" applyBorder="1" applyAlignment="1">
      <alignment horizontal="right"/>
    </xf>
    <xf numFmtId="172" fontId="0" fillId="24" borderId="25" xfId="0" applyNumberFormat="1" applyFont="1" applyFill="1" applyBorder="1" applyAlignment="1">
      <alignment horizontal="right"/>
    </xf>
    <xf numFmtId="172" fontId="0" fillId="24" borderId="26" xfId="0" applyNumberFormat="1" applyFont="1" applyFill="1" applyBorder="1" applyAlignment="1">
      <alignment horizontal="right"/>
    </xf>
    <xf numFmtId="191" fontId="0" fillId="24" borderId="24" xfId="0" applyNumberFormat="1" applyFont="1" applyFill="1" applyBorder="1" applyAlignment="1">
      <alignment horizontal="right"/>
    </xf>
    <xf numFmtId="173" fontId="16" fillId="24" borderId="23" xfId="0" applyNumberFormat="1" applyFont="1" applyFill="1" applyBorder="1" applyAlignment="1">
      <alignment horizontal="right" vertical="center"/>
    </xf>
    <xf numFmtId="4" fontId="0" fillId="24" borderId="23" xfId="0" applyNumberFormat="1" applyFont="1" applyFill="1" applyBorder="1" applyAlignment="1">
      <alignment/>
    </xf>
    <xf numFmtId="173" fontId="0" fillId="24" borderId="23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4" fontId="0" fillId="24" borderId="28" xfId="0" applyNumberFormat="1" applyFont="1" applyFill="1" applyBorder="1" applyAlignment="1">
      <alignment/>
    </xf>
    <xf numFmtId="4" fontId="0" fillId="24" borderId="29" xfId="0" applyNumberFormat="1" applyFont="1" applyFill="1" applyBorder="1" applyAlignment="1">
      <alignment/>
    </xf>
    <xf numFmtId="172" fontId="0" fillId="24" borderId="12" xfId="0" applyNumberFormat="1" applyFont="1" applyFill="1" applyBorder="1" applyAlignment="1">
      <alignment/>
    </xf>
    <xf numFmtId="172" fontId="0" fillId="24" borderId="30" xfId="0" applyNumberFormat="1" applyFont="1" applyFill="1" applyBorder="1" applyAlignment="1">
      <alignment/>
    </xf>
    <xf numFmtId="172" fontId="0" fillId="24" borderId="29" xfId="0" applyNumberFormat="1" applyFont="1" applyFill="1" applyBorder="1" applyAlignment="1">
      <alignment/>
    </xf>
    <xf numFmtId="172" fontId="0" fillId="24" borderId="28" xfId="0" applyNumberFormat="1" applyFont="1" applyFill="1" applyBorder="1" applyAlignment="1">
      <alignment/>
    </xf>
    <xf numFmtId="172" fontId="0" fillId="24" borderId="31" xfId="0" applyNumberFormat="1" applyFont="1" applyFill="1" applyBorder="1" applyAlignment="1">
      <alignment/>
    </xf>
    <xf numFmtId="172" fontId="16" fillId="24" borderId="32" xfId="0" applyNumberFormat="1" applyFont="1" applyFill="1" applyBorder="1" applyAlignment="1">
      <alignment horizontal="center"/>
    </xf>
    <xf numFmtId="4" fontId="32" fillId="24" borderId="33" xfId="0" applyNumberFormat="1" applyFont="1" applyFill="1" applyBorder="1" applyAlignment="1">
      <alignment wrapText="1"/>
    </xf>
    <xf numFmtId="4" fontId="32" fillId="24" borderId="34" xfId="0" applyNumberFormat="1" applyFont="1" applyFill="1" applyBorder="1" applyAlignment="1">
      <alignment wrapText="1"/>
    </xf>
    <xf numFmtId="4" fontId="32" fillId="24" borderId="35" xfId="0" applyNumberFormat="1" applyFont="1" applyFill="1" applyBorder="1" applyAlignment="1">
      <alignment wrapText="1"/>
    </xf>
    <xf numFmtId="4" fontId="32" fillId="24" borderId="36" xfId="0" applyNumberFormat="1" applyFont="1" applyFill="1" applyBorder="1" applyAlignment="1">
      <alignment wrapText="1"/>
    </xf>
    <xf numFmtId="4" fontId="32" fillId="24" borderId="37" xfId="0" applyNumberFormat="1" applyFont="1" applyFill="1" applyBorder="1" applyAlignment="1">
      <alignment wrapText="1"/>
    </xf>
    <xf numFmtId="4" fontId="32" fillId="24" borderId="38" xfId="0" applyNumberFormat="1" applyFont="1" applyFill="1" applyBorder="1" applyAlignment="1">
      <alignment wrapText="1"/>
    </xf>
    <xf numFmtId="4" fontId="32" fillId="24" borderId="39" xfId="0" applyNumberFormat="1" applyFont="1" applyFill="1" applyBorder="1" applyAlignment="1">
      <alignment wrapText="1"/>
    </xf>
    <xf numFmtId="172" fontId="32" fillId="24" borderId="23" xfId="0" applyNumberFormat="1" applyFont="1" applyFill="1" applyBorder="1" applyAlignment="1">
      <alignment horizontal="right" wrapText="1"/>
    </xf>
    <xf numFmtId="172" fontId="32" fillId="24" borderId="40" xfId="0" applyNumberFormat="1" applyFont="1" applyFill="1" applyBorder="1" applyAlignment="1">
      <alignment horizontal="right" wrapText="1"/>
    </xf>
    <xf numFmtId="172" fontId="32" fillId="24" borderId="24" xfId="0" applyNumberFormat="1" applyFont="1" applyFill="1" applyBorder="1" applyAlignment="1">
      <alignment horizontal="right" wrapText="1"/>
    </xf>
    <xf numFmtId="172" fontId="32" fillId="24" borderId="21" xfId="0" applyNumberFormat="1" applyFont="1" applyFill="1" applyBorder="1" applyAlignment="1">
      <alignment horizontal="right" wrapText="1"/>
    </xf>
    <xf numFmtId="172" fontId="32" fillId="24" borderId="0" xfId="0" applyNumberFormat="1" applyFont="1" applyFill="1" applyBorder="1" applyAlignment="1">
      <alignment horizontal="right" wrapText="1"/>
    </xf>
    <xf numFmtId="172" fontId="32" fillId="24" borderId="26" xfId="0" applyNumberFormat="1" applyFont="1" applyFill="1" applyBorder="1" applyAlignment="1">
      <alignment horizontal="right" wrapText="1"/>
    </xf>
    <xf numFmtId="172" fontId="32" fillId="24" borderId="25" xfId="0" applyNumberFormat="1" applyFont="1" applyFill="1" applyBorder="1" applyAlignment="1">
      <alignment horizontal="right" wrapText="1"/>
    </xf>
    <xf numFmtId="0" fontId="0" fillId="24" borderId="41" xfId="0" applyFont="1" applyFill="1" applyBorder="1" applyAlignment="1">
      <alignment horizontal="left" indent="3"/>
    </xf>
    <xf numFmtId="172" fontId="32" fillId="24" borderId="12" xfId="0" applyNumberFormat="1" applyFont="1" applyFill="1" applyBorder="1" applyAlignment="1">
      <alignment horizontal="right" wrapText="1"/>
    </xf>
    <xf numFmtId="172" fontId="32" fillId="24" borderId="29" xfId="0" applyNumberFormat="1" applyFont="1" applyFill="1" applyBorder="1" applyAlignment="1">
      <alignment horizontal="right" wrapText="1"/>
    </xf>
    <xf numFmtId="172" fontId="32" fillId="24" borderId="30" xfId="0" applyNumberFormat="1" applyFont="1" applyFill="1" applyBorder="1" applyAlignment="1">
      <alignment horizontal="right" wrapText="1"/>
    </xf>
    <xf numFmtId="172" fontId="32" fillId="24" borderId="28" xfId="0" applyNumberFormat="1" applyFont="1" applyFill="1" applyBorder="1" applyAlignment="1">
      <alignment horizontal="right" wrapText="1"/>
    </xf>
    <xf numFmtId="172" fontId="32" fillId="24" borderId="31" xfId="0" applyNumberFormat="1" applyFont="1" applyFill="1" applyBorder="1" applyAlignment="1">
      <alignment horizontal="right" wrapText="1"/>
    </xf>
    <xf numFmtId="172" fontId="32" fillId="24" borderId="42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right" wrapText="1"/>
    </xf>
    <xf numFmtId="0" fontId="20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0" fontId="16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center" wrapText="1"/>
    </xf>
    <xf numFmtId="172" fontId="16" fillId="24" borderId="0" xfId="0" applyNumberFormat="1" applyFont="1" applyFill="1" applyBorder="1" applyAlignment="1">
      <alignment horizontal="center"/>
    </xf>
    <xf numFmtId="172" fontId="16" fillId="24" borderId="0" xfId="0" applyNumberFormat="1" applyFont="1" applyFill="1" applyBorder="1" applyAlignment="1">
      <alignment horizontal="right" wrapText="1"/>
    </xf>
    <xf numFmtId="172" fontId="16" fillId="24" borderId="0" xfId="0" applyNumberFormat="1" applyFont="1" applyFill="1" applyBorder="1" applyAlignment="1">
      <alignment horizontal="center" wrapText="1"/>
    </xf>
    <xf numFmtId="172" fontId="0" fillId="24" borderId="0" xfId="0" applyNumberFormat="1" applyFont="1" applyFill="1" applyBorder="1" applyAlignment="1">
      <alignment horizontal="center" wrapText="1"/>
    </xf>
    <xf numFmtId="0" fontId="0" fillId="24" borderId="0" xfId="0" applyFont="1" applyFill="1" applyBorder="1" applyAlignment="1">
      <alignment wrapText="1"/>
    </xf>
    <xf numFmtId="172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49" fontId="0" fillId="24" borderId="0" xfId="0" applyNumberFormat="1" applyFont="1" applyFill="1" applyBorder="1" applyAlignment="1">
      <alignment horizontal="left"/>
    </xf>
    <xf numFmtId="172" fontId="16" fillId="24" borderId="0" xfId="0" applyNumberFormat="1" applyFont="1" applyFill="1" applyBorder="1" applyAlignment="1">
      <alignment vertical="center" wrapText="1"/>
    </xf>
    <xf numFmtId="172" fontId="16" fillId="24" borderId="0" xfId="0" applyNumberFormat="1" applyFont="1" applyFill="1" applyBorder="1" applyAlignment="1">
      <alignment horizontal="right" vertical="center" wrapText="1"/>
    </xf>
    <xf numFmtId="172" fontId="16" fillId="24" borderId="0" xfId="0" applyNumberFormat="1" applyFont="1" applyFill="1" applyBorder="1" applyAlignment="1">
      <alignment horizontal="center" vertical="center" wrapText="1"/>
    </xf>
    <xf numFmtId="172" fontId="0" fillId="24" borderId="0" xfId="0" applyNumberFormat="1" applyFont="1" applyFill="1" applyBorder="1" applyAlignment="1">
      <alignment horizontal="center" vertical="center" wrapText="1"/>
    </xf>
    <xf numFmtId="172" fontId="16" fillId="24" borderId="0" xfId="0" applyNumberFormat="1" applyFont="1" applyFill="1" applyBorder="1" applyAlignment="1">
      <alignment horizontal="right"/>
    </xf>
    <xf numFmtId="172" fontId="16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horizontal="right" vertical="center"/>
    </xf>
    <xf numFmtId="3" fontId="16" fillId="24" borderId="0" xfId="0" applyNumberFormat="1" applyFont="1" applyFill="1" applyBorder="1" applyAlignment="1">
      <alignment/>
    </xf>
    <xf numFmtId="172" fontId="16" fillId="24" borderId="0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 wrapText="1"/>
    </xf>
    <xf numFmtId="49" fontId="0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 applyBorder="1" applyAlignment="1">
      <alignment/>
    </xf>
    <xf numFmtId="172" fontId="21" fillId="24" borderId="0" xfId="0" applyNumberFormat="1" applyFont="1" applyFill="1" applyBorder="1" applyAlignment="1">
      <alignment/>
    </xf>
    <xf numFmtId="172" fontId="20" fillId="24" borderId="0" xfId="0" applyNumberFormat="1" applyFont="1" applyFill="1" applyBorder="1" applyAlignment="1">
      <alignment/>
    </xf>
    <xf numFmtId="172" fontId="19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/>
    </xf>
    <xf numFmtId="0" fontId="0" fillId="24" borderId="0" xfId="63" applyFont="1" applyFill="1" applyBorder="1">
      <alignment/>
      <protection/>
    </xf>
    <xf numFmtId="174" fontId="0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172" fontId="22" fillId="24" borderId="0" xfId="0" applyNumberFormat="1" applyFont="1" applyFill="1" applyBorder="1" applyAlignment="1">
      <alignment/>
    </xf>
    <xf numFmtId="175" fontId="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172" fontId="24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172" fontId="25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/>
    </xf>
    <xf numFmtId="172" fontId="26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172" fontId="7" fillId="24" borderId="0" xfId="0" applyNumberFormat="1" applyFont="1" applyFill="1" applyBorder="1" applyAlignment="1">
      <alignment/>
    </xf>
    <xf numFmtId="0" fontId="16" fillId="24" borderId="43" xfId="0" applyFont="1" applyFill="1" applyBorder="1" applyAlignment="1">
      <alignment horizontal="center" vertical="center" wrapText="1"/>
    </xf>
    <xf numFmtId="0" fontId="16" fillId="24" borderId="44" xfId="0" applyFont="1" applyFill="1" applyBorder="1" applyAlignment="1">
      <alignment horizontal="center" vertical="center" wrapText="1"/>
    </xf>
    <xf numFmtId="0" fontId="16" fillId="24" borderId="45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/>
    </xf>
    <xf numFmtId="0" fontId="16" fillId="24" borderId="41" xfId="0" applyFont="1" applyFill="1" applyBorder="1" applyAlignment="1">
      <alignment horizontal="center" vertical="center"/>
    </xf>
    <xf numFmtId="0" fontId="16" fillId="24" borderId="43" xfId="0" applyFont="1" applyFill="1" applyBorder="1" applyAlignment="1">
      <alignment horizontal="center" vertical="center"/>
    </xf>
    <xf numFmtId="0" fontId="16" fillId="24" borderId="44" xfId="0" applyFont="1" applyFill="1" applyBorder="1" applyAlignment="1">
      <alignment horizontal="center" vertical="center"/>
    </xf>
    <xf numFmtId="0" fontId="16" fillId="24" borderId="45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N2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R32" sqref="CR32"/>
    </sheetView>
  </sheetViews>
  <sheetFormatPr defaultColWidth="9.140625" defaultRowHeight="12.75" outlineLevelCol="1"/>
  <cols>
    <col min="1" max="1" width="3.8515625" style="2" customWidth="1"/>
    <col min="2" max="2" width="26.8515625" style="2" customWidth="1"/>
    <col min="3" max="13" width="6.00390625" style="107" hidden="1" customWidth="1" outlineLevel="1"/>
    <col min="14" max="14" width="6.00390625" style="2" bestFit="1" customWidth="1" collapsed="1"/>
    <col min="15" max="16" width="6.00390625" style="2" hidden="1" customWidth="1" outlineLevel="1"/>
    <col min="17" max="17" width="6.00390625" style="2" customWidth="1" collapsed="1"/>
    <col min="18" max="19" width="6.00390625" style="2" hidden="1" customWidth="1" outlineLevel="1"/>
    <col min="20" max="20" width="6.00390625" style="2" customWidth="1" collapsed="1"/>
    <col min="21" max="22" width="6.00390625" style="2" hidden="1" customWidth="1" outlineLevel="1"/>
    <col min="23" max="23" width="6.00390625" style="2" customWidth="1" collapsed="1"/>
    <col min="24" max="24" width="6.00390625" style="2" customWidth="1"/>
    <col min="25" max="25" width="6.00390625" style="2" hidden="1" customWidth="1" outlineLevel="1"/>
    <col min="26" max="26" width="5.00390625" style="2" bestFit="1" customWidth="1" collapsed="1"/>
    <col min="27" max="30" width="7.140625" style="2" hidden="1" customWidth="1" outlineLevel="1"/>
    <col min="31" max="31" width="6.57421875" style="2" hidden="1" customWidth="1" outlineLevel="1"/>
    <col min="32" max="37" width="7.140625" style="2" hidden="1" customWidth="1" outlineLevel="1"/>
    <col min="38" max="38" width="7.140625" style="2" bestFit="1" customWidth="1" collapsed="1"/>
    <col min="39" max="40" width="6.57421875" style="2" hidden="1" customWidth="1" outlineLevel="1"/>
    <col min="41" max="41" width="7.140625" style="2" bestFit="1" customWidth="1" collapsed="1"/>
    <col min="42" max="42" width="6.57421875" style="2" hidden="1" customWidth="1" outlineLevel="1"/>
    <col min="43" max="43" width="7.140625" style="2" bestFit="1" customWidth="1" outlineLevel="1"/>
    <col min="44" max="44" width="7.140625" style="2" bestFit="1" customWidth="1"/>
    <col min="45" max="46" width="6.57421875" style="2" hidden="1" customWidth="1" outlineLevel="1"/>
    <col min="47" max="47" width="7.140625" style="2" bestFit="1" customWidth="1" collapsed="1"/>
    <col min="48" max="48" width="7.140625" style="2" bestFit="1" customWidth="1"/>
    <col min="49" max="49" width="6.57421875" style="2" hidden="1" customWidth="1" outlineLevel="1"/>
    <col min="50" max="50" width="5.00390625" style="2" bestFit="1" customWidth="1" collapsed="1"/>
    <col min="51" max="61" width="5.28125" style="2" hidden="1" customWidth="1" outlineLevel="1"/>
    <col min="62" max="62" width="5.7109375" style="2" customWidth="1" collapsed="1"/>
    <col min="63" max="64" width="5.7109375" style="2" hidden="1" customWidth="1" outlineLevel="1"/>
    <col min="65" max="65" width="5.7109375" style="2" customWidth="1" collapsed="1"/>
    <col min="66" max="67" width="5.7109375" style="2" hidden="1" customWidth="1" outlineLevel="1"/>
    <col min="68" max="68" width="5.7109375" style="2" customWidth="1" collapsed="1"/>
    <col min="69" max="70" width="5.7109375" style="2" hidden="1" customWidth="1" outlineLevel="1"/>
    <col min="71" max="71" width="5.7109375" style="2" customWidth="1" collapsed="1"/>
    <col min="72" max="72" width="5.7109375" style="2" customWidth="1"/>
    <col min="73" max="73" width="5.7109375" style="2" hidden="1" customWidth="1" outlineLevel="1"/>
    <col min="74" max="74" width="5.00390625" style="2" bestFit="1" customWidth="1" collapsed="1"/>
    <col min="75" max="78" width="7.140625" style="2" hidden="1" customWidth="1" outlineLevel="1"/>
    <col min="79" max="79" width="6.57421875" style="2" hidden="1" customWidth="1" outlineLevel="1"/>
    <col min="80" max="85" width="7.140625" style="2" hidden="1" customWidth="1" outlineLevel="1"/>
    <col min="86" max="86" width="7.140625" style="2" bestFit="1" customWidth="1" collapsed="1"/>
    <col min="87" max="88" width="7.140625" style="2" hidden="1" customWidth="1" outlineLevel="1"/>
    <col min="89" max="89" width="7.140625" style="2" bestFit="1" customWidth="1" collapsed="1"/>
    <col min="90" max="91" width="6.57421875" style="2" hidden="1" customWidth="1" outlineLevel="1"/>
    <col min="92" max="92" width="7.140625" style="2" bestFit="1" customWidth="1" collapsed="1"/>
    <col min="93" max="94" width="6.57421875" style="2" hidden="1" customWidth="1" outlineLevel="1"/>
    <col min="95" max="95" width="7.140625" style="2" bestFit="1" customWidth="1" collapsed="1"/>
    <col min="96" max="96" width="7.140625" style="2" customWidth="1"/>
    <col min="97" max="97" width="5.57421875" style="2" hidden="1" customWidth="1" outlineLevel="1"/>
    <col min="98" max="98" width="5.00390625" style="2" bestFit="1" customWidth="1" collapsed="1"/>
    <col min="99" max="16384" width="9.140625" style="2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2:61" ht="27.75" customHeight="1"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2:98" ht="15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CT3" s="2" t="s">
        <v>12</v>
      </c>
    </row>
    <row r="4" spans="2:98" s="1" customFormat="1" ht="36.75" customHeight="1" thickBot="1">
      <c r="B4" s="143" t="s">
        <v>0</v>
      </c>
      <c r="C4" s="145" t="s">
        <v>13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  <c r="AA4" s="140" t="s">
        <v>1</v>
      </c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2"/>
      <c r="AY4" s="140" t="s">
        <v>27</v>
      </c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2"/>
      <c r="BW4" s="140" t="s">
        <v>7</v>
      </c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2"/>
    </row>
    <row r="5" spans="2:98" ht="36" customHeight="1" thickBot="1">
      <c r="B5" s="144"/>
      <c r="C5" s="11" t="s">
        <v>25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2" t="s">
        <v>24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3" t="s">
        <v>39</v>
      </c>
      <c r="AA5" s="11" t="s">
        <v>25</v>
      </c>
      <c r="AB5" s="11" t="s">
        <v>14</v>
      </c>
      <c r="AC5" s="11" t="s">
        <v>15</v>
      </c>
      <c r="AD5" s="11" t="s">
        <v>16</v>
      </c>
      <c r="AE5" s="11" t="s">
        <v>17</v>
      </c>
      <c r="AF5" s="11" t="s">
        <v>18</v>
      </c>
      <c r="AG5" s="11" t="s">
        <v>19</v>
      </c>
      <c r="AH5" s="11" t="s">
        <v>20</v>
      </c>
      <c r="AI5" s="11" t="s">
        <v>21</v>
      </c>
      <c r="AJ5" s="11" t="s">
        <v>22</v>
      </c>
      <c r="AK5" s="11" t="s">
        <v>23</v>
      </c>
      <c r="AL5" s="12" t="s">
        <v>24</v>
      </c>
      <c r="AM5" s="11" t="s">
        <v>28</v>
      </c>
      <c r="AN5" s="11" t="s">
        <v>29</v>
      </c>
      <c r="AO5" s="11" t="s">
        <v>30</v>
      </c>
      <c r="AP5" s="11" t="s">
        <v>31</v>
      </c>
      <c r="AQ5" s="11" t="s">
        <v>32</v>
      </c>
      <c r="AR5" s="11" t="s">
        <v>33</v>
      </c>
      <c r="AS5" s="11" t="s">
        <v>34</v>
      </c>
      <c r="AT5" s="11" t="s">
        <v>35</v>
      </c>
      <c r="AU5" s="11" t="s">
        <v>36</v>
      </c>
      <c r="AV5" s="11" t="s">
        <v>37</v>
      </c>
      <c r="AW5" s="11" t="s">
        <v>38</v>
      </c>
      <c r="AX5" s="13" t="s">
        <v>39</v>
      </c>
      <c r="AY5" s="11" t="s">
        <v>26</v>
      </c>
      <c r="AZ5" s="11" t="s">
        <v>14</v>
      </c>
      <c r="BA5" s="11" t="s">
        <v>15</v>
      </c>
      <c r="BB5" s="11" t="s">
        <v>16</v>
      </c>
      <c r="BC5" s="11" t="s">
        <v>17</v>
      </c>
      <c r="BD5" s="11" t="s">
        <v>18</v>
      </c>
      <c r="BE5" s="11" t="s">
        <v>19</v>
      </c>
      <c r="BF5" s="11" t="s">
        <v>20</v>
      </c>
      <c r="BG5" s="11" t="s">
        <v>21</v>
      </c>
      <c r="BH5" s="11" t="s">
        <v>22</v>
      </c>
      <c r="BI5" s="11" t="s">
        <v>23</v>
      </c>
      <c r="BJ5" s="12" t="s">
        <v>24</v>
      </c>
      <c r="BK5" s="11" t="s">
        <v>28</v>
      </c>
      <c r="BL5" s="11" t="s">
        <v>29</v>
      </c>
      <c r="BM5" s="11" t="s">
        <v>30</v>
      </c>
      <c r="BN5" s="11" t="s">
        <v>31</v>
      </c>
      <c r="BO5" s="11" t="s">
        <v>32</v>
      </c>
      <c r="BP5" s="11" t="s">
        <v>33</v>
      </c>
      <c r="BQ5" s="11" t="s">
        <v>34</v>
      </c>
      <c r="BR5" s="11" t="s">
        <v>35</v>
      </c>
      <c r="BS5" s="11" t="s">
        <v>36</v>
      </c>
      <c r="BT5" s="11" t="s">
        <v>37</v>
      </c>
      <c r="BU5" s="11" t="s">
        <v>38</v>
      </c>
      <c r="BV5" s="13" t="s">
        <v>39</v>
      </c>
      <c r="BW5" s="14" t="s">
        <v>25</v>
      </c>
      <c r="BX5" s="14" t="s">
        <v>14</v>
      </c>
      <c r="BY5" s="14" t="s">
        <v>15</v>
      </c>
      <c r="BZ5" s="14" t="s">
        <v>16</v>
      </c>
      <c r="CA5" s="14" t="s">
        <v>17</v>
      </c>
      <c r="CB5" s="14" t="s">
        <v>18</v>
      </c>
      <c r="CC5" s="14" t="s">
        <v>19</v>
      </c>
      <c r="CD5" s="14" t="s">
        <v>20</v>
      </c>
      <c r="CE5" s="14" t="s">
        <v>21</v>
      </c>
      <c r="CF5" s="14" t="s">
        <v>22</v>
      </c>
      <c r="CG5" s="14" t="s">
        <v>23</v>
      </c>
      <c r="CH5" s="15" t="s">
        <v>24</v>
      </c>
      <c r="CI5" s="11" t="s">
        <v>28</v>
      </c>
      <c r="CJ5" s="11" t="s">
        <v>29</v>
      </c>
      <c r="CK5" s="11" t="s">
        <v>30</v>
      </c>
      <c r="CL5" s="11" t="s">
        <v>31</v>
      </c>
      <c r="CM5" s="11" t="s">
        <v>32</v>
      </c>
      <c r="CN5" s="11" t="s">
        <v>33</v>
      </c>
      <c r="CO5" s="11" t="s">
        <v>34</v>
      </c>
      <c r="CP5" s="11" t="s">
        <v>35</v>
      </c>
      <c r="CQ5" s="11" t="s">
        <v>36</v>
      </c>
      <c r="CR5" s="11" t="s">
        <v>37</v>
      </c>
      <c r="CS5" s="11" t="s">
        <v>38</v>
      </c>
      <c r="CT5" s="13" t="s">
        <v>39</v>
      </c>
    </row>
    <row r="6" spans="2:98" s="1" customFormat="1" ht="29.25" customHeight="1">
      <c r="B6" s="16" t="s">
        <v>9</v>
      </c>
      <c r="C6" s="17">
        <f aca="true" t="shared" si="0" ref="C6:X6">SUM(C7:C9)</f>
        <v>24.88176</v>
      </c>
      <c r="D6" s="17">
        <f t="shared" si="0"/>
        <v>20.100483</v>
      </c>
      <c r="E6" s="17">
        <f t="shared" si="0"/>
        <v>19.718094999999998</v>
      </c>
      <c r="F6" s="17">
        <f t="shared" si="0"/>
        <v>21.373492</v>
      </c>
      <c r="G6" s="17">
        <f t="shared" si="0"/>
        <v>16.748556</v>
      </c>
      <c r="H6" s="17">
        <f t="shared" si="0"/>
        <v>13.387233</v>
      </c>
      <c r="I6" s="17">
        <f t="shared" si="0"/>
        <v>14.972283</v>
      </c>
      <c r="J6" s="17">
        <f t="shared" si="0"/>
        <v>15.646524999999999</v>
      </c>
      <c r="K6" s="17">
        <f t="shared" si="0"/>
        <v>15.553018</v>
      </c>
      <c r="L6" s="17">
        <f t="shared" si="0"/>
        <v>18.961511</v>
      </c>
      <c r="M6" s="17">
        <f t="shared" si="0"/>
        <v>20.047902</v>
      </c>
      <c r="N6" s="17">
        <f t="shared" si="0"/>
        <v>20.353938</v>
      </c>
      <c r="O6" s="17">
        <f t="shared" si="0"/>
        <v>23.869148000000003</v>
      </c>
      <c r="P6" s="17">
        <f t="shared" si="0"/>
        <v>14.150344</v>
      </c>
      <c r="Q6" s="17">
        <f t="shared" si="0"/>
        <v>19.026928</v>
      </c>
      <c r="R6" s="17">
        <f t="shared" si="0"/>
        <v>15.436898</v>
      </c>
      <c r="S6" s="17">
        <f t="shared" si="0"/>
        <v>13.097551</v>
      </c>
      <c r="T6" s="17">
        <f t="shared" si="0"/>
        <v>13.90131</v>
      </c>
      <c r="U6" s="17">
        <f t="shared" si="0"/>
        <v>12.722021000000002</v>
      </c>
      <c r="V6" s="17">
        <f t="shared" si="0"/>
        <v>13.255294999999998</v>
      </c>
      <c r="W6" s="17">
        <f t="shared" si="0"/>
        <v>12.993288999999999</v>
      </c>
      <c r="X6" s="17">
        <f t="shared" si="0"/>
        <v>13.302862000000001</v>
      </c>
      <c r="Y6" s="18"/>
      <c r="Z6" s="19"/>
      <c r="AA6" s="17">
        <f aca="true" t="shared" si="1" ref="AA6:AK6">SUM(AA7:AA9)</f>
        <v>239.019321</v>
      </c>
      <c r="AB6" s="17">
        <f t="shared" si="1"/>
        <v>263.193558</v>
      </c>
      <c r="AC6" s="17">
        <f t="shared" si="1"/>
        <v>235.76637799999997</v>
      </c>
      <c r="AD6" s="17">
        <f t="shared" si="1"/>
        <v>253.429055</v>
      </c>
      <c r="AE6" s="17">
        <f t="shared" si="1"/>
        <v>242.44751</v>
      </c>
      <c r="AF6" s="17">
        <f t="shared" si="1"/>
        <v>240.525168</v>
      </c>
      <c r="AG6" s="17">
        <f t="shared" si="1"/>
        <v>250.611196</v>
      </c>
      <c r="AH6" s="17">
        <f t="shared" si="1"/>
        <v>213.688311</v>
      </c>
      <c r="AI6" s="17">
        <f t="shared" si="1"/>
        <v>213.303093</v>
      </c>
      <c r="AJ6" s="17">
        <f t="shared" si="1"/>
        <v>192.740862</v>
      </c>
      <c r="AK6" s="17">
        <f t="shared" si="1"/>
        <v>168.52617099999998</v>
      </c>
      <c r="AL6" s="17">
        <f aca="true" t="shared" si="2" ref="AL6:BI6">SUM(AL7:AL9)</f>
        <v>148.59259500000002</v>
      </c>
      <c r="AM6" s="17">
        <f t="shared" si="2"/>
        <v>147.394149</v>
      </c>
      <c r="AN6" s="17">
        <f t="shared" si="2"/>
        <v>148.52057</v>
      </c>
      <c r="AO6" s="17">
        <f t="shared" si="2"/>
        <v>151.83444500000002</v>
      </c>
      <c r="AP6" s="17">
        <f t="shared" si="2"/>
        <v>158.039526</v>
      </c>
      <c r="AQ6" s="17">
        <f t="shared" si="2"/>
        <v>168.70682600000004</v>
      </c>
      <c r="AR6" s="17">
        <f t="shared" si="2"/>
        <v>184.299165</v>
      </c>
      <c r="AS6" s="17">
        <f t="shared" si="2"/>
        <v>203.67199499999998</v>
      </c>
      <c r="AT6" s="17">
        <f t="shared" si="2"/>
        <v>286.872419</v>
      </c>
      <c r="AU6" s="17">
        <f t="shared" si="2"/>
        <v>294.20563000000004</v>
      </c>
      <c r="AV6" s="17">
        <f t="shared" si="2"/>
        <v>328.234864</v>
      </c>
      <c r="AW6" s="20"/>
      <c r="AX6" s="21"/>
      <c r="AY6" s="18">
        <f t="shared" si="2"/>
        <v>0</v>
      </c>
      <c r="AZ6" s="22">
        <f t="shared" si="2"/>
        <v>0</v>
      </c>
      <c r="BA6" s="22">
        <f t="shared" si="2"/>
        <v>0</v>
      </c>
      <c r="BB6" s="22">
        <f t="shared" si="2"/>
        <v>0</v>
      </c>
      <c r="BC6" s="22">
        <f t="shared" si="2"/>
        <v>0</v>
      </c>
      <c r="BD6" s="22">
        <f t="shared" si="2"/>
        <v>0</v>
      </c>
      <c r="BE6" s="22">
        <f t="shared" si="2"/>
        <v>0</v>
      </c>
      <c r="BF6" s="22">
        <f t="shared" si="2"/>
        <v>0</v>
      </c>
      <c r="BG6" s="22">
        <f t="shared" si="2"/>
        <v>0</v>
      </c>
      <c r="BH6" s="22">
        <f t="shared" si="2"/>
        <v>0</v>
      </c>
      <c r="BI6" s="22">
        <f t="shared" si="2"/>
        <v>0</v>
      </c>
      <c r="BJ6" s="23">
        <f aca="true" t="shared" si="3" ref="BJ6:BU6">SUM(BJ7:BJ9)</f>
        <v>0</v>
      </c>
      <c r="BK6" s="24">
        <f t="shared" si="3"/>
        <v>0</v>
      </c>
      <c r="BL6" s="24">
        <f t="shared" si="3"/>
        <v>0</v>
      </c>
      <c r="BM6" s="24">
        <f t="shared" si="3"/>
        <v>0</v>
      </c>
      <c r="BN6" s="24">
        <f t="shared" si="3"/>
        <v>0</v>
      </c>
      <c r="BO6" s="25">
        <f t="shared" si="3"/>
        <v>0</v>
      </c>
      <c r="BP6" s="25">
        <f t="shared" si="3"/>
        <v>0</v>
      </c>
      <c r="BQ6" s="25">
        <f t="shared" si="3"/>
        <v>0</v>
      </c>
      <c r="BR6" s="25">
        <f t="shared" si="3"/>
        <v>0</v>
      </c>
      <c r="BS6" s="25">
        <f t="shared" si="3"/>
        <v>0</v>
      </c>
      <c r="BT6" s="25">
        <f t="shared" si="3"/>
        <v>0</v>
      </c>
      <c r="BU6" s="25">
        <f t="shared" si="3"/>
        <v>0</v>
      </c>
      <c r="BV6" s="23"/>
      <c r="BW6" s="26">
        <f>SUM(BW7:BW9)</f>
        <v>263.901081</v>
      </c>
      <c r="BX6" s="26">
        <f>SUM(BX7:BX9)</f>
        <v>283.294041</v>
      </c>
      <c r="BY6" s="26">
        <f>SUM(BY7:BY9)</f>
        <v>255.484473</v>
      </c>
      <c r="BZ6" s="26">
        <f>SUM(BZ7:BZ9)</f>
        <v>274.802547</v>
      </c>
      <c r="CA6" s="26">
        <f>SUM(CA7:CA9)</f>
        <v>259.196066</v>
      </c>
      <c r="CB6" s="26">
        <f aca="true" t="shared" si="4" ref="CB6:CH6">SUM(CB7:CB9)</f>
        <v>253.912401</v>
      </c>
      <c r="CC6" s="26">
        <f t="shared" si="4"/>
        <v>265.58347899999995</v>
      </c>
      <c r="CD6" s="26">
        <f t="shared" si="4"/>
        <v>229.334836</v>
      </c>
      <c r="CE6" s="26">
        <f t="shared" si="4"/>
        <v>228.856111</v>
      </c>
      <c r="CF6" s="26">
        <f t="shared" si="4"/>
        <v>211.70237300000002</v>
      </c>
      <c r="CG6" s="24">
        <f t="shared" si="4"/>
        <v>188.57407299999997</v>
      </c>
      <c r="CH6" s="27">
        <f t="shared" si="4"/>
        <v>168.946533</v>
      </c>
      <c r="CI6" s="26">
        <f>SUM(CI7:CI9)</f>
        <v>171.26329700000002</v>
      </c>
      <c r="CJ6" s="25">
        <f>SUM(CJ7:CJ9)</f>
        <v>162.67091399999998</v>
      </c>
      <c r="CK6" s="25">
        <f>SUM(CK7:CK9)</f>
        <v>170.86137300000001</v>
      </c>
      <c r="CL6" s="25">
        <f>SUM(CL7:CL9)</f>
        <v>173.47642399999998</v>
      </c>
      <c r="CM6" s="25">
        <f>SUM(CM7:CM9)</f>
        <v>181.80437700000002</v>
      </c>
      <c r="CN6" s="25">
        <f aca="true" t="shared" si="5" ref="CN6:CS6">SUM(CN7:CN9)</f>
        <v>198.20047499999998</v>
      </c>
      <c r="CO6" s="25">
        <f t="shared" si="5"/>
        <v>216.39401600000002</v>
      </c>
      <c r="CP6" s="25">
        <f t="shared" si="5"/>
        <v>300.127714</v>
      </c>
      <c r="CQ6" s="25">
        <f t="shared" si="5"/>
        <v>307.19891900000005</v>
      </c>
      <c r="CR6" s="25">
        <f t="shared" si="5"/>
        <v>341.537726</v>
      </c>
      <c r="CS6" s="25">
        <f t="shared" si="5"/>
        <v>0</v>
      </c>
      <c r="CT6" s="28"/>
    </row>
    <row r="7" spans="1:98" ht="12.75">
      <c r="A7" s="29"/>
      <c r="B7" s="30" t="s">
        <v>2</v>
      </c>
      <c r="C7" s="31">
        <v>4.453879</v>
      </c>
      <c r="D7" s="31">
        <v>2.72473</v>
      </c>
      <c r="E7" s="31">
        <v>2.777766</v>
      </c>
      <c r="F7" s="31">
        <v>5.625452</v>
      </c>
      <c r="G7" s="31">
        <v>2.462992</v>
      </c>
      <c r="H7" s="31">
        <v>1.816402</v>
      </c>
      <c r="I7" s="31">
        <v>3.215099</v>
      </c>
      <c r="J7" s="31">
        <v>2.639973</v>
      </c>
      <c r="K7" s="31">
        <v>2.746967</v>
      </c>
      <c r="L7" s="31">
        <v>5.584179</v>
      </c>
      <c r="M7" s="31">
        <v>4.638054</v>
      </c>
      <c r="N7" s="31">
        <v>4.260464</v>
      </c>
      <c r="O7" s="31">
        <v>4.638474</v>
      </c>
      <c r="P7" s="31">
        <v>2.6657</v>
      </c>
      <c r="Q7" s="31">
        <v>6.753198</v>
      </c>
      <c r="R7" s="31">
        <v>2.700063</v>
      </c>
      <c r="S7" s="31">
        <v>2.853153</v>
      </c>
      <c r="T7" s="31">
        <v>2.118503</v>
      </c>
      <c r="U7" s="31">
        <v>2.036133</v>
      </c>
      <c r="V7" s="31">
        <v>2.602649</v>
      </c>
      <c r="W7" s="31">
        <v>2.178742</v>
      </c>
      <c r="X7" s="32">
        <v>2.466739</v>
      </c>
      <c r="Y7" s="32"/>
      <c r="Z7" s="33"/>
      <c r="AA7" s="31">
        <v>86.275573</v>
      </c>
      <c r="AB7" s="31">
        <v>97.343642</v>
      </c>
      <c r="AC7" s="31">
        <v>81.26715</v>
      </c>
      <c r="AD7" s="31">
        <v>88.013667</v>
      </c>
      <c r="AE7" s="31">
        <v>57.723929</v>
      </c>
      <c r="AF7" s="31">
        <v>56.3394</v>
      </c>
      <c r="AG7" s="31">
        <v>67.168748</v>
      </c>
      <c r="AH7" s="31">
        <v>69.008426</v>
      </c>
      <c r="AI7" s="31">
        <v>73.045644</v>
      </c>
      <c r="AJ7" s="31">
        <v>67.343008</v>
      </c>
      <c r="AK7" s="31">
        <v>58.089648</v>
      </c>
      <c r="AL7" s="31">
        <v>56.244361</v>
      </c>
      <c r="AM7" s="34">
        <v>53.719193</v>
      </c>
      <c r="AN7" s="34">
        <v>48.525754</v>
      </c>
      <c r="AO7" s="34">
        <v>56.863281</v>
      </c>
      <c r="AP7" s="34">
        <v>60.728375</v>
      </c>
      <c r="AQ7" s="34">
        <v>64.247462</v>
      </c>
      <c r="AR7" s="34">
        <v>69.526504</v>
      </c>
      <c r="AS7" s="34">
        <v>80.785249</v>
      </c>
      <c r="AT7" s="34">
        <v>141.388333</v>
      </c>
      <c r="AU7" s="34">
        <v>120.397991</v>
      </c>
      <c r="AV7" s="34">
        <v>62.167907</v>
      </c>
      <c r="AW7" s="34"/>
      <c r="AX7" s="35"/>
      <c r="AY7" s="32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1">
        <f aca="true" t="shared" si="6" ref="BW7:CH9">C7+AA7+AY7</f>
        <v>90.729452</v>
      </c>
      <c r="BX7" s="31">
        <f t="shared" si="6"/>
        <v>100.068372</v>
      </c>
      <c r="BY7" s="31">
        <f t="shared" si="6"/>
        <v>84.044916</v>
      </c>
      <c r="BZ7" s="31">
        <f t="shared" si="6"/>
        <v>93.639119</v>
      </c>
      <c r="CA7" s="31">
        <f t="shared" si="6"/>
        <v>60.186921</v>
      </c>
      <c r="CB7" s="31">
        <f t="shared" si="6"/>
        <v>58.155801999999994</v>
      </c>
      <c r="CC7" s="31">
        <f t="shared" si="6"/>
        <v>70.38384699999999</v>
      </c>
      <c r="CD7" s="31">
        <f t="shared" si="6"/>
        <v>71.648399</v>
      </c>
      <c r="CE7" s="31">
        <f t="shared" si="6"/>
        <v>75.792611</v>
      </c>
      <c r="CF7" s="31">
        <f t="shared" si="6"/>
        <v>72.927187</v>
      </c>
      <c r="CG7" s="36">
        <f t="shared" si="6"/>
        <v>62.727701999999994</v>
      </c>
      <c r="CH7" s="37">
        <f t="shared" si="6"/>
        <v>60.504825</v>
      </c>
      <c r="CI7" s="31">
        <f aca="true" t="shared" si="7" ref="CI7:CM9">O7+AM7+BK7</f>
        <v>58.357667</v>
      </c>
      <c r="CJ7" s="34">
        <f t="shared" si="7"/>
        <v>51.191454</v>
      </c>
      <c r="CK7" s="34">
        <f t="shared" si="7"/>
        <v>63.616479</v>
      </c>
      <c r="CL7" s="34">
        <f t="shared" si="7"/>
        <v>63.428438</v>
      </c>
      <c r="CM7" s="34">
        <f t="shared" si="7"/>
        <v>67.100615</v>
      </c>
      <c r="CN7" s="34">
        <f aca="true" t="shared" si="8" ref="CN7:CS9">T7+AR7+BP7</f>
        <v>71.645007</v>
      </c>
      <c r="CO7" s="34">
        <f t="shared" si="8"/>
        <v>82.821382</v>
      </c>
      <c r="CP7" s="34">
        <f t="shared" si="8"/>
        <v>143.990982</v>
      </c>
      <c r="CQ7" s="34">
        <f t="shared" si="8"/>
        <v>122.576733</v>
      </c>
      <c r="CR7" s="34">
        <f t="shared" si="8"/>
        <v>64.634646</v>
      </c>
      <c r="CS7" s="34">
        <f t="shared" si="8"/>
        <v>0</v>
      </c>
      <c r="CT7" s="38"/>
    </row>
    <row r="8" spans="1:98" ht="12.75">
      <c r="A8" s="29"/>
      <c r="B8" s="30" t="s">
        <v>3</v>
      </c>
      <c r="C8" s="31">
        <v>8.783183</v>
      </c>
      <c r="D8" s="31">
        <v>6.924302</v>
      </c>
      <c r="E8" s="31">
        <v>6.263564</v>
      </c>
      <c r="F8" s="31">
        <v>5.278508</v>
      </c>
      <c r="G8" s="31">
        <v>3.8906</v>
      </c>
      <c r="H8" s="31">
        <v>1.829464</v>
      </c>
      <c r="I8" s="31">
        <v>1.975843</v>
      </c>
      <c r="J8" s="31">
        <v>3.313447</v>
      </c>
      <c r="K8" s="31">
        <v>3.946008</v>
      </c>
      <c r="L8" s="31">
        <v>4.378187</v>
      </c>
      <c r="M8" s="31">
        <v>6.696102</v>
      </c>
      <c r="N8" s="31">
        <v>8.362675</v>
      </c>
      <c r="O8" s="31">
        <v>11.60181</v>
      </c>
      <c r="P8" s="31">
        <v>4.065557</v>
      </c>
      <c r="Q8" s="31">
        <v>5.075875</v>
      </c>
      <c r="R8" s="31">
        <v>4.597104</v>
      </c>
      <c r="S8" s="31">
        <v>2.114109</v>
      </c>
      <c r="T8" s="31">
        <v>3.502303</v>
      </c>
      <c r="U8" s="31">
        <v>2.362689</v>
      </c>
      <c r="V8" s="31">
        <v>2.246739</v>
      </c>
      <c r="W8" s="31">
        <v>2.548133</v>
      </c>
      <c r="X8" s="32">
        <v>2.257643</v>
      </c>
      <c r="Y8" s="32"/>
      <c r="Z8" s="33"/>
      <c r="AA8" s="31">
        <v>90.608385</v>
      </c>
      <c r="AB8" s="31">
        <v>97.996666</v>
      </c>
      <c r="AC8" s="31">
        <v>84.51667</v>
      </c>
      <c r="AD8" s="31">
        <v>89.893833</v>
      </c>
      <c r="AE8" s="31">
        <v>109.30077</v>
      </c>
      <c r="AF8" s="31">
        <v>104.863725</v>
      </c>
      <c r="AG8" s="31">
        <v>104.516558</v>
      </c>
      <c r="AH8" s="31">
        <v>96.867191</v>
      </c>
      <c r="AI8" s="31">
        <v>95.243968</v>
      </c>
      <c r="AJ8" s="31">
        <v>84.965876</v>
      </c>
      <c r="AK8" s="31">
        <v>74.5568</v>
      </c>
      <c r="AL8" s="31">
        <v>57.752327</v>
      </c>
      <c r="AM8" s="34">
        <v>54.049649</v>
      </c>
      <c r="AN8" s="34">
        <v>56.218472</v>
      </c>
      <c r="AO8" s="34">
        <v>54.224263</v>
      </c>
      <c r="AP8" s="34">
        <v>57.747966</v>
      </c>
      <c r="AQ8" s="34">
        <v>64.116971</v>
      </c>
      <c r="AR8" s="34">
        <v>68.655583</v>
      </c>
      <c r="AS8" s="34">
        <v>75.3328</v>
      </c>
      <c r="AT8" s="34">
        <v>100.627119</v>
      </c>
      <c r="AU8" s="34">
        <v>130.786818</v>
      </c>
      <c r="AV8" s="34">
        <v>219.770314</v>
      </c>
      <c r="AW8" s="34"/>
      <c r="AX8" s="35"/>
      <c r="AY8" s="32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1">
        <f t="shared" si="6"/>
        <v>99.39156799999999</v>
      </c>
      <c r="BX8" s="31">
        <f t="shared" si="6"/>
        <v>104.920968</v>
      </c>
      <c r="BY8" s="31">
        <f t="shared" si="6"/>
        <v>90.78023400000001</v>
      </c>
      <c r="BZ8" s="31">
        <f t="shared" si="6"/>
        <v>95.172341</v>
      </c>
      <c r="CA8" s="31">
        <f t="shared" si="6"/>
        <v>113.19137</v>
      </c>
      <c r="CB8" s="31">
        <f t="shared" si="6"/>
        <v>106.693189</v>
      </c>
      <c r="CC8" s="31">
        <f t="shared" si="6"/>
        <v>106.492401</v>
      </c>
      <c r="CD8" s="31">
        <f t="shared" si="6"/>
        <v>100.180638</v>
      </c>
      <c r="CE8" s="31">
        <f t="shared" si="6"/>
        <v>99.189976</v>
      </c>
      <c r="CF8" s="31">
        <f t="shared" si="6"/>
        <v>89.34406299999999</v>
      </c>
      <c r="CG8" s="36">
        <f t="shared" si="6"/>
        <v>81.25290199999999</v>
      </c>
      <c r="CH8" s="37">
        <f t="shared" si="6"/>
        <v>66.115002</v>
      </c>
      <c r="CI8" s="31">
        <f t="shared" si="7"/>
        <v>65.651459</v>
      </c>
      <c r="CJ8" s="34">
        <f t="shared" si="7"/>
        <v>60.284029</v>
      </c>
      <c r="CK8" s="34">
        <f t="shared" si="7"/>
        <v>59.300138000000004</v>
      </c>
      <c r="CL8" s="34">
        <f t="shared" si="7"/>
        <v>62.34507</v>
      </c>
      <c r="CM8" s="34">
        <f t="shared" si="7"/>
        <v>66.23108</v>
      </c>
      <c r="CN8" s="34">
        <f t="shared" si="8"/>
        <v>72.15788599999999</v>
      </c>
      <c r="CO8" s="34">
        <f t="shared" si="8"/>
        <v>77.69548900000001</v>
      </c>
      <c r="CP8" s="34">
        <f t="shared" si="8"/>
        <v>102.873858</v>
      </c>
      <c r="CQ8" s="34">
        <f t="shared" si="8"/>
        <v>133.33495100000002</v>
      </c>
      <c r="CR8" s="34">
        <f t="shared" si="8"/>
        <v>222.02795700000001</v>
      </c>
      <c r="CS8" s="34">
        <f t="shared" si="8"/>
        <v>0</v>
      </c>
      <c r="CT8" s="38"/>
    </row>
    <row r="9" spans="1:98" ht="12.75">
      <c r="A9" s="29"/>
      <c r="B9" s="30" t="s">
        <v>4</v>
      </c>
      <c r="C9" s="31">
        <v>11.644698</v>
      </c>
      <c r="D9" s="31">
        <v>10.451451</v>
      </c>
      <c r="E9" s="31">
        <v>10.676765</v>
      </c>
      <c r="F9" s="31">
        <v>10.469532</v>
      </c>
      <c r="G9" s="31">
        <v>10.394964</v>
      </c>
      <c r="H9" s="31">
        <v>9.741367</v>
      </c>
      <c r="I9" s="31">
        <v>9.781341</v>
      </c>
      <c r="J9" s="31">
        <v>9.693105</v>
      </c>
      <c r="K9" s="31">
        <v>8.860043</v>
      </c>
      <c r="L9" s="31">
        <v>8.999145</v>
      </c>
      <c r="M9" s="31">
        <v>8.713746</v>
      </c>
      <c r="N9" s="31">
        <v>7.730799</v>
      </c>
      <c r="O9" s="31">
        <v>7.628864</v>
      </c>
      <c r="P9" s="31">
        <v>7.419087</v>
      </c>
      <c r="Q9" s="31">
        <v>7.197855</v>
      </c>
      <c r="R9" s="31">
        <v>8.139731</v>
      </c>
      <c r="S9" s="31">
        <v>8.130289</v>
      </c>
      <c r="T9" s="31">
        <v>8.280504</v>
      </c>
      <c r="U9" s="31">
        <v>8.323199</v>
      </c>
      <c r="V9" s="31">
        <v>8.405907</v>
      </c>
      <c r="W9" s="31">
        <v>8.266414</v>
      </c>
      <c r="X9" s="32">
        <v>8.57848</v>
      </c>
      <c r="Y9" s="32"/>
      <c r="Z9" s="33"/>
      <c r="AA9" s="31">
        <v>62.135363</v>
      </c>
      <c r="AB9" s="31">
        <v>67.85325</v>
      </c>
      <c r="AC9" s="31">
        <v>69.982558</v>
      </c>
      <c r="AD9" s="31">
        <v>75.521555</v>
      </c>
      <c r="AE9" s="31">
        <v>75.422811</v>
      </c>
      <c r="AF9" s="31">
        <v>79.322043</v>
      </c>
      <c r="AG9" s="31">
        <v>78.92589</v>
      </c>
      <c r="AH9" s="31">
        <v>47.812694</v>
      </c>
      <c r="AI9" s="31">
        <v>45.013481</v>
      </c>
      <c r="AJ9" s="31">
        <v>40.431978</v>
      </c>
      <c r="AK9" s="31">
        <v>35.879723</v>
      </c>
      <c r="AL9" s="31">
        <v>34.595907</v>
      </c>
      <c r="AM9" s="34">
        <v>39.625307</v>
      </c>
      <c r="AN9" s="34">
        <v>43.776344</v>
      </c>
      <c r="AO9" s="34">
        <v>40.746901</v>
      </c>
      <c r="AP9" s="34">
        <v>39.563185</v>
      </c>
      <c r="AQ9" s="34">
        <v>40.342393</v>
      </c>
      <c r="AR9" s="34">
        <v>46.117078</v>
      </c>
      <c r="AS9" s="34">
        <v>47.553946</v>
      </c>
      <c r="AT9" s="34">
        <v>44.856967</v>
      </c>
      <c r="AU9" s="34">
        <v>43.020821</v>
      </c>
      <c r="AV9" s="34">
        <v>46.296643</v>
      </c>
      <c r="AW9" s="34"/>
      <c r="AX9" s="35"/>
      <c r="AY9" s="3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1">
        <f t="shared" si="6"/>
        <v>73.780061</v>
      </c>
      <c r="BX9" s="31">
        <f t="shared" si="6"/>
        <v>78.30470100000001</v>
      </c>
      <c r="BY9" s="31">
        <f t="shared" si="6"/>
        <v>80.659323</v>
      </c>
      <c r="BZ9" s="31">
        <f t="shared" si="6"/>
        <v>85.99108700000001</v>
      </c>
      <c r="CA9" s="31">
        <f t="shared" si="6"/>
        <v>85.817775</v>
      </c>
      <c r="CB9" s="31">
        <f t="shared" si="6"/>
        <v>89.06340999999999</v>
      </c>
      <c r="CC9" s="31">
        <f t="shared" si="6"/>
        <v>88.707231</v>
      </c>
      <c r="CD9" s="31">
        <f t="shared" si="6"/>
        <v>57.505798999999996</v>
      </c>
      <c r="CE9" s="31">
        <f t="shared" si="6"/>
        <v>53.873523999999996</v>
      </c>
      <c r="CF9" s="31">
        <f t="shared" si="6"/>
        <v>49.431123</v>
      </c>
      <c r="CG9" s="36">
        <f t="shared" si="6"/>
        <v>44.593469</v>
      </c>
      <c r="CH9" s="37">
        <f t="shared" si="6"/>
        <v>42.326705999999994</v>
      </c>
      <c r="CI9" s="31">
        <f t="shared" si="7"/>
        <v>47.254171</v>
      </c>
      <c r="CJ9" s="34">
        <f t="shared" si="7"/>
        <v>51.195431</v>
      </c>
      <c r="CK9" s="34">
        <f t="shared" si="7"/>
        <v>47.944756</v>
      </c>
      <c r="CL9" s="34">
        <f t="shared" si="7"/>
        <v>47.702915999999995</v>
      </c>
      <c r="CM9" s="34">
        <f t="shared" si="7"/>
        <v>48.472682</v>
      </c>
      <c r="CN9" s="34">
        <f t="shared" si="8"/>
        <v>54.397582</v>
      </c>
      <c r="CO9" s="34">
        <f t="shared" si="8"/>
        <v>55.877145000000006</v>
      </c>
      <c r="CP9" s="34">
        <f t="shared" si="8"/>
        <v>53.262874</v>
      </c>
      <c r="CQ9" s="34">
        <f t="shared" si="8"/>
        <v>51.287234999999995</v>
      </c>
      <c r="CR9" s="34">
        <f t="shared" si="8"/>
        <v>54.875123</v>
      </c>
      <c r="CS9" s="34">
        <f t="shared" si="8"/>
        <v>0</v>
      </c>
      <c r="CT9" s="38"/>
    </row>
    <row r="10" spans="2:98" s="1" customFormat="1" ht="25.5">
      <c r="B10" s="39" t="s">
        <v>5</v>
      </c>
      <c r="C10" s="40">
        <f aca="true" t="shared" si="9" ref="C10:X10">SUM(C11:C13)</f>
        <v>2.106332</v>
      </c>
      <c r="D10" s="40">
        <f t="shared" si="9"/>
        <v>2.149827</v>
      </c>
      <c r="E10" s="40">
        <f t="shared" si="9"/>
        <v>2.713846</v>
      </c>
      <c r="F10" s="40">
        <f t="shared" si="9"/>
        <v>3.135786</v>
      </c>
      <c r="G10" s="40">
        <f t="shared" si="9"/>
        <v>3.036299</v>
      </c>
      <c r="H10" s="40">
        <f t="shared" si="9"/>
        <v>3.0688199999999997</v>
      </c>
      <c r="I10" s="40">
        <f t="shared" si="9"/>
        <v>3.3183939999999996</v>
      </c>
      <c r="J10" s="40">
        <f t="shared" si="9"/>
        <v>2.604667</v>
      </c>
      <c r="K10" s="40">
        <f t="shared" si="9"/>
        <v>3.039325</v>
      </c>
      <c r="L10" s="40">
        <f t="shared" si="9"/>
        <v>3.00754</v>
      </c>
      <c r="M10" s="40">
        <f t="shared" si="9"/>
        <v>3.242386</v>
      </c>
      <c r="N10" s="40">
        <f t="shared" si="9"/>
        <v>2.55731</v>
      </c>
      <c r="O10" s="40">
        <f t="shared" si="9"/>
        <v>2.685102</v>
      </c>
      <c r="P10" s="40">
        <f t="shared" si="9"/>
        <v>2.859512</v>
      </c>
      <c r="Q10" s="40">
        <f t="shared" si="9"/>
        <v>3.534493</v>
      </c>
      <c r="R10" s="40">
        <f t="shared" si="9"/>
        <v>3.5012209999999997</v>
      </c>
      <c r="S10" s="40">
        <f t="shared" si="9"/>
        <v>3.296444</v>
      </c>
      <c r="T10" s="40">
        <f t="shared" si="9"/>
        <v>2.2623699999999998</v>
      </c>
      <c r="U10" s="40">
        <f t="shared" si="9"/>
        <v>3.962029</v>
      </c>
      <c r="V10" s="40">
        <f t="shared" si="9"/>
        <v>4.115183</v>
      </c>
      <c r="W10" s="40">
        <f t="shared" si="9"/>
        <v>3.83372</v>
      </c>
      <c r="X10" s="40">
        <f t="shared" si="9"/>
        <v>3.747093</v>
      </c>
      <c r="Y10" s="41"/>
      <c r="Z10" s="42"/>
      <c r="AA10" s="40">
        <f aca="true" t="shared" si="10" ref="AA10:AV10">SUM(AA11:AA13)</f>
        <v>0.37459</v>
      </c>
      <c r="AB10" s="40">
        <f t="shared" si="10"/>
        <v>0.506704</v>
      </c>
      <c r="AC10" s="40">
        <f t="shared" si="10"/>
        <v>0.461207</v>
      </c>
      <c r="AD10" s="40">
        <f t="shared" si="10"/>
        <v>0.409586</v>
      </c>
      <c r="AE10" s="40">
        <f t="shared" si="10"/>
        <v>0.29253</v>
      </c>
      <c r="AF10" s="40">
        <f t="shared" si="10"/>
        <v>0.533681</v>
      </c>
      <c r="AG10" s="40">
        <f t="shared" si="10"/>
        <v>0.468017</v>
      </c>
      <c r="AH10" s="40">
        <f t="shared" si="10"/>
        <v>0.372456</v>
      </c>
      <c r="AI10" s="40">
        <f t="shared" si="10"/>
        <v>0.281659</v>
      </c>
      <c r="AJ10" s="40">
        <f t="shared" si="10"/>
        <v>0.297948</v>
      </c>
      <c r="AK10" s="40">
        <f t="shared" si="10"/>
        <v>0.196938</v>
      </c>
      <c r="AL10" s="40">
        <f t="shared" si="10"/>
        <v>0.215914</v>
      </c>
      <c r="AM10" s="40">
        <f t="shared" si="10"/>
        <v>0.233149</v>
      </c>
      <c r="AN10" s="40">
        <f t="shared" si="10"/>
        <v>0.207515</v>
      </c>
      <c r="AO10" s="40">
        <f t="shared" si="10"/>
        <v>0.382907</v>
      </c>
      <c r="AP10" s="40">
        <f t="shared" si="10"/>
        <v>0.531148</v>
      </c>
      <c r="AQ10" s="40">
        <f t="shared" si="10"/>
        <v>0.36245099999999997</v>
      </c>
      <c r="AR10" s="40">
        <f t="shared" si="10"/>
        <v>0.534938</v>
      </c>
      <c r="AS10" s="40">
        <f t="shared" si="10"/>
        <v>0.399906</v>
      </c>
      <c r="AT10" s="40">
        <f t="shared" si="10"/>
        <v>0.34669</v>
      </c>
      <c r="AU10" s="40">
        <f t="shared" si="10"/>
        <v>0.424134</v>
      </c>
      <c r="AV10" s="40">
        <f t="shared" si="10"/>
        <v>0.469767</v>
      </c>
      <c r="AW10" s="43"/>
      <c r="AX10" s="44"/>
      <c r="AY10" s="41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6">
        <f>SUM(BW11:BW13)</f>
        <v>2.480922</v>
      </c>
      <c r="BX10" s="46">
        <f>SUM(BX11:BX13)</f>
        <v>2.656531</v>
      </c>
      <c r="BY10" s="46">
        <f>SUM(BY11:BY13)</f>
        <v>3.175053</v>
      </c>
      <c r="BZ10" s="46">
        <f>SUM(BZ11:BZ13)</f>
        <v>3.5453720000000004</v>
      </c>
      <c r="CA10" s="46">
        <f>SUM(CA11:CA13)</f>
        <v>3.328829</v>
      </c>
      <c r="CB10" s="46">
        <f aca="true" t="shared" si="11" ref="CB10:CH10">SUM(CB11:CB13)</f>
        <v>3.602501</v>
      </c>
      <c r="CC10" s="46">
        <f t="shared" si="11"/>
        <v>3.786411</v>
      </c>
      <c r="CD10" s="46">
        <f t="shared" si="11"/>
        <v>2.9771229999999997</v>
      </c>
      <c r="CE10" s="46">
        <f t="shared" si="11"/>
        <v>3.320984</v>
      </c>
      <c r="CF10" s="46">
        <f t="shared" si="11"/>
        <v>3.305488</v>
      </c>
      <c r="CG10" s="47">
        <f t="shared" si="11"/>
        <v>3.439324</v>
      </c>
      <c r="CH10" s="48">
        <f t="shared" si="11"/>
        <v>2.773224</v>
      </c>
      <c r="CI10" s="46">
        <f>SUM(CI11:CI13)</f>
        <v>2.918251</v>
      </c>
      <c r="CJ10" s="49">
        <f>SUM(CJ11:CJ13)</f>
        <v>3.0670270000000004</v>
      </c>
      <c r="CK10" s="49">
        <f>SUM(CK11:CK13)</f>
        <v>3.9173999999999998</v>
      </c>
      <c r="CL10" s="49">
        <f>SUM(CL11:CL13)</f>
        <v>4.032368999999999</v>
      </c>
      <c r="CM10" s="49">
        <f>SUM(CM11:CM13)</f>
        <v>3.6588950000000002</v>
      </c>
      <c r="CN10" s="49">
        <f aca="true" t="shared" si="12" ref="CN10:CS10">SUM(CN11:CN13)</f>
        <v>2.797308</v>
      </c>
      <c r="CO10" s="49">
        <f t="shared" si="12"/>
        <v>4.361935</v>
      </c>
      <c r="CP10" s="49">
        <f t="shared" si="12"/>
        <v>4.461873000000001</v>
      </c>
      <c r="CQ10" s="49">
        <f t="shared" si="12"/>
        <v>4.257854</v>
      </c>
      <c r="CR10" s="49">
        <f t="shared" si="12"/>
        <v>4.2168600000000005</v>
      </c>
      <c r="CS10" s="49">
        <f t="shared" si="12"/>
        <v>0</v>
      </c>
      <c r="CT10" s="28"/>
    </row>
    <row r="11" spans="2:98" ht="12.75">
      <c r="B11" s="30" t="s">
        <v>2</v>
      </c>
      <c r="C11" s="31">
        <v>0.114171</v>
      </c>
      <c r="D11" s="31">
        <v>0.347311</v>
      </c>
      <c r="E11" s="31">
        <v>0.560218</v>
      </c>
      <c r="F11" s="31">
        <v>0.801407</v>
      </c>
      <c r="G11" s="31">
        <v>0.556755</v>
      </c>
      <c r="H11" s="31">
        <v>0.530845</v>
      </c>
      <c r="I11" s="31">
        <v>0.430281</v>
      </c>
      <c r="J11" s="31">
        <v>0.42443</v>
      </c>
      <c r="K11" s="31">
        <v>0.585049</v>
      </c>
      <c r="L11" s="31">
        <v>0.539037</v>
      </c>
      <c r="M11" s="31">
        <v>0.541996</v>
      </c>
      <c r="N11" s="31">
        <v>0.080232</v>
      </c>
      <c r="O11" s="31">
        <v>0.216647</v>
      </c>
      <c r="P11" s="31">
        <v>0.220324</v>
      </c>
      <c r="Q11" s="31">
        <v>0.137591</v>
      </c>
      <c r="R11" s="31">
        <v>0.141705</v>
      </c>
      <c r="S11" s="31">
        <v>0.219433</v>
      </c>
      <c r="T11" s="31">
        <v>0.117458</v>
      </c>
      <c r="U11" s="31">
        <v>0.93973</v>
      </c>
      <c r="V11" s="31">
        <v>0.958205</v>
      </c>
      <c r="W11" s="31">
        <v>0.951672</v>
      </c>
      <c r="X11" s="32">
        <v>0.972806</v>
      </c>
      <c r="Y11" s="32"/>
      <c r="Z11" s="33"/>
      <c r="AA11" s="34">
        <v>0.082258</v>
      </c>
      <c r="AB11" s="34">
        <v>0.162133</v>
      </c>
      <c r="AC11" s="34">
        <v>0.152139</v>
      </c>
      <c r="AD11" s="34">
        <v>0.088718</v>
      </c>
      <c r="AE11" s="34">
        <v>0.0773</v>
      </c>
      <c r="AF11" s="34">
        <v>0.312889</v>
      </c>
      <c r="AG11" s="34">
        <v>0.246264</v>
      </c>
      <c r="AH11" s="34">
        <v>0.164303</v>
      </c>
      <c r="AI11" s="34">
        <v>0.092843</v>
      </c>
      <c r="AJ11" s="34">
        <v>0.139376</v>
      </c>
      <c r="AK11" s="34">
        <v>0.025376</v>
      </c>
      <c r="AL11" s="34">
        <v>0.038922</v>
      </c>
      <c r="AM11" s="34">
        <v>0.056979</v>
      </c>
      <c r="AN11" s="34">
        <v>0.032126</v>
      </c>
      <c r="AO11" s="34">
        <v>0.197529</v>
      </c>
      <c r="AP11" s="34">
        <v>0.242727</v>
      </c>
      <c r="AQ11" s="34">
        <v>0.170273</v>
      </c>
      <c r="AR11" s="34">
        <v>0.116474</v>
      </c>
      <c r="AS11" s="34">
        <v>0.059652</v>
      </c>
      <c r="AT11" s="34">
        <v>0.056847</v>
      </c>
      <c r="AU11" s="34">
        <v>0.139939</v>
      </c>
      <c r="AV11" s="34">
        <v>0.15055</v>
      </c>
      <c r="AW11" s="34"/>
      <c r="AX11" s="35"/>
      <c r="AY11" s="32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34">
        <f aca="true" t="shared" si="13" ref="BW11:CH13">C11+AA11+AY11</f>
        <v>0.196429</v>
      </c>
      <c r="BX11" s="31">
        <f t="shared" si="13"/>
        <v>0.509444</v>
      </c>
      <c r="BY11" s="31">
        <f t="shared" si="13"/>
        <v>0.712357</v>
      </c>
      <c r="BZ11" s="31">
        <f t="shared" si="13"/>
        <v>0.8901249999999999</v>
      </c>
      <c r="CA11" s="31">
        <f t="shared" si="13"/>
        <v>0.634055</v>
      </c>
      <c r="CB11" s="31">
        <f t="shared" si="13"/>
        <v>0.843734</v>
      </c>
      <c r="CC11" s="31">
        <f t="shared" si="13"/>
        <v>0.6765450000000001</v>
      </c>
      <c r="CD11" s="31">
        <f t="shared" si="13"/>
        <v>0.588733</v>
      </c>
      <c r="CE11" s="31">
        <f t="shared" si="13"/>
        <v>0.677892</v>
      </c>
      <c r="CF11" s="31">
        <f t="shared" si="13"/>
        <v>0.6784129999999999</v>
      </c>
      <c r="CG11" s="31">
        <f t="shared" si="13"/>
        <v>0.567372</v>
      </c>
      <c r="CH11" s="31">
        <f t="shared" si="13"/>
        <v>0.119154</v>
      </c>
      <c r="CI11" s="31">
        <f aca="true" t="shared" si="14" ref="CI11:CM13">O11+AM11+BK11</f>
        <v>0.27362600000000004</v>
      </c>
      <c r="CJ11" s="31">
        <f t="shared" si="14"/>
        <v>0.25245</v>
      </c>
      <c r="CK11" s="31">
        <f t="shared" si="14"/>
        <v>0.33512</v>
      </c>
      <c r="CL11" s="31">
        <f t="shared" si="14"/>
        <v>0.384432</v>
      </c>
      <c r="CM11" s="31">
        <f t="shared" si="14"/>
        <v>0.389706</v>
      </c>
      <c r="CN11" s="31">
        <f aca="true" t="shared" si="15" ref="CN11:CS13">T11+AR11+BP11</f>
        <v>0.233932</v>
      </c>
      <c r="CO11" s="31">
        <f t="shared" si="15"/>
        <v>0.999382</v>
      </c>
      <c r="CP11" s="31">
        <f t="shared" si="15"/>
        <v>1.015052</v>
      </c>
      <c r="CQ11" s="31">
        <f t="shared" si="15"/>
        <v>1.0916109999999999</v>
      </c>
      <c r="CR11" s="31">
        <f t="shared" si="15"/>
        <v>1.123356</v>
      </c>
      <c r="CS11" s="31">
        <f t="shared" si="15"/>
        <v>0</v>
      </c>
      <c r="CT11" s="38"/>
    </row>
    <row r="12" spans="2:98" ht="12.75">
      <c r="B12" s="30" t="s">
        <v>3</v>
      </c>
      <c r="C12" s="31">
        <v>0.519778</v>
      </c>
      <c r="D12" s="31">
        <v>0.398422</v>
      </c>
      <c r="E12" s="31">
        <v>0.762576</v>
      </c>
      <c r="F12" s="31">
        <v>1.085849</v>
      </c>
      <c r="G12" s="31">
        <v>1.154405</v>
      </c>
      <c r="H12" s="31">
        <v>1.27524</v>
      </c>
      <c r="I12" s="31">
        <v>1.628888</v>
      </c>
      <c r="J12" s="31">
        <v>0.9154</v>
      </c>
      <c r="K12" s="31">
        <v>1.189535</v>
      </c>
      <c r="L12" s="31">
        <v>1.302265</v>
      </c>
      <c r="M12" s="31">
        <v>1.56447</v>
      </c>
      <c r="N12" s="31">
        <v>1.2432</v>
      </c>
      <c r="O12" s="31">
        <v>1.207993</v>
      </c>
      <c r="P12" s="31">
        <v>1.375002</v>
      </c>
      <c r="Q12" s="31">
        <v>1.371636</v>
      </c>
      <c r="R12" s="31">
        <v>1.195833</v>
      </c>
      <c r="S12" s="31">
        <v>1.022205</v>
      </c>
      <c r="T12" s="31">
        <v>0.728529</v>
      </c>
      <c r="U12" s="31">
        <v>0.665028</v>
      </c>
      <c r="V12" s="31">
        <v>0.710774</v>
      </c>
      <c r="W12" s="31">
        <v>0.818979</v>
      </c>
      <c r="X12" s="32">
        <v>0.718563</v>
      </c>
      <c r="Y12" s="32"/>
      <c r="Z12" s="33"/>
      <c r="AA12" s="34">
        <v>0.141349</v>
      </c>
      <c r="AB12" s="34">
        <v>0.200235</v>
      </c>
      <c r="AC12" s="34">
        <v>0.203539</v>
      </c>
      <c r="AD12" s="34">
        <v>0.245427</v>
      </c>
      <c r="AE12" s="34">
        <v>0.13612</v>
      </c>
      <c r="AF12" s="34">
        <v>0.141682</v>
      </c>
      <c r="AG12" s="34">
        <v>0.142643</v>
      </c>
      <c r="AH12" s="34">
        <v>0.131194</v>
      </c>
      <c r="AI12" s="34">
        <v>0.110706</v>
      </c>
      <c r="AJ12" s="34">
        <v>0.080462</v>
      </c>
      <c r="AK12" s="34">
        <v>0.059976</v>
      </c>
      <c r="AL12" s="34">
        <v>0.06709</v>
      </c>
      <c r="AM12" s="34">
        <v>0.066268</v>
      </c>
      <c r="AN12" s="34">
        <v>0.065487</v>
      </c>
      <c r="AO12" s="34">
        <v>0.084166</v>
      </c>
      <c r="AP12" s="34">
        <v>0.187209</v>
      </c>
      <c r="AQ12" s="34">
        <v>0.090966</v>
      </c>
      <c r="AR12" s="34">
        <v>0.227026</v>
      </c>
      <c r="AS12" s="34">
        <v>0.148816</v>
      </c>
      <c r="AT12" s="34">
        <v>0.08305</v>
      </c>
      <c r="AU12" s="34">
        <v>0.090975</v>
      </c>
      <c r="AV12" s="34">
        <v>0.125997</v>
      </c>
      <c r="AW12" s="34"/>
      <c r="AX12" s="35"/>
      <c r="AY12" s="32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34">
        <f t="shared" si="13"/>
        <v>0.661127</v>
      </c>
      <c r="BX12" s="31">
        <f t="shared" si="13"/>
        <v>0.598657</v>
      </c>
      <c r="BY12" s="31">
        <f t="shared" si="13"/>
        <v>0.9661150000000001</v>
      </c>
      <c r="BZ12" s="31">
        <f t="shared" si="13"/>
        <v>1.3312760000000001</v>
      </c>
      <c r="CA12" s="31">
        <f t="shared" si="13"/>
        <v>1.290525</v>
      </c>
      <c r="CB12" s="31">
        <f t="shared" si="13"/>
        <v>1.416922</v>
      </c>
      <c r="CC12" s="31">
        <f t="shared" si="13"/>
        <v>1.771531</v>
      </c>
      <c r="CD12" s="31">
        <f t="shared" si="13"/>
        <v>1.046594</v>
      </c>
      <c r="CE12" s="31">
        <f t="shared" si="13"/>
        <v>1.300241</v>
      </c>
      <c r="CF12" s="31">
        <f t="shared" si="13"/>
        <v>1.382727</v>
      </c>
      <c r="CG12" s="31">
        <f t="shared" si="13"/>
        <v>1.624446</v>
      </c>
      <c r="CH12" s="31">
        <f t="shared" si="13"/>
        <v>1.3102900000000002</v>
      </c>
      <c r="CI12" s="31">
        <f t="shared" si="14"/>
        <v>1.274261</v>
      </c>
      <c r="CJ12" s="31">
        <f t="shared" si="14"/>
        <v>1.4404890000000001</v>
      </c>
      <c r="CK12" s="31">
        <f t="shared" si="14"/>
        <v>1.455802</v>
      </c>
      <c r="CL12" s="31">
        <f t="shared" si="14"/>
        <v>1.3830419999999999</v>
      </c>
      <c r="CM12" s="31">
        <f t="shared" si="14"/>
        <v>1.1131710000000001</v>
      </c>
      <c r="CN12" s="31">
        <f t="shared" si="15"/>
        <v>0.9555549999999999</v>
      </c>
      <c r="CO12" s="31">
        <f t="shared" si="15"/>
        <v>0.813844</v>
      </c>
      <c r="CP12" s="31">
        <f t="shared" si="15"/>
        <v>0.793824</v>
      </c>
      <c r="CQ12" s="31">
        <f t="shared" si="15"/>
        <v>0.909954</v>
      </c>
      <c r="CR12" s="31">
        <f t="shared" si="15"/>
        <v>0.84456</v>
      </c>
      <c r="CS12" s="31">
        <f t="shared" si="15"/>
        <v>0</v>
      </c>
      <c r="CT12" s="38"/>
    </row>
    <row r="13" spans="2:98" ht="12.75">
      <c r="B13" s="30" t="s">
        <v>4</v>
      </c>
      <c r="C13" s="31">
        <v>1.472383</v>
      </c>
      <c r="D13" s="31">
        <v>1.404094</v>
      </c>
      <c r="E13" s="31">
        <v>1.391052</v>
      </c>
      <c r="F13" s="31">
        <v>1.24853</v>
      </c>
      <c r="G13" s="31">
        <v>1.325139</v>
      </c>
      <c r="H13" s="31">
        <v>1.262735</v>
      </c>
      <c r="I13" s="31">
        <v>1.259225</v>
      </c>
      <c r="J13" s="31">
        <v>1.264837</v>
      </c>
      <c r="K13" s="31">
        <v>1.264741</v>
      </c>
      <c r="L13" s="31">
        <v>1.166238</v>
      </c>
      <c r="M13" s="31">
        <v>1.13592</v>
      </c>
      <c r="N13" s="31">
        <v>1.233878</v>
      </c>
      <c r="O13" s="31">
        <v>1.260462</v>
      </c>
      <c r="P13" s="31">
        <v>1.264186</v>
      </c>
      <c r="Q13" s="31">
        <v>2.025266</v>
      </c>
      <c r="R13" s="31">
        <v>2.163683</v>
      </c>
      <c r="S13" s="31">
        <v>2.054806</v>
      </c>
      <c r="T13" s="31">
        <v>1.416383</v>
      </c>
      <c r="U13" s="31">
        <v>2.357271</v>
      </c>
      <c r="V13" s="31">
        <v>2.446204</v>
      </c>
      <c r="W13" s="31">
        <v>2.063069</v>
      </c>
      <c r="X13" s="32">
        <v>2.055724</v>
      </c>
      <c r="Y13" s="32"/>
      <c r="Z13" s="33"/>
      <c r="AA13" s="34">
        <v>0.150983</v>
      </c>
      <c r="AB13" s="34">
        <v>0.144336</v>
      </c>
      <c r="AC13" s="34">
        <v>0.105529</v>
      </c>
      <c r="AD13" s="34">
        <v>0.075441</v>
      </c>
      <c r="AE13" s="34">
        <v>0.07911</v>
      </c>
      <c r="AF13" s="34">
        <v>0.07911</v>
      </c>
      <c r="AG13" s="34">
        <v>0.07911</v>
      </c>
      <c r="AH13" s="34">
        <v>0.076959</v>
      </c>
      <c r="AI13" s="34">
        <v>0.07811</v>
      </c>
      <c r="AJ13" s="34">
        <v>0.07811</v>
      </c>
      <c r="AK13" s="34">
        <v>0.111586</v>
      </c>
      <c r="AL13" s="34">
        <v>0.109902</v>
      </c>
      <c r="AM13" s="34">
        <v>0.109902</v>
      </c>
      <c r="AN13" s="34">
        <v>0.109902</v>
      </c>
      <c r="AO13" s="34">
        <v>0.101212</v>
      </c>
      <c r="AP13" s="34">
        <v>0.101212</v>
      </c>
      <c r="AQ13" s="34">
        <v>0.101212</v>
      </c>
      <c r="AR13" s="34">
        <v>0.191438</v>
      </c>
      <c r="AS13" s="34">
        <v>0.191438</v>
      </c>
      <c r="AT13" s="34">
        <v>0.206793</v>
      </c>
      <c r="AU13" s="34">
        <v>0.19322</v>
      </c>
      <c r="AV13" s="34">
        <v>0.19322</v>
      </c>
      <c r="AW13" s="34"/>
      <c r="AX13" s="35"/>
      <c r="AY13" s="32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34">
        <f t="shared" si="13"/>
        <v>1.623366</v>
      </c>
      <c r="BX13" s="31">
        <f t="shared" si="13"/>
        <v>1.54843</v>
      </c>
      <c r="BY13" s="31">
        <f t="shared" si="13"/>
        <v>1.496581</v>
      </c>
      <c r="BZ13" s="31">
        <f t="shared" si="13"/>
        <v>1.323971</v>
      </c>
      <c r="CA13" s="31">
        <f t="shared" si="13"/>
        <v>1.404249</v>
      </c>
      <c r="CB13" s="31">
        <f t="shared" si="13"/>
        <v>1.341845</v>
      </c>
      <c r="CC13" s="31">
        <f t="shared" si="13"/>
        <v>1.338335</v>
      </c>
      <c r="CD13" s="31">
        <f t="shared" si="13"/>
        <v>1.341796</v>
      </c>
      <c r="CE13" s="31">
        <f t="shared" si="13"/>
        <v>1.3428509999999998</v>
      </c>
      <c r="CF13" s="31">
        <f t="shared" si="13"/>
        <v>1.244348</v>
      </c>
      <c r="CG13" s="31">
        <f t="shared" si="13"/>
        <v>1.247506</v>
      </c>
      <c r="CH13" s="31">
        <f t="shared" si="13"/>
        <v>1.34378</v>
      </c>
      <c r="CI13" s="31">
        <f t="shared" si="14"/>
        <v>1.370364</v>
      </c>
      <c r="CJ13" s="31">
        <f t="shared" si="14"/>
        <v>1.374088</v>
      </c>
      <c r="CK13" s="31">
        <f t="shared" si="14"/>
        <v>2.1264779999999996</v>
      </c>
      <c r="CL13" s="31">
        <f t="shared" si="14"/>
        <v>2.2648949999999997</v>
      </c>
      <c r="CM13" s="31">
        <f t="shared" si="14"/>
        <v>2.156018</v>
      </c>
      <c r="CN13" s="31">
        <f t="shared" si="15"/>
        <v>1.607821</v>
      </c>
      <c r="CO13" s="31">
        <f t="shared" si="15"/>
        <v>2.5487089999999997</v>
      </c>
      <c r="CP13" s="31">
        <f t="shared" si="15"/>
        <v>2.652997</v>
      </c>
      <c r="CQ13" s="31">
        <f t="shared" si="15"/>
        <v>2.256289</v>
      </c>
      <c r="CR13" s="31">
        <f t="shared" si="15"/>
        <v>2.2489440000000003</v>
      </c>
      <c r="CS13" s="31">
        <f t="shared" si="15"/>
        <v>0</v>
      </c>
      <c r="CT13" s="38"/>
    </row>
    <row r="14" spans="2:98" s="1" customFormat="1" ht="25.5">
      <c r="B14" s="39" t="s">
        <v>8</v>
      </c>
      <c r="C14" s="46">
        <f aca="true" t="shared" si="16" ref="C14:X14">SUM(C15:C17)</f>
        <v>0</v>
      </c>
      <c r="D14" s="46">
        <f t="shared" si="16"/>
        <v>0</v>
      </c>
      <c r="E14" s="46">
        <f t="shared" si="16"/>
        <v>0</v>
      </c>
      <c r="F14" s="46">
        <f t="shared" si="16"/>
        <v>0</v>
      </c>
      <c r="G14" s="46">
        <f t="shared" si="16"/>
        <v>0</v>
      </c>
      <c r="H14" s="46">
        <f t="shared" si="16"/>
        <v>0</v>
      </c>
      <c r="I14" s="46">
        <f t="shared" si="16"/>
        <v>0</v>
      </c>
      <c r="J14" s="46">
        <f t="shared" si="16"/>
        <v>0</v>
      </c>
      <c r="K14" s="46">
        <f t="shared" si="16"/>
        <v>0</v>
      </c>
      <c r="L14" s="46">
        <f t="shared" si="16"/>
        <v>0</v>
      </c>
      <c r="M14" s="46">
        <f t="shared" si="16"/>
        <v>0</v>
      </c>
      <c r="N14" s="46">
        <f t="shared" si="16"/>
        <v>0</v>
      </c>
      <c r="O14" s="46">
        <f t="shared" si="16"/>
        <v>0</v>
      </c>
      <c r="P14" s="46">
        <f t="shared" si="16"/>
        <v>0</v>
      </c>
      <c r="Q14" s="46">
        <f t="shared" si="16"/>
        <v>0.412847</v>
      </c>
      <c r="R14" s="46">
        <f t="shared" si="16"/>
        <v>0.412847</v>
      </c>
      <c r="S14" s="46">
        <f t="shared" si="16"/>
        <v>0.412847</v>
      </c>
      <c r="T14" s="46">
        <f t="shared" si="16"/>
        <v>0</v>
      </c>
      <c r="U14" s="46">
        <f t="shared" si="16"/>
        <v>0.412847</v>
      </c>
      <c r="V14" s="46">
        <f t="shared" si="16"/>
        <v>0.412847</v>
      </c>
      <c r="W14" s="46">
        <f t="shared" si="16"/>
        <v>0.412847</v>
      </c>
      <c r="X14" s="46">
        <f t="shared" si="16"/>
        <v>0.412847</v>
      </c>
      <c r="Y14" s="50"/>
      <c r="Z14" s="51"/>
      <c r="AA14" s="40">
        <f aca="true" t="shared" si="17" ref="AA14:AV14">SUM(AA15:AA17)</f>
        <v>0.326657</v>
      </c>
      <c r="AB14" s="40">
        <f t="shared" si="17"/>
        <v>0.317789</v>
      </c>
      <c r="AC14" s="40">
        <f t="shared" si="17"/>
        <v>0.312489</v>
      </c>
      <c r="AD14" s="40">
        <f t="shared" si="17"/>
        <v>0.307389</v>
      </c>
      <c r="AE14" s="40">
        <f t="shared" si="17"/>
        <v>0.302389</v>
      </c>
      <c r="AF14" s="40">
        <f t="shared" si="17"/>
        <v>0.277389</v>
      </c>
      <c r="AG14" s="40">
        <f t="shared" si="17"/>
        <v>0.272789</v>
      </c>
      <c r="AH14" s="40">
        <f t="shared" si="17"/>
        <v>0.262789</v>
      </c>
      <c r="AI14" s="40">
        <f t="shared" si="17"/>
        <v>0.257657</v>
      </c>
      <c r="AJ14" s="40">
        <f t="shared" si="17"/>
        <v>0.247657</v>
      </c>
      <c r="AK14" s="40">
        <f t="shared" si="17"/>
        <v>0.241657</v>
      </c>
      <c r="AL14" s="40">
        <f t="shared" si="17"/>
        <v>0.212157</v>
      </c>
      <c r="AM14" s="40">
        <f t="shared" si="17"/>
        <v>0.210657</v>
      </c>
      <c r="AN14" s="40">
        <f t="shared" si="17"/>
        <v>0.179157</v>
      </c>
      <c r="AO14" s="40">
        <f t="shared" si="17"/>
        <v>0.054868</v>
      </c>
      <c r="AP14" s="40">
        <f t="shared" si="17"/>
        <v>0.162306</v>
      </c>
      <c r="AQ14" s="40">
        <f t="shared" si="17"/>
        <v>0.150806</v>
      </c>
      <c r="AR14" s="40">
        <f t="shared" si="17"/>
        <v>0.09801499999999999</v>
      </c>
      <c r="AS14" s="40">
        <f t="shared" si="17"/>
        <v>0.096515</v>
      </c>
      <c r="AT14" s="40">
        <f t="shared" si="17"/>
        <v>0.175257</v>
      </c>
      <c r="AU14" s="40">
        <f t="shared" si="17"/>
        <v>0.093515</v>
      </c>
      <c r="AV14" s="40">
        <f t="shared" si="17"/>
        <v>0.092015</v>
      </c>
      <c r="AW14" s="43"/>
      <c r="AX14" s="44"/>
      <c r="AY14" s="41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2"/>
      <c r="BW14" s="49">
        <f>SUM(BW15:BW17)</f>
        <v>0.326657</v>
      </c>
      <c r="BX14" s="46">
        <f>SUM(BX15:BX17)</f>
        <v>0.317789</v>
      </c>
      <c r="BY14" s="46">
        <f>SUM(BY15:BY17)</f>
        <v>0.312489</v>
      </c>
      <c r="BZ14" s="46">
        <f>SUM(BZ15:BZ17)</f>
        <v>0.307389</v>
      </c>
      <c r="CA14" s="46">
        <f aca="true" t="shared" si="18" ref="CA14:CF14">SUM(CA15:CA17)</f>
        <v>0.302389</v>
      </c>
      <c r="CB14" s="46">
        <f t="shared" si="18"/>
        <v>0.277389</v>
      </c>
      <c r="CC14" s="46">
        <f t="shared" si="18"/>
        <v>0.272789</v>
      </c>
      <c r="CD14" s="46">
        <f t="shared" si="18"/>
        <v>0.262789</v>
      </c>
      <c r="CE14" s="46">
        <f t="shared" si="18"/>
        <v>0.257657</v>
      </c>
      <c r="CF14" s="46">
        <f t="shared" si="18"/>
        <v>0.247657</v>
      </c>
      <c r="CG14" s="46">
        <f aca="true" t="shared" si="19" ref="CG14:CM14">SUM(CG15:CG17)</f>
        <v>0.241657</v>
      </c>
      <c r="CH14" s="46">
        <f t="shared" si="19"/>
        <v>0.212157</v>
      </c>
      <c r="CI14" s="46">
        <f t="shared" si="19"/>
        <v>0.210657</v>
      </c>
      <c r="CJ14" s="46">
        <f t="shared" si="19"/>
        <v>0.179157</v>
      </c>
      <c r="CK14" s="46">
        <f t="shared" si="19"/>
        <v>0.467715</v>
      </c>
      <c r="CL14" s="46">
        <f t="shared" si="19"/>
        <v>0.575153</v>
      </c>
      <c r="CM14" s="46">
        <f t="shared" si="19"/>
        <v>0.5636530000000001</v>
      </c>
      <c r="CN14" s="46">
        <f aca="true" t="shared" si="20" ref="CN14:CS14">SUM(CN15:CN17)</f>
        <v>0.09801499999999999</v>
      </c>
      <c r="CO14" s="46">
        <f t="shared" si="20"/>
        <v>0.5093620000000001</v>
      </c>
      <c r="CP14" s="46">
        <f t="shared" si="20"/>
        <v>0.5881040000000001</v>
      </c>
      <c r="CQ14" s="46">
        <f t="shared" si="20"/>
        <v>0.506362</v>
      </c>
      <c r="CR14" s="46">
        <f t="shared" si="20"/>
        <v>0.504862</v>
      </c>
      <c r="CS14" s="46">
        <f t="shared" si="20"/>
        <v>0</v>
      </c>
      <c r="CT14" s="28"/>
    </row>
    <row r="15" spans="2:98" ht="12.75">
      <c r="B15" s="30" t="s">
        <v>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  <c r="Y15" s="32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52">
        <v>0.076515</v>
      </c>
      <c r="AQ15" s="52">
        <v>0.076515</v>
      </c>
      <c r="AR15" s="34">
        <v>0.076515</v>
      </c>
      <c r="AS15" s="34">
        <v>0.076515</v>
      </c>
      <c r="AT15" s="34"/>
      <c r="AU15" s="34"/>
      <c r="AV15" s="34"/>
      <c r="AW15" s="34"/>
      <c r="AX15" s="35"/>
      <c r="AY15" s="32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3"/>
      <c r="BW15" s="34">
        <f aca="true" t="shared" si="21" ref="BW15:CH17">C15+AA15+AY15</f>
        <v>0</v>
      </c>
      <c r="BX15" s="31">
        <f t="shared" si="21"/>
        <v>0</v>
      </c>
      <c r="BY15" s="31">
        <f t="shared" si="21"/>
        <v>0</v>
      </c>
      <c r="BZ15" s="31">
        <f t="shared" si="21"/>
        <v>0</v>
      </c>
      <c r="CA15" s="31">
        <f t="shared" si="21"/>
        <v>0</v>
      </c>
      <c r="CB15" s="31">
        <f t="shared" si="21"/>
        <v>0</v>
      </c>
      <c r="CC15" s="31">
        <f t="shared" si="21"/>
        <v>0</v>
      </c>
      <c r="CD15" s="31">
        <f t="shared" si="21"/>
        <v>0</v>
      </c>
      <c r="CE15" s="31">
        <f t="shared" si="21"/>
        <v>0</v>
      </c>
      <c r="CF15" s="31">
        <f t="shared" si="21"/>
        <v>0</v>
      </c>
      <c r="CG15" s="31">
        <f t="shared" si="21"/>
        <v>0</v>
      </c>
      <c r="CH15" s="31">
        <f t="shared" si="21"/>
        <v>0</v>
      </c>
      <c r="CI15" s="31">
        <f aca="true" t="shared" si="22" ref="CI15:CM17">O15+AM15+BK15</f>
        <v>0</v>
      </c>
      <c r="CJ15" s="31">
        <f t="shared" si="22"/>
        <v>0</v>
      </c>
      <c r="CK15" s="31">
        <f t="shared" si="22"/>
        <v>0</v>
      </c>
      <c r="CL15" s="31">
        <f t="shared" si="22"/>
        <v>0.076515</v>
      </c>
      <c r="CM15" s="31">
        <f t="shared" si="22"/>
        <v>0.076515</v>
      </c>
      <c r="CN15" s="31">
        <f aca="true" t="shared" si="23" ref="CN15:CS17">T15+AR15+BP15</f>
        <v>0.076515</v>
      </c>
      <c r="CO15" s="31">
        <f t="shared" si="23"/>
        <v>0.076515</v>
      </c>
      <c r="CP15" s="31">
        <f t="shared" si="23"/>
        <v>0</v>
      </c>
      <c r="CQ15" s="31">
        <f t="shared" si="23"/>
        <v>0</v>
      </c>
      <c r="CR15" s="31">
        <f t="shared" si="23"/>
        <v>0</v>
      </c>
      <c r="CS15" s="31">
        <f t="shared" si="23"/>
        <v>0</v>
      </c>
      <c r="CT15" s="38"/>
    </row>
    <row r="16" spans="2:98" ht="12.75">
      <c r="B16" s="30" t="s">
        <v>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1"/>
      <c r="P16" s="31"/>
      <c r="Q16" s="31"/>
      <c r="R16" s="31"/>
      <c r="S16" s="31"/>
      <c r="T16" s="31"/>
      <c r="U16" s="31"/>
      <c r="V16" s="31"/>
      <c r="W16" s="31"/>
      <c r="X16" s="3"/>
      <c r="Y16" s="3"/>
      <c r="Z16" s="54"/>
      <c r="AA16" s="53">
        <v>0.183868</v>
      </c>
      <c r="AB16" s="53">
        <v>0.175</v>
      </c>
      <c r="AC16" s="53"/>
      <c r="AD16" s="53">
        <v>0.1646</v>
      </c>
      <c r="AE16" s="53"/>
      <c r="AF16" s="53"/>
      <c r="AG16" s="53"/>
      <c r="AH16" s="53"/>
      <c r="AI16" s="53"/>
      <c r="AJ16" s="53"/>
      <c r="AK16" s="53"/>
      <c r="AL16" s="53"/>
      <c r="AM16" s="55"/>
      <c r="AN16" s="55"/>
      <c r="AO16" s="55"/>
      <c r="AP16" s="56">
        <v>0.039423</v>
      </c>
      <c r="AQ16" s="56">
        <v>0.039423</v>
      </c>
      <c r="AR16" s="55"/>
      <c r="AS16" s="55"/>
      <c r="AT16" s="55">
        <v>0.076515</v>
      </c>
      <c r="AU16" s="55"/>
      <c r="AV16" s="55"/>
      <c r="AW16" s="55"/>
      <c r="AX16" s="57"/>
      <c r="AY16" s="3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54"/>
      <c r="BW16" s="55">
        <f t="shared" si="21"/>
        <v>0.183868</v>
      </c>
      <c r="BX16" s="53">
        <f t="shared" si="21"/>
        <v>0.175</v>
      </c>
      <c r="BY16" s="53">
        <f t="shared" si="21"/>
        <v>0</v>
      </c>
      <c r="BZ16" s="53">
        <f t="shared" si="21"/>
        <v>0.1646</v>
      </c>
      <c r="CA16" s="53">
        <f t="shared" si="21"/>
        <v>0</v>
      </c>
      <c r="CB16" s="53">
        <f t="shared" si="21"/>
        <v>0</v>
      </c>
      <c r="CC16" s="53">
        <f t="shared" si="21"/>
        <v>0</v>
      </c>
      <c r="CD16" s="53">
        <f t="shared" si="21"/>
        <v>0</v>
      </c>
      <c r="CE16" s="53">
        <f t="shared" si="21"/>
        <v>0</v>
      </c>
      <c r="CF16" s="53">
        <f t="shared" si="21"/>
        <v>0</v>
      </c>
      <c r="CG16" s="53">
        <f t="shared" si="21"/>
        <v>0</v>
      </c>
      <c r="CH16" s="53">
        <f t="shared" si="21"/>
        <v>0</v>
      </c>
      <c r="CI16" s="53">
        <f t="shared" si="22"/>
        <v>0</v>
      </c>
      <c r="CJ16" s="53">
        <f t="shared" si="22"/>
        <v>0</v>
      </c>
      <c r="CK16" s="53">
        <f t="shared" si="22"/>
        <v>0</v>
      </c>
      <c r="CL16" s="53">
        <f t="shared" si="22"/>
        <v>0.039423</v>
      </c>
      <c r="CM16" s="53">
        <f t="shared" si="22"/>
        <v>0.039423</v>
      </c>
      <c r="CN16" s="53">
        <f t="shared" si="23"/>
        <v>0</v>
      </c>
      <c r="CO16" s="53">
        <f t="shared" si="23"/>
        <v>0</v>
      </c>
      <c r="CP16" s="53">
        <f t="shared" si="23"/>
        <v>0.076515</v>
      </c>
      <c r="CQ16" s="53">
        <f t="shared" si="23"/>
        <v>0</v>
      </c>
      <c r="CR16" s="53">
        <f t="shared" si="23"/>
        <v>0</v>
      </c>
      <c r="CS16" s="53">
        <f t="shared" si="23"/>
        <v>0</v>
      </c>
      <c r="CT16" s="38"/>
    </row>
    <row r="17" spans="2:98" ht="12.75">
      <c r="B17" s="30" t="s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31"/>
      <c r="P17" s="31"/>
      <c r="Q17" s="31">
        <v>0.412847</v>
      </c>
      <c r="R17" s="31">
        <v>0.412847</v>
      </c>
      <c r="S17" s="31">
        <v>0.412847</v>
      </c>
      <c r="T17" s="31"/>
      <c r="U17" s="31">
        <v>0.412847</v>
      </c>
      <c r="V17" s="31">
        <v>0.412847</v>
      </c>
      <c r="W17" s="31">
        <v>0.412847</v>
      </c>
      <c r="X17" s="32">
        <v>0.412847</v>
      </c>
      <c r="Y17" s="3"/>
      <c r="Z17" s="54"/>
      <c r="AA17" s="53">
        <v>0.142789</v>
      </c>
      <c r="AB17" s="53">
        <v>0.142789</v>
      </c>
      <c r="AC17" s="53">
        <v>0.312489</v>
      </c>
      <c r="AD17" s="53">
        <v>0.142789</v>
      </c>
      <c r="AE17" s="53">
        <v>0.302389</v>
      </c>
      <c r="AF17" s="53">
        <v>0.277389</v>
      </c>
      <c r="AG17" s="53">
        <v>0.272789</v>
      </c>
      <c r="AH17" s="53">
        <v>0.262789</v>
      </c>
      <c r="AI17" s="53">
        <v>0.257657</v>
      </c>
      <c r="AJ17" s="53">
        <v>0.247657</v>
      </c>
      <c r="AK17" s="53">
        <v>0.241657</v>
      </c>
      <c r="AL17" s="53">
        <v>0.212157</v>
      </c>
      <c r="AM17" s="55">
        <v>0.210657</v>
      </c>
      <c r="AN17" s="55">
        <v>0.179157</v>
      </c>
      <c r="AO17" s="55">
        <v>0.054868</v>
      </c>
      <c r="AP17" s="56">
        <v>0.046368</v>
      </c>
      <c r="AQ17" s="56">
        <v>0.034868</v>
      </c>
      <c r="AR17" s="56">
        <v>0.0215</v>
      </c>
      <c r="AS17" s="56">
        <v>0.02</v>
      </c>
      <c r="AT17" s="55">
        <v>0.098742</v>
      </c>
      <c r="AU17" s="55">
        <v>0.093515</v>
      </c>
      <c r="AV17" s="55">
        <v>0.092015</v>
      </c>
      <c r="AW17" s="55"/>
      <c r="AX17" s="54"/>
      <c r="AY17" s="3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54"/>
      <c r="BW17" s="55">
        <f t="shared" si="21"/>
        <v>0.142789</v>
      </c>
      <c r="BX17" s="53">
        <f t="shared" si="21"/>
        <v>0.142789</v>
      </c>
      <c r="BY17" s="53">
        <f t="shared" si="21"/>
        <v>0.312489</v>
      </c>
      <c r="BZ17" s="53">
        <f t="shared" si="21"/>
        <v>0.142789</v>
      </c>
      <c r="CA17" s="53">
        <f t="shared" si="21"/>
        <v>0.302389</v>
      </c>
      <c r="CB17" s="53">
        <f t="shared" si="21"/>
        <v>0.277389</v>
      </c>
      <c r="CC17" s="53">
        <f t="shared" si="21"/>
        <v>0.272789</v>
      </c>
      <c r="CD17" s="53">
        <f t="shared" si="21"/>
        <v>0.262789</v>
      </c>
      <c r="CE17" s="53">
        <f t="shared" si="21"/>
        <v>0.257657</v>
      </c>
      <c r="CF17" s="53">
        <f t="shared" si="21"/>
        <v>0.247657</v>
      </c>
      <c r="CG17" s="53">
        <f t="shared" si="21"/>
        <v>0.241657</v>
      </c>
      <c r="CH17" s="53">
        <f t="shared" si="21"/>
        <v>0.212157</v>
      </c>
      <c r="CI17" s="53">
        <f t="shared" si="22"/>
        <v>0.210657</v>
      </c>
      <c r="CJ17" s="53">
        <f t="shared" si="22"/>
        <v>0.179157</v>
      </c>
      <c r="CK17" s="53">
        <f t="shared" si="22"/>
        <v>0.467715</v>
      </c>
      <c r="CL17" s="53">
        <f t="shared" si="22"/>
        <v>0.45921500000000004</v>
      </c>
      <c r="CM17" s="53">
        <f t="shared" si="22"/>
        <v>0.44771500000000003</v>
      </c>
      <c r="CN17" s="53">
        <f t="shared" si="23"/>
        <v>0.0215</v>
      </c>
      <c r="CO17" s="53">
        <f t="shared" si="23"/>
        <v>0.43284700000000004</v>
      </c>
      <c r="CP17" s="53">
        <f t="shared" si="23"/>
        <v>0.5115890000000001</v>
      </c>
      <c r="CQ17" s="53">
        <f t="shared" si="23"/>
        <v>0.506362</v>
      </c>
      <c r="CR17" s="53">
        <f t="shared" si="23"/>
        <v>0.504862</v>
      </c>
      <c r="CS17" s="53">
        <f t="shared" si="23"/>
        <v>0</v>
      </c>
      <c r="CT17" s="38"/>
    </row>
    <row r="18" spans="2:98" s="1" customFormat="1" ht="23.25" customHeight="1">
      <c r="B18" s="39" t="s">
        <v>6</v>
      </c>
      <c r="C18" s="46">
        <f>SUM(C19:C21)</f>
        <v>0</v>
      </c>
      <c r="D18" s="46">
        <f>SUM(D19:D21)</f>
        <v>0</v>
      </c>
      <c r="E18" s="46">
        <f>SUM(E19:E21)</f>
        <v>0</v>
      </c>
      <c r="F18" s="46">
        <f aca="true" t="shared" si="24" ref="F18:X18">SUM(F19:F21)</f>
        <v>0</v>
      </c>
      <c r="G18" s="46">
        <f t="shared" si="24"/>
        <v>0</v>
      </c>
      <c r="H18" s="46">
        <f t="shared" si="24"/>
        <v>0</v>
      </c>
      <c r="I18" s="46">
        <f t="shared" si="24"/>
        <v>0</v>
      </c>
      <c r="J18" s="46">
        <f t="shared" si="24"/>
        <v>0</v>
      </c>
      <c r="K18" s="46">
        <f t="shared" si="24"/>
        <v>0</v>
      </c>
      <c r="L18" s="46">
        <f t="shared" si="24"/>
        <v>0</v>
      </c>
      <c r="M18" s="46">
        <f t="shared" si="24"/>
        <v>0</v>
      </c>
      <c r="N18" s="46">
        <f t="shared" si="24"/>
        <v>0</v>
      </c>
      <c r="O18" s="46">
        <f t="shared" si="24"/>
        <v>0</v>
      </c>
      <c r="P18" s="46">
        <f t="shared" si="24"/>
        <v>0</v>
      </c>
      <c r="Q18" s="46">
        <f t="shared" si="24"/>
        <v>0</v>
      </c>
      <c r="R18" s="46">
        <f t="shared" si="24"/>
        <v>0</v>
      </c>
      <c r="S18" s="46">
        <f t="shared" si="24"/>
        <v>0</v>
      </c>
      <c r="T18" s="46">
        <f t="shared" si="24"/>
        <v>0</v>
      </c>
      <c r="U18" s="46">
        <f t="shared" si="24"/>
        <v>0</v>
      </c>
      <c r="V18" s="46">
        <f t="shared" si="24"/>
        <v>0</v>
      </c>
      <c r="W18" s="46">
        <f t="shared" si="24"/>
        <v>0</v>
      </c>
      <c r="X18" s="46">
        <f t="shared" si="24"/>
        <v>0</v>
      </c>
      <c r="Y18" s="50"/>
      <c r="Z18" s="51"/>
      <c r="AA18" s="40">
        <f aca="true" t="shared" si="25" ref="AA18:AW18">SUM(AA19:AA21)</f>
        <v>0</v>
      </c>
      <c r="AB18" s="40">
        <f t="shared" si="25"/>
        <v>0</v>
      </c>
      <c r="AC18" s="40">
        <f t="shared" si="25"/>
        <v>0</v>
      </c>
      <c r="AD18" s="40">
        <f t="shared" si="25"/>
        <v>0</v>
      </c>
      <c r="AE18" s="40">
        <f t="shared" si="25"/>
        <v>0</v>
      </c>
      <c r="AF18" s="40">
        <f t="shared" si="25"/>
        <v>0</v>
      </c>
      <c r="AG18" s="40">
        <f t="shared" si="25"/>
        <v>0</v>
      </c>
      <c r="AH18" s="40">
        <f t="shared" si="25"/>
        <v>0</v>
      </c>
      <c r="AI18" s="40">
        <f t="shared" si="25"/>
        <v>0</v>
      </c>
      <c r="AJ18" s="40">
        <f t="shared" si="25"/>
        <v>0</v>
      </c>
      <c r="AK18" s="40">
        <f t="shared" si="25"/>
        <v>0</v>
      </c>
      <c r="AL18" s="40">
        <f t="shared" si="25"/>
        <v>0</v>
      </c>
      <c r="AM18" s="40">
        <f t="shared" si="25"/>
        <v>0</v>
      </c>
      <c r="AN18" s="40">
        <f t="shared" si="25"/>
        <v>0</v>
      </c>
      <c r="AO18" s="40">
        <f t="shared" si="25"/>
        <v>0.009734999999999999</v>
      </c>
      <c r="AP18" s="40">
        <f t="shared" si="25"/>
        <v>0</v>
      </c>
      <c r="AQ18" s="40">
        <f t="shared" si="25"/>
        <v>0.51</v>
      </c>
      <c r="AR18" s="40">
        <f t="shared" si="25"/>
        <v>0.484</v>
      </c>
      <c r="AS18" s="40">
        <f t="shared" si="25"/>
        <v>0.459</v>
      </c>
      <c r="AT18" s="40">
        <f t="shared" si="25"/>
        <v>0.434</v>
      </c>
      <c r="AU18" s="40">
        <f t="shared" si="25"/>
        <v>0.409</v>
      </c>
      <c r="AV18" s="40">
        <f t="shared" si="25"/>
        <v>0.419662</v>
      </c>
      <c r="AW18" s="40">
        <f t="shared" si="25"/>
        <v>0</v>
      </c>
      <c r="AX18" s="42"/>
      <c r="AY18" s="41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2"/>
      <c r="BW18" s="49">
        <f>SUM(BW19:BW21)</f>
        <v>0</v>
      </c>
      <c r="BX18" s="46">
        <f>SUM(BX19:BX21)</f>
        <v>0</v>
      </c>
      <c r="BY18" s="46">
        <f>SUM(BY19:BY21)</f>
        <v>0</v>
      </c>
      <c r="BZ18" s="46">
        <f>SUM(BZ19:BZ21)</f>
        <v>0</v>
      </c>
      <c r="CA18" s="46">
        <f aca="true" t="shared" si="26" ref="CA18:CF18">SUM(CA19:CA21)</f>
        <v>0</v>
      </c>
      <c r="CB18" s="46">
        <f t="shared" si="26"/>
        <v>0</v>
      </c>
      <c r="CC18" s="46">
        <f t="shared" si="26"/>
        <v>0</v>
      </c>
      <c r="CD18" s="46">
        <f t="shared" si="26"/>
        <v>0</v>
      </c>
      <c r="CE18" s="46">
        <f t="shared" si="26"/>
        <v>0</v>
      </c>
      <c r="CF18" s="46">
        <f t="shared" si="26"/>
        <v>0</v>
      </c>
      <c r="CG18" s="46">
        <f aca="true" t="shared" si="27" ref="CG18:CM18">SUM(CG19:CG21)</f>
        <v>0</v>
      </c>
      <c r="CH18" s="46">
        <f t="shared" si="27"/>
        <v>0</v>
      </c>
      <c r="CI18" s="46">
        <f t="shared" si="27"/>
        <v>0</v>
      </c>
      <c r="CJ18" s="46">
        <f t="shared" si="27"/>
        <v>0</v>
      </c>
      <c r="CK18" s="46">
        <f t="shared" si="27"/>
        <v>0.009734999999999999</v>
      </c>
      <c r="CL18" s="46">
        <f t="shared" si="27"/>
        <v>0</v>
      </c>
      <c r="CM18" s="46">
        <f t="shared" si="27"/>
        <v>0.51</v>
      </c>
      <c r="CN18" s="46">
        <f aca="true" t="shared" si="28" ref="CN18:CS18">SUM(CN19:CN21)</f>
        <v>0.484</v>
      </c>
      <c r="CO18" s="46">
        <f t="shared" si="28"/>
        <v>0.459</v>
      </c>
      <c r="CP18" s="46">
        <f t="shared" si="28"/>
        <v>0.434</v>
      </c>
      <c r="CQ18" s="46">
        <f t="shared" si="28"/>
        <v>0.409</v>
      </c>
      <c r="CR18" s="46">
        <f t="shared" si="28"/>
        <v>0.419662</v>
      </c>
      <c r="CS18" s="46">
        <f t="shared" si="28"/>
        <v>0</v>
      </c>
      <c r="CT18" s="28"/>
    </row>
    <row r="19" spans="2:98" ht="12.75">
      <c r="B19" s="30" t="s">
        <v>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31"/>
      <c r="P19" s="31"/>
      <c r="Q19" s="31"/>
      <c r="R19" s="31"/>
      <c r="S19" s="31"/>
      <c r="T19" s="31"/>
      <c r="U19" s="31"/>
      <c r="V19" s="31"/>
      <c r="W19" s="31"/>
      <c r="X19" s="3"/>
      <c r="Y19" s="3"/>
      <c r="Z19" s="54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5"/>
      <c r="AN19" s="55"/>
      <c r="AO19" s="59">
        <v>0.00035</v>
      </c>
      <c r="AP19" s="55"/>
      <c r="AQ19" s="55"/>
      <c r="AR19" s="55"/>
      <c r="AS19" s="55"/>
      <c r="AT19" s="55"/>
      <c r="AU19" s="55"/>
      <c r="AV19" s="55">
        <v>0.035662</v>
      </c>
      <c r="AW19" s="55"/>
      <c r="AX19" s="54"/>
      <c r="AY19" s="3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54"/>
      <c r="BW19" s="55">
        <f aca="true" t="shared" si="29" ref="BW19:CH21">C19+AA19+AY19</f>
        <v>0</v>
      </c>
      <c r="BX19" s="53">
        <f t="shared" si="29"/>
        <v>0</v>
      </c>
      <c r="BY19" s="53">
        <f t="shared" si="29"/>
        <v>0</v>
      </c>
      <c r="BZ19" s="53">
        <f t="shared" si="29"/>
        <v>0</v>
      </c>
      <c r="CA19" s="53">
        <f t="shared" si="29"/>
        <v>0</v>
      </c>
      <c r="CB19" s="53">
        <f t="shared" si="29"/>
        <v>0</v>
      </c>
      <c r="CC19" s="53">
        <f t="shared" si="29"/>
        <v>0</v>
      </c>
      <c r="CD19" s="53">
        <f t="shared" si="29"/>
        <v>0</v>
      </c>
      <c r="CE19" s="53">
        <f t="shared" si="29"/>
        <v>0</v>
      </c>
      <c r="CF19" s="53">
        <f t="shared" si="29"/>
        <v>0</v>
      </c>
      <c r="CG19" s="53">
        <f t="shared" si="29"/>
        <v>0</v>
      </c>
      <c r="CH19" s="53">
        <f t="shared" si="29"/>
        <v>0</v>
      </c>
      <c r="CI19" s="53">
        <f aca="true" t="shared" si="30" ref="CI19:CM21">O19+AM19+BK19</f>
        <v>0</v>
      </c>
      <c r="CJ19" s="53">
        <f t="shared" si="30"/>
        <v>0</v>
      </c>
      <c r="CK19" s="53">
        <f t="shared" si="30"/>
        <v>0.00035</v>
      </c>
      <c r="CL19" s="53">
        <f t="shared" si="30"/>
        <v>0</v>
      </c>
      <c r="CM19" s="53">
        <f t="shared" si="30"/>
        <v>0</v>
      </c>
      <c r="CN19" s="53">
        <f aca="true" t="shared" si="31" ref="CN19:CS21">T19+AR19+BP19</f>
        <v>0</v>
      </c>
      <c r="CO19" s="53">
        <f t="shared" si="31"/>
        <v>0</v>
      </c>
      <c r="CP19" s="53">
        <f t="shared" si="31"/>
        <v>0</v>
      </c>
      <c r="CQ19" s="53">
        <f t="shared" si="31"/>
        <v>0</v>
      </c>
      <c r="CR19" s="53">
        <f t="shared" si="31"/>
        <v>0.035662</v>
      </c>
      <c r="CS19" s="53">
        <f t="shared" si="31"/>
        <v>0</v>
      </c>
      <c r="CT19" s="38"/>
    </row>
    <row r="20" spans="2:98" ht="12.75">
      <c r="B20" s="30" t="s">
        <v>3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31"/>
      <c r="P20" s="31"/>
      <c r="Q20" s="31"/>
      <c r="R20" s="31"/>
      <c r="S20" s="31"/>
      <c r="T20" s="31"/>
      <c r="U20" s="31"/>
      <c r="V20" s="31"/>
      <c r="W20" s="31"/>
      <c r="X20" s="3"/>
      <c r="Y20" s="3"/>
      <c r="Z20" s="54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5"/>
      <c r="AN20" s="55"/>
      <c r="AO20" s="59">
        <v>0.009385</v>
      </c>
      <c r="AP20" s="55"/>
      <c r="AQ20" s="55"/>
      <c r="AR20" s="55"/>
      <c r="AS20" s="55"/>
      <c r="AT20" s="55"/>
      <c r="AU20" s="55"/>
      <c r="AV20" s="55"/>
      <c r="AW20" s="55"/>
      <c r="AX20" s="54"/>
      <c r="AY20" s="3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54"/>
      <c r="BW20" s="55">
        <f t="shared" si="29"/>
        <v>0</v>
      </c>
      <c r="BX20" s="53">
        <f t="shared" si="29"/>
        <v>0</v>
      </c>
      <c r="BY20" s="53">
        <f t="shared" si="29"/>
        <v>0</v>
      </c>
      <c r="BZ20" s="53">
        <f t="shared" si="29"/>
        <v>0</v>
      </c>
      <c r="CA20" s="53">
        <f t="shared" si="29"/>
        <v>0</v>
      </c>
      <c r="CB20" s="53">
        <f t="shared" si="29"/>
        <v>0</v>
      </c>
      <c r="CC20" s="53">
        <f t="shared" si="29"/>
        <v>0</v>
      </c>
      <c r="CD20" s="53">
        <f t="shared" si="29"/>
        <v>0</v>
      </c>
      <c r="CE20" s="53">
        <f t="shared" si="29"/>
        <v>0</v>
      </c>
      <c r="CF20" s="53">
        <f t="shared" si="29"/>
        <v>0</v>
      </c>
      <c r="CG20" s="53">
        <f t="shared" si="29"/>
        <v>0</v>
      </c>
      <c r="CH20" s="53">
        <f t="shared" si="29"/>
        <v>0</v>
      </c>
      <c r="CI20" s="53">
        <f t="shared" si="30"/>
        <v>0</v>
      </c>
      <c r="CJ20" s="53">
        <f t="shared" si="30"/>
        <v>0</v>
      </c>
      <c r="CK20" s="53">
        <f t="shared" si="30"/>
        <v>0.009385</v>
      </c>
      <c r="CL20" s="53">
        <f t="shared" si="30"/>
        <v>0</v>
      </c>
      <c r="CM20" s="53">
        <f t="shared" si="30"/>
        <v>0</v>
      </c>
      <c r="CN20" s="53">
        <f t="shared" si="31"/>
        <v>0</v>
      </c>
      <c r="CO20" s="53">
        <f t="shared" si="31"/>
        <v>0</v>
      </c>
      <c r="CP20" s="53">
        <f t="shared" si="31"/>
        <v>0</v>
      </c>
      <c r="CQ20" s="53">
        <f t="shared" si="31"/>
        <v>0</v>
      </c>
      <c r="CR20" s="53">
        <f t="shared" si="31"/>
        <v>0</v>
      </c>
      <c r="CS20" s="53">
        <f t="shared" si="31"/>
        <v>0</v>
      </c>
      <c r="CT20" s="38"/>
    </row>
    <row r="21" spans="2:98" ht="12.75">
      <c r="B21" s="30" t="s">
        <v>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31"/>
      <c r="P21" s="31"/>
      <c r="Q21" s="31"/>
      <c r="R21" s="31"/>
      <c r="S21" s="31"/>
      <c r="T21" s="31"/>
      <c r="U21" s="31"/>
      <c r="V21" s="31"/>
      <c r="W21" s="31"/>
      <c r="X21" s="3"/>
      <c r="Y21" s="3"/>
      <c r="Z21" s="54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5"/>
      <c r="AN21" s="55"/>
      <c r="AO21" s="55"/>
      <c r="AP21" s="55"/>
      <c r="AQ21" s="55">
        <v>0.51</v>
      </c>
      <c r="AR21" s="55">
        <v>0.484</v>
      </c>
      <c r="AS21" s="55">
        <v>0.459</v>
      </c>
      <c r="AT21" s="55">
        <v>0.434</v>
      </c>
      <c r="AU21" s="55">
        <v>0.409</v>
      </c>
      <c r="AV21" s="55">
        <v>0.384</v>
      </c>
      <c r="AW21" s="55"/>
      <c r="AX21" s="54"/>
      <c r="AY21" s="3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54"/>
      <c r="BW21" s="55">
        <f t="shared" si="29"/>
        <v>0</v>
      </c>
      <c r="BX21" s="53">
        <f t="shared" si="29"/>
        <v>0</v>
      </c>
      <c r="BY21" s="53">
        <f t="shared" si="29"/>
        <v>0</v>
      </c>
      <c r="BZ21" s="53">
        <f t="shared" si="29"/>
        <v>0</v>
      </c>
      <c r="CA21" s="53">
        <f t="shared" si="29"/>
        <v>0</v>
      </c>
      <c r="CB21" s="53">
        <f t="shared" si="29"/>
        <v>0</v>
      </c>
      <c r="CC21" s="53">
        <f t="shared" si="29"/>
        <v>0</v>
      </c>
      <c r="CD21" s="53">
        <f t="shared" si="29"/>
        <v>0</v>
      </c>
      <c r="CE21" s="53">
        <f t="shared" si="29"/>
        <v>0</v>
      </c>
      <c r="CF21" s="53">
        <f t="shared" si="29"/>
        <v>0</v>
      </c>
      <c r="CG21" s="53">
        <f t="shared" si="29"/>
        <v>0</v>
      </c>
      <c r="CH21" s="53">
        <f t="shared" si="29"/>
        <v>0</v>
      </c>
      <c r="CI21" s="53">
        <f t="shared" si="30"/>
        <v>0</v>
      </c>
      <c r="CJ21" s="53">
        <f t="shared" si="30"/>
        <v>0</v>
      </c>
      <c r="CK21" s="53">
        <f t="shared" si="30"/>
        <v>0</v>
      </c>
      <c r="CL21" s="53">
        <f t="shared" si="30"/>
        <v>0</v>
      </c>
      <c r="CM21" s="53">
        <f t="shared" si="30"/>
        <v>0.51</v>
      </c>
      <c r="CN21" s="53">
        <f t="shared" si="31"/>
        <v>0.484</v>
      </c>
      <c r="CO21" s="53">
        <f t="shared" si="31"/>
        <v>0.459</v>
      </c>
      <c r="CP21" s="53">
        <f t="shared" si="31"/>
        <v>0.434</v>
      </c>
      <c r="CQ21" s="53">
        <f t="shared" si="31"/>
        <v>0.409</v>
      </c>
      <c r="CR21" s="53">
        <f t="shared" si="31"/>
        <v>0.384</v>
      </c>
      <c r="CS21" s="53">
        <f t="shared" si="31"/>
        <v>0</v>
      </c>
      <c r="CT21" s="38"/>
    </row>
    <row r="22" spans="2:98" s="1" customFormat="1" ht="25.5">
      <c r="B22" s="39" t="s">
        <v>10</v>
      </c>
      <c r="C22" s="40">
        <f aca="true" t="shared" si="32" ref="C22:X22">SUM(C23:C25)</f>
        <v>0.041462</v>
      </c>
      <c r="D22" s="40">
        <f t="shared" si="32"/>
        <v>0.041462</v>
      </c>
      <c r="E22" s="40">
        <f t="shared" si="32"/>
        <v>0.041462</v>
      </c>
      <c r="F22" s="40">
        <f t="shared" si="32"/>
        <v>0.041462</v>
      </c>
      <c r="G22" s="40">
        <f t="shared" si="32"/>
        <v>0.162723</v>
      </c>
      <c r="H22" s="40">
        <f t="shared" si="32"/>
        <v>0.048957</v>
      </c>
      <c r="I22" s="40">
        <f t="shared" si="32"/>
        <v>0.041611999999999996</v>
      </c>
      <c r="J22" s="40">
        <f t="shared" si="32"/>
        <v>0.041611999999999996</v>
      </c>
      <c r="K22" s="40">
        <f t="shared" si="32"/>
        <v>0.041462</v>
      </c>
      <c r="L22" s="40">
        <f t="shared" si="32"/>
        <v>0.041462</v>
      </c>
      <c r="M22" s="40">
        <f t="shared" si="32"/>
        <v>0.041462</v>
      </c>
      <c r="N22" s="40">
        <f t="shared" si="32"/>
        <v>0.138937</v>
      </c>
      <c r="O22" s="40">
        <f t="shared" si="32"/>
        <v>0.138487</v>
      </c>
      <c r="P22" s="40">
        <f t="shared" si="32"/>
        <v>0.138037</v>
      </c>
      <c r="Q22" s="40">
        <f t="shared" si="32"/>
        <v>0.137587</v>
      </c>
      <c r="R22" s="40">
        <f t="shared" si="32"/>
        <v>1.216924</v>
      </c>
      <c r="S22" s="40">
        <f t="shared" si="32"/>
        <v>1.216474</v>
      </c>
      <c r="T22" s="40">
        <f t="shared" si="32"/>
        <v>1.216024</v>
      </c>
      <c r="U22" s="40">
        <f t="shared" si="32"/>
        <v>0.424808</v>
      </c>
      <c r="V22" s="40">
        <f t="shared" si="32"/>
        <v>0.135487</v>
      </c>
      <c r="W22" s="40">
        <f t="shared" si="32"/>
        <v>0.135037</v>
      </c>
      <c r="X22" s="40">
        <f t="shared" si="32"/>
        <v>0.134587</v>
      </c>
      <c r="Y22" s="50"/>
      <c r="Z22" s="42"/>
      <c r="AA22" s="40">
        <f aca="true" t="shared" si="33" ref="AA22:AW22">SUM(AA23:AA25)</f>
        <v>0.046665</v>
      </c>
      <c r="AB22" s="40">
        <f t="shared" si="33"/>
        <v>0.322916</v>
      </c>
      <c r="AC22" s="40">
        <f t="shared" si="33"/>
        <v>0.20146199999999997</v>
      </c>
      <c r="AD22" s="40">
        <f t="shared" si="33"/>
        <v>0.243876</v>
      </c>
      <c r="AE22" s="60">
        <f t="shared" si="33"/>
        <v>0.169826</v>
      </c>
      <c r="AF22" s="40">
        <f t="shared" si="33"/>
        <v>0</v>
      </c>
      <c r="AG22" s="40">
        <f t="shared" si="33"/>
        <v>0.00232</v>
      </c>
      <c r="AH22" s="40">
        <f t="shared" si="33"/>
        <v>0.00232</v>
      </c>
      <c r="AI22" s="40">
        <f t="shared" si="33"/>
        <v>0.044047</v>
      </c>
      <c r="AJ22" s="40">
        <f t="shared" si="33"/>
        <v>0.030893</v>
      </c>
      <c r="AK22" s="40">
        <f t="shared" si="33"/>
        <v>0.00522</v>
      </c>
      <c r="AL22" s="46">
        <f t="shared" si="33"/>
        <v>0.015916</v>
      </c>
      <c r="AM22" s="46">
        <f t="shared" si="33"/>
        <v>0.100161</v>
      </c>
      <c r="AN22" s="46">
        <f t="shared" si="33"/>
        <v>0.261591</v>
      </c>
      <c r="AO22" s="46">
        <f t="shared" si="33"/>
        <v>0.00522</v>
      </c>
      <c r="AP22" s="46">
        <f t="shared" si="33"/>
        <v>0.00522</v>
      </c>
      <c r="AQ22" s="46">
        <f t="shared" si="33"/>
        <v>0.028389</v>
      </c>
      <c r="AR22" s="46">
        <f t="shared" si="33"/>
        <v>0.028389</v>
      </c>
      <c r="AS22" s="60">
        <f t="shared" si="33"/>
        <v>0.028389</v>
      </c>
      <c r="AT22" s="60">
        <f t="shared" si="33"/>
        <v>0.028389</v>
      </c>
      <c r="AU22" s="60">
        <f t="shared" si="33"/>
        <v>0.025887</v>
      </c>
      <c r="AV22" s="60">
        <f t="shared" si="33"/>
        <v>0.025887</v>
      </c>
      <c r="AW22" s="60">
        <f t="shared" si="33"/>
        <v>0</v>
      </c>
      <c r="AX22" s="51"/>
      <c r="AY22" s="50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1"/>
      <c r="BW22" s="49">
        <f>SUM(BW23:BW25)</f>
        <v>0.088127</v>
      </c>
      <c r="BX22" s="46">
        <f>SUM(BX23:BX25)</f>
        <v>0.364378</v>
      </c>
      <c r="BY22" s="46">
        <f>SUM(BY23:BY25)</f>
        <v>0.24292399999999997</v>
      </c>
      <c r="BZ22" s="46">
        <f>SUM(BZ23:BZ25)</f>
        <v>0.285338</v>
      </c>
      <c r="CA22" s="46">
        <f aca="true" t="shared" si="34" ref="CA22:CF22">SUM(CA23:CA25)</f>
        <v>0.332549</v>
      </c>
      <c r="CB22" s="46">
        <f t="shared" si="34"/>
        <v>0.048957</v>
      </c>
      <c r="CC22" s="46">
        <f t="shared" si="34"/>
        <v>0.043932</v>
      </c>
      <c r="CD22" s="46">
        <f t="shared" si="34"/>
        <v>0.043932</v>
      </c>
      <c r="CE22" s="46">
        <f t="shared" si="34"/>
        <v>0.085509</v>
      </c>
      <c r="CF22" s="46">
        <f t="shared" si="34"/>
        <v>0.072355</v>
      </c>
      <c r="CG22" s="46">
        <f aca="true" t="shared" si="35" ref="CG22:CM22">SUM(CG23:CG25)</f>
        <v>0.046682</v>
      </c>
      <c r="CH22" s="46">
        <f t="shared" si="35"/>
        <v>0.15485300000000002</v>
      </c>
      <c r="CI22" s="46">
        <f t="shared" si="35"/>
        <v>0.238648</v>
      </c>
      <c r="CJ22" s="46">
        <f t="shared" si="35"/>
        <v>0.399628</v>
      </c>
      <c r="CK22" s="46">
        <f t="shared" si="35"/>
        <v>0.142807</v>
      </c>
      <c r="CL22" s="46">
        <f t="shared" si="35"/>
        <v>1.222144</v>
      </c>
      <c r="CM22" s="46">
        <f t="shared" si="35"/>
        <v>1.244863</v>
      </c>
      <c r="CN22" s="46">
        <f aca="true" t="shared" si="36" ref="CN22:CS22">SUM(CN23:CN25)</f>
        <v>1.244413</v>
      </c>
      <c r="CO22" s="46">
        <f t="shared" si="36"/>
        <v>0.453197</v>
      </c>
      <c r="CP22" s="46">
        <f t="shared" si="36"/>
        <v>0.163876</v>
      </c>
      <c r="CQ22" s="46">
        <f t="shared" si="36"/>
        <v>0.16092399999999998</v>
      </c>
      <c r="CR22" s="46">
        <f t="shared" si="36"/>
        <v>0.160474</v>
      </c>
      <c r="CS22" s="46">
        <f t="shared" si="36"/>
        <v>0</v>
      </c>
      <c r="CT22" s="28"/>
    </row>
    <row r="23" spans="2:98" ht="12.75">
      <c r="B23" s="30" t="s">
        <v>2</v>
      </c>
      <c r="C23" s="31"/>
      <c r="D23" s="31"/>
      <c r="E23" s="31"/>
      <c r="F23" s="31"/>
      <c r="G23" s="31">
        <v>0.051998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32"/>
      <c r="Z23" s="33"/>
      <c r="AA23" s="61">
        <v>0.02209</v>
      </c>
      <c r="AB23" s="61">
        <v>0.287831</v>
      </c>
      <c r="AC23" s="61">
        <v>0.137536</v>
      </c>
      <c r="AD23" s="61">
        <v>0.243876</v>
      </c>
      <c r="AE23" s="61"/>
      <c r="AF23" s="61"/>
      <c r="AG23" s="62">
        <v>0.00232</v>
      </c>
      <c r="AH23" s="61">
        <v>0.00232</v>
      </c>
      <c r="AI23" s="61">
        <v>0.044047</v>
      </c>
      <c r="AJ23" s="61">
        <v>0.030893</v>
      </c>
      <c r="AK23" s="61">
        <v>0.00522</v>
      </c>
      <c r="AL23" s="61">
        <v>0.015916</v>
      </c>
      <c r="AM23" s="52">
        <v>0.100161</v>
      </c>
      <c r="AN23" s="52">
        <v>0.261591</v>
      </c>
      <c r="AO23" s="52">
        <v>0.00522</v>
      </c>
      <c r="AP23" s="52">
        <v>0.00522</v>
      </c>
      <c r="AQ23" s="52">
        <v>0.028389</v>
      </c>
      <c r="AR23" s="52">
        <v>0.028389</v>
      </c>
      <c r="AS23" s="52">
        <v>0.028389</v>
      </c>
      <c r="AT23" s="52">
        <v>0.028389</v>
      </c>
      <c r="AU23" s="52">
        <v>0.025887</v>
      </c>
      <c r="AV23" s="52">
        <v>0.025887</v>
      </c>
      <c r="AW23" s="52"/>
      <c r="AX23" s="63"/>
      <c r="AY23" s="32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34">
        <f aca="true" t="shared" si="37" ref="BW23:CH25">C23+AA23+AY23</f>
        <v>0.02209</v>
      </c>
      <c r="BX23" s="31">
        <f t="shared" si="37"/>
        <v>0.287831</v>
      </c>
      <c r="BY23" s="31">
        <f t="shared" si="37"/>
        <v>0.137536</v>
      </c>
      <c r="BZ23" s="31">
        <f t="shared" si="37"/>
        <v>0.243876</v>
      </c>
      <c r="CA23" s="31">
        <f t="shared" si="37"/>
        <v>0.051998</v>
      </c>
      <c r="CB23" s="31">
        <f t="shared" si="37"/>
        <v>0</v>
      </c>
      <c r="CC23" s="31">
        <f t="shared" si="37"/>
        <v>0.00232</v>
      </c>
      <c r="CD23" s="31">
        <f t="shared" si="37"/>
        <v>0.00232</v>
      </c>
      <c r="CE23" s="31">
        <f t="shared" si="37"/>
        <v>0.044047</v>
      </c>
      <c r="CF23" s="31">
        <f t="shared" si="37"/>
        <v>0.030893</v>
      </c>
      <c r="CG23" s="31">
        <f t="shared" si="37"/>
        <v>0.00522</v>
      </c>
      <c r="CH23" s="31">
        <f t="shared" si="37"/>
        <v>0.015916</v>
      </c>
      <c r="CI23" s="31">
        <f aca="true" t="shared" si="38" ref="CI23:CM25">O23+AM23+BK23</f>
        <v>0.100161</v>
      </c>
      <c r="CJ23" s="31">
        <f t="shared" si="38"/>
        <v>0.261591</v>
      </c>
      <c r="CK23" s="31">
        <f t="shared" si="38"/>
        <v>0.00522</v>
      </c>
      <c r="CL23" s="31">
        <f t="shared" si="38"/>
        <v>0.00522</v>
      </c>
      <c r="CM23" s="31">
        <f t="shared" si="38"/>
        <v>0.028389</v>
      </c>
      <c r="CN23" s="31">
        <f aca="true" t="shared" si="39" ref="CN23:CS25">T23+AR23+BP23</f>
        <v>0.028389</v>
      </c>
      <c r="CO23" s="31">
        <f t="shared" si="39"/>
        <v>0.028389</v>
      </c>
      <c r="CP23" s="31">
        <f t="shared" si="39"/>
        <v>0.028389</v>
      </c>
      <c r="CQ23" s="31">
        <f t="shared" si="39"/>
        <v>0.025887</v>
      </c>
      <c r="CR23" s="31">
        <f t="shared" si="39"/>
        <v>0.025887</v>
      </c>
      <c r="CS23" s="31">
        <f t="shared" si="39"/>
        <v>0</v>
      </c>
      <c r="CT23" s="38"/>
    </row>
    <row r="24" spans="2:98" ht="12.75">
      <c r="B24" s="30" t="s">
        <v>3</v>
      </c>
      <c r="C24" s="31"/>
      <c r="D24" s="31"/>
      <c r="E24" s="31"/>
      <c r="F24" s="31"/>
      <c r="G24" s="31">
        <v>0.069263</v>
      </c>
      <c r="H24" s="31">
        <v>0.007495</v>
      </c>
      <c r="I24" s="31">
        <v>0.00015</v>
      </c>
      <c r="J24" s="31">
        <v>0.00015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32"/>
      <c r="Z24" s="33"/>
      <c r="AA24" s="61">
        <v>0.024575</v>
      </c>
      <c r="AB24" s="61">
        <v>0.035085</v>
      </c>
      <c r="AC24" s="61">
        <v>0.063926</v>
      </c>
      <c r="AD24" s="61"/>
      <c r="AE24" s="61">
        <v>0.169826</v>
      </c>
      <c r="AF24" s="61"/>
      <c r="AG24" s="61"/>
      <c r="AH24" s="61"/>
      <c r="AI24" s="61"/>
      <c r="AJ24" s="61"/>
      <c r="AK24" s="61"/>
      <c r="AL24" s="31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3"/>
      <c r="AY24" s="32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34">
        <f t="shared" si="37"/>
        <v>0.024575</v>
      </c>
      <c r="BX24" s="31">
        <f t="shared" si="37"/>
        <v>0.035085</v>
      </c>
      <c r="BY24" s="31">
        <f t="shared" si="37"/>
        <v>0.063926</v>
      </c>
      <c r="BZ24" s="31">
        <f t="shared" si="37"/>
        <v>0</v>
      </c>
      <c r="CA24" s="31">
        <f t="shared" si="37"/>
        <v>0.239089</v>
      </c>
      <c r="CB24" s="31">
        <f t="shared" si="37"/>
        <v>0.007495</v>
      </c>
      <c r="CC24" s="31">
        <f t="shared" si="37"/>
        <v>0.00015</v>
      </c>
      <c r="CD24" s="31">
        <f t="shared" si="37"/>
        <v>0.00015</v>
      </c>
      <c r="CE24" s="31">
        <f t="shared" si="37"/>
        <v>0</v>
      </c>
      <c r="CF24" s="31">
        <f t="shared" si="37"/>
        <v>0</v>
      </c>
      <c r="CG24" s="31">
        <f t="shared" si="37"/>
        <v>0</v>
      </c>
      <c r="CH24" s="31">
        <f t="shared" si="37"/>
        <v>0</v>
      </c>
      <c r="CI24" s="31">
        <f t="shared" si="38"/>
        <v>0</v>
      </c>
      <c r="CJ24" s="31">
        <f t="shared" si="38"/>
        <v>0</v>
      </c>
      <c r="CK24" s="31">
        <f t="shared" si="38"/>
        <v>0</v>
      </c>
      <c r="CL24" s="31">
        <f t="shared" si="38"/>
        <v>0</v>
      </c>
      <c r="CM24" s="31">
        <f t="shared" si="38"/>
        <v>0</v>
      </c>
      <c r="CN24" s="31">
        <f t="shared" si="39"/>
        <v>0</v>
      </c>
      <c r="CO24" s="31">
        <f t="shared" si="39"/>
        <v>0</v>
      </c>
      <c r="CP24" s="31">
        <f t="shared" si="39"/>
        <v>0</v>
      </c>
      <c r="CQ24" s="31">
        <f t="shared" si="39"/>
        <v>0</v>
      </c>
      <c r="CR24" s="31">
        <f t="shared" si="39"/>
        <v>0</v>
      </c>
      <c r="CS24" s="31">
        <f t="shared" si="39"/>
        <v>0</v>
      </c>
      <c r="CT24" s="38"/>
    </row>
    <row r="25" spans="2:98" ht="13.5" thickBot="1">
      <c r="B25" s="30" t="s">
        <v>4</v>
      </c>
      <c r="C25" s="64">
        <v>0.041462</v>
      </c>
      <c r="D25" s="64">
        <v>0.041462</v>
      </c>
      <c r="E25" s="64">
        <v>0.041462</v>
      </c>
      <c r="F25" s="64">
        <v>0.041462</v>
      </c>
      <c r="G25" s="64">
        <v>0.041462</v>
      </c>
      <c r="H25" s="64">
        <v>0.041462</v>
      </c>
      <c r="I25" s="64">
        <v>0.041462</v>
      </c>
      <c r="J25" s="64">
        <v>0.041462</v>
      </c>
      <c r="K25" s="64">
        <v>0.041462</v>
      </c>
      <c r="L25" s="64">
        <v>0.041462</v>
      </c>
      <c r="M25" s="64">
        <v>0.041462</v>
      </c>
      <c r="N25" s="64">
        <v>0.138937</v>
      </c>
      <c r="O25" s="31">
        <v>0.138487</v>
      </c>
      <c r="P25" s="31">
        <v>0.138037</v>
      </c>
      <c r="Q25" s="31">
        <v>0.137587</v>
      </c>
      <c r="R25" s="31">
        <v>1.216924</v>
      </c>
      <c r="S25" s="31">
        <v>1.216474</v>
      </c>
      <c r="T25" s="31">
        <v>1.216024</v>
      </c>
      <c r="U25" s="31">
        <v>0.424808</v>
      </c>
      <c r="V25" s="31">
        <v>0.135487</v>
      </c>
      <c r="W25" s="31">
        <v>0.135037</v>
      </c>
      <c r="X25" s="65">
        <v>0.134587</v>
      </c>
      <c r="Y25" s="65"/>
      <c r="Z25" s="66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9"/>
      <c r="AY25" s="70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69"/>
      <c r="BW25" s="68">
        <f t="shared" si="37"/>
        <v>0.041462</v>
      </c>
      <c r="BX25" s="67">
        <f t="shared" si="37"/>
        <v>0.041462</v>
      </c>
      <c r="BY25" s="67">
        <f t="shared" si="37"/>
        <v>0.041462</v>
      </c>
      <c r="BZ25" s="67">
        <f t="shared" si="37"/>
        <v>0.041462</v>
      </c>
      <c r="CA25" s="67">
        <f t="shared" si="37"/>
        <v>0.041462</v>
      </c>
      <c r="CB25" s="67">
        <f t="shared" si="37"/>
        <v>0.041462</v>
      </c>
      <c r="CC25" s="67">
        <f t="shared" si="37"/>
        <v>0.041462</v>
      </c>
      <c r="CD25" s="67">
        <f t="shared" si="37"/>
        <v>0.041462</v>
      </c>
      <c r="CE25" s="67">
        <f t="shared" si="37"/>
        <v>0.041462</v>
      </c>
      <c r="CF25" s="67">
        <f t="shared" si="37"/>
        <v>0.041462</v>
      </c>
      <c r="CG25" s="67">
        <f t="shared" si="37"/>
        <v>0.041462</v>
      </c>
      <c r="CH25" s="67">
        <f t="shared" si="37"/>
        <v>0.138937</v>
      </c>
      <c r="CI25" s="67">
        <f t="shared" si="38"/>
        <v>0.138487</v>
      </c>
      <c r="CJ25" s="67">
        <f t="shared" si="38"/>
        <v>0.138037</v>
      </c>
      <c r="CK25" s="67">
        <f t="shared" si="38"/>
        <v>0.137587</v>
      </c>
      <c r="CL25" s="67">
        <f t="shared" si="38"/>
        <v>1.216924</v>
      </c>
      <c r="CM25" s="67">
        <f t="shared" si="38"/>
        <v>1.216474</v>
      </c>
      <c r="CN25" s="67">
        <f t="shared" si="39"/>
        <v>1.216024</v>
      </c>
      <c r="CO25" s="67">
        <f t="shared" si="39"/>
        <v>0.424808</v>
      </c>
      <c r="CP25" s="67">
        <f t="shared" si="39"/>
        <v>0.135487</v>
      </c>
      <c r="CQ25" s="67">
        <f t="shared" si="39"/>
        <v>0.135037</v>
      </c>
      <c r="CR25" s="67">
        <f t="shared" si="39"/>
        <v>0.134587</v>
      </c>
      <c r="CS25" s="67">
        <f t="shared" si="39"/>
        <v>0</v>
      </c>
      <c r="CT25" s="38"/>
    </row>
    <row r="26" spans="2:98" ht="15.75" customHeight="1">
      <c r="B26" s="72" t="s">
        <v>7</v>
      </c>
      <c r="C26" s="73">
        <f>SUM(C27:C29)</f>
        <v>27.029553999999997</v>
      </c>
      <c r="D26" s="73">
        <f>SUM(D27:D29)</f>
        <v>22.291772</v>
      </c>
      <c r="E26" s="73">
        <f>SUM(E27:E29)</f>
        <v>22.473402999999998</v>
      </c>
      <c r="F26" s="73">
        <f>SUM(F27:F29)</f>
        <v>24.550739999999998</v>
      </c>
      <c r="G26" s="73">
        <f aca="true" t="shared" si="40" ref="G26:M26">SUM(G27:G29)</f>
        <v>19.947578</v>
      </c>
      <c r="H26" s="73">
        <f t="shared" si="40"/>
        <v>16.50501</v>
      </c>
      <c r="I26" s="73">
        <f t="shared" si="40"/>
        <v>18.332289</v>
      </c>
      <c r="J26" s="73">
        <f t="shared" si="40"/>
        <v>18.292803999999997</v>
      </c>
      <c r="K26" s="73">
        <f t="shared" si="40"/>
        <v>18.633805</v>
      </c>
      <c r="L26" s="73">
        <f t="shared" si="40"/>
        <v>22.010512999999996</v>
      </c>
      <c r="M26" s="73">
        <f t="shared" si="40"/>
        <v>23.33175</v>
      </c>
      <c r="N26" s="73">
        <f aca="true" t="shared" si="41" ref="N26:W26">SUM(N27:N29)</f>
        <v>23.050185</v>
      </c>
      <c r="O26" s="73">
        <f t="shared" si="41"/>
        <v>26.692737</v>
      </c>
      <c r="P26" s="73">
        <f t="shared" si="41"/>
        <v>17.147893000000003</v>
      </c>
      <c r="Q26" s="73">
        <f t="shared" si="41"/>
        <v>23.111855</v>
      </c>
      <c r="R26" s="73">
        <f t="shared" si="41"/>
        <v>20.56789</v>
      </c>
      <c r="S26" s="73">
        <f t="shared" si="41"/>
        <v>18.023316</v>
      </c>
      <c r="T26" s="73">
        <f t="shared" si="41"/>
        <v>17.379704</v>
      </c>
      <c r="U26" s="73">
        <f t="shared" si="41"/>
        <v>17.521704999999997</v>
      </c>
      <c r="V26" s="73">
        <f t="shared" si="41"/>
        <v>17.918811999999996</v>
      </c>
      <c r="W26" s="73">
        <f t="shared" si="41"/>
        <v>17.374893</v>
      </c>
      <c r="X26" s="73">
        <f>SUM(X27:X29)</f>
        <v>17.597389</v>
      </c>
      <c r="Y26" s="73">
        <f>SUM(Y27:Y29)</f>
        <v>0</v>
      </c>
      <c r="Z26" s="74"/>
      <c r="AA26" s="75">
        <f>SUM(AA27:AA29)</f>
        <v>239.767233</v>
      </c>
      <c r="AB26" s="75">
        <f>SUM(AB27:AB29)</f>
        <v>264.340967</v>
      </c>
      <c r="AC26" s="75">
        <f>SUM(AC27:AC29)</f>
        <v>236.741536</v>
      </c>
      <c r="AD26" s="75">
        <f>SUM(AD27:AD29)</f>
        <v>254.389906</v>
      </c>
      <c r="AE26" s="75">
        <f>SUM(AE27:AE29)</f>
        <v>243.21225500000003</v>
      </c>
      <c r="AF26" s="75">
        <f aca="true" t="shared" si="42" ref="AF26:AM26">SUM(AF27:AF29)</f>
        <v>241.33623799999998</v>
      </c>
      <c r="AG26" s="75">
        <f t="shared" si="42"/>
        <v>251.35432199999997</v>
      </c>
      <c r="AH26" s="75">
        <f t="shared" si="42"/>
        <v>214.325876</v>
      </c>
      <c r="AI26" s="75">
        <f t="shared" si="42"/>
        <v>213.886456</v>
      </c>
      <c r="AJ26" s="75">
        <f t="shared" si="42"/>
        <v>193.31736</v>
      </c>
      <c r="AK26" s="75">
        <f t="shared" si="42"/>
        <v>168.969986</v>
      </c>
      <c r="AL26" s="75">
        <f t="shared" si="42"/>
        <v>149.036582</v>
      </c>
      <c r="AM26" s="73">
        <f t="shared" si="42"/>
        <v>147.93811599999998</v>
      </c>
      <c r="AN26" s="73">
        <f aca="true" t="shared" si="43" ref="AN26:AU26">SUM(AN27:AN29)</f>
        <v>149.168833</v>
      </c>
      <c r="AO26" s="73">
        <f t="shared" si="43"/>
        <v>152.287175</v>
      </c>
      <c r="AP26" s="73">
        <f t="shared" si="43"/>
        <v>158.7382</v>
      </c>
      <c r="AQ26" s="73">
        <f t="shared" si="43"/>
        <v>169.75847199999998</v>
      </c>
      <c r="AR26" s="73">
        <f t="shared" si="43"/>
        <v>185.44450700000002</v>
      </c>
      <c r="AS26" s="73">
        <f t="shared" si="43"/>
        <v>204.65580500000002</v>
      </c>
      <c r="AT26" s="73">
        <f t="shared" si="43"/>
        <v>287.85675499999996</v>
      </c>
      <c r="AU26" s="73">
        <f t="shared" si="43"/>
        <v>295.158166</v>
      </c>
      <c r="AV26" s="73">
        <f>SUM(AV27:AV29)</f>
        <v>329.24219500000004</v>
      </c>
      <c r="AW26" s="73">
        <f>SUM(AW27:AW29)</f>
        <v>0</v>
      </c>
      <c r="AX26" s="74"/>
      <c r="AY26" s="76">
        <f>SUM(AY27:AY29)</f>
        <v>0</v>
      </c>
      <c r="AZ26" s="77">
        <f>SUM(AZ27:AZ29)</f>
        <v>0</v>
      </c>
      <c r="BA26" s="77">
        <f>SUM(BA27:BA29)</f>
        <v>0</v>
      </c>
      <c r="BB26" s="77">
        <f aca="true" t="shared" si="44" ref="BB26:BJ26">SUM(BB27:BB29)</f>
        <v>0</v>
      </c>
      <c r="BC26" s="77">
        <f t="shared" si="44"/>
        <v>0</v>
      </c>
      <c r="BD26" s="77">
        <f t="shared" si="44"/>
        <v>0</v>
      </c>
      <c r="BE26" s="77">
        <f t="shared" si="44"/>
        <v>0</v>
      </c>
      <c r="BF26" s="77">
        <f t="shared" si="44"/>
        <v>0</v>
      </c>
      <c r="BG26" s="77">
        <f t="shared" si="44"/>
        <v>0</v>
      </c>
      <c r="BH26" s="77">
        <f t="shared" si="44"/>
        <v>0</v>
      </c>
      <c r="BI26" s="77">
        <f t="shared" si="44"/>
        <v>0</v>
      </c>
      <c r="BJ26" s="76">
        <f t="shared" si="44"/>
        <v>0</v>
      </c>
      <c r="BK26" s="73">
        <f aca="true" t="shared" si="45" ref="BK26:BS26">SUM(BK27:BK29)</f>
        <v>0</v>
      </c>
      <c r="BL26" s="76">
        <f t="shared" si="45"/>
        <v>0</v>
      </c>
      <c r="BM26" s="73">
        <f t="shared" si="45"/>
        <v>0</v>
      </c>
      <c r="BN26" s="73">
        <f t="shared" si="45"/>
        <v>0</v>
      </c>
      <c r="BO26" s="73">
        <f t="shared" si="45"/>
        <v>0</v>
      </c>
      <c r="BP26" s="73">
        <f t="shared" si="45"/>
        <v>0</v>
      </c>
      <c r="BQ26" s="73">
        <f t="shared" si="45"/>
        <v>0</v>
      </c>
      <c r="BR26" s="73">
        <f t="shared" si="45"/>
        <v>0</v>
      </c>
      <c r="BS26" s="73">
        <f t="shared" si="45"/>
        <v>0</v>
      </c>
      <c r="BT26" s="73">
        <f>SUM(BT27:BT29)</f>
        <v>0</v>
      </c>
      <c r="BU26" s="73">
        <f>SUM(BU27:BU29)</f>
        <v>0</v>
      </c>
      <c r="BV26" s="76"/>
      <c r="BW26" s="75">
        <f>SUM(BW27:BW29)</f>
        <v>266.796787</v>
      </c>
      <c r="BX26" s="73">
        <f>SUM(BX27:BX29)</f>
        <v>286.63273899999996</v>
      </c>
      <c r="BY26" s="73">
        <f>SUM(BY27:BY29)</f>
        <v>259.214939</v>
      </c>
      <c r="BZ26" s="73">
        <f>SUM(BZ27:BZ29)</f>
        <v>278.94064599999996</v>
      </c>
      <c r="CA26" s="73">
        <f aca="true" t="shared" si="46" ref="CA26:CG26">SUM(CA27:CA29)</f>
        <v>263.15983300000005</v>
      </c>
      <c r="CB26" s="73">
        <f t="shared" si="46"/>
        <v>257.841248</v>
      </c>
      <c r="CC26" s="73">
        <f t="shared" si="46"/>
        <v>269.68661099999997</v>
      </c>
      <c r="CD26" s="73">
        <f t="shared" si="46"/>
        <v>232.61868</v>
      </c>
      <c r="CE26" s="73">
        <f t="shared" si="46"/>
        <v>232.520261</v>
      </c>
      <c r="CF26" s="73">
        <f t="shared" si="46"/>
        <v>215.327873</v>
      </c>
      <c r="CG26" s="77">
        <f t="shared" si="46"/>
        <v>192.301736</v>
      </c>
      <c r="CH26" s="78">
        <f aca="true" t="shared" si="47" ref="CH26:CT26">SUM(CH27:CH29)</f>
        <v>172.08676699999998</v>
      </c>
      <c r="CI26" s="73">
        <f t="shared" si="47"/>
        <v>174.630853</v>
      </c>
      <c r="CJ26" s="76">
        <f t="shared" si="47"/>
        <v>166.31672600000002</v>
      </c>
      <c r="CK26" s="73">
        <f t="shared" si="47"/>
        <v>175.39903</v>
      </c>
      <c r="CL26" s="73">
        <f t="shared" si="47"/>
        <v>179.30608999999998</v>
      </c>
      <c r="CM26" s="73">
        <f t="shared" si="47"/>
        <v>187.781788</v>
      </c>
      <c r="CN26" s="73">
        <f t="shared" si="47"/>
        <v>202.824211</v>
      </c>
      <c r="CO26" s="73">
        <f t="shared" si="47"/>
        <v>222.17751</v>
      </c>
      <c r="CP26" s="73">
        <f t="shared" si="47"/>
        <v>305.77556699999997</v>
      </c>
      <c r="CQ26" s="73">
        <f t="shared" si="47"/>
        <v>312.53305900000004</v>
      </c>
      <c r="CR26" s="73">
        <f t="shared" si="47"/>
        <v>346.839584</v>
      </c>
      <c r="CS26" s="73">
        <f t="shared" si="47"/>
        <v>0</v>
      </c>
      <c r="CT26" s="79">
        <f t="shared" si="47"/>
        <v>0</v>
      </c>
    </row>
    <row r="27" spans="2:98" ht="12.75">
      <c r="B27" s="30" t="s">
        <v>2</v>
      </c>
      <c r="C27" s="80">
        <f>C7+C11+C15+C19+C23</f>
        <v>4.5680499999999995</v>
      </c>
      <c r="D27" s="80">
        <f aca="true" t="shared" si="48" ref="D27:E29">D7+D11+D15+D19+D23</f>
        <v>3.072041</v>
      </c>
      <c r="E27" s="80">
        <f t="shared" si="48"/>
        <v>3.337984</v>
      </c>
      <c r="F27" s="80">
        <f aca="true" t="shared" si="49" ref="F27:G29">F7+F11+F15+F19+F23</f>
        <v>6.426859</v>
      </c>
      <c r="G27" s="80">
        <f t="shared" si="49"/>
        <v>3.071745</v>
      </c>
      <c r="H27" s="80">
        <f aca="true" t="shared" si="50" ref="H27:I29">H7+H11+H15+H19+H23</f>
        <v>2.3472470000000003</v>
      </c>
      <c r="I27" s="80">
        <f t="shared" si="50"/>
        <v>3.64538</v>
      </c>
      <c r="J27" s="80">
        <f aca="true" t="shared" si="51" ref="J27:M29">J7+J11+J15+J19+J23</f>
        <v>3.064403</v>
      </c>
      <c r="K27" s="80">
        <f t="shared" si="51"/>
        <v>3.3320160000000003</v>
      </c>
      <c r="L27" s="80">
        <f t="shared" si="51"/>
        <v>6.123215999999999</v>
      </c>
      <c r="M27" s="80">
        <f t="shared" si="51"/>
        <v>5.1800500000000005</v>
      </c>
      <c r="N27" s="80">
        <f aca="true" t="shared" si="52" ref="N27:P29">N7+N11+N15+N19+N23</f>
        <v>4.340695999999999</v>
      </c>
      <c r="O27" s="80">
        <f t="shared" si="52"/>
        <v>4.8551210000000005</v>
      </c>
      <c r="P27" s="80">
        <f t="shared" si="52"/>
        <v>2.8860240000000004</v>
      </c>
      <c r="Q27" s="80">
        <f aca="true" t="shared" si="53" ref="Q27:R29">Q7+Q11+Q15+Q19+Q23</f>
        <v>6.890789</v>
      </c>
      <c r="R27" s="80">
        <f t="shared" si="53"/>
        <v>2.841768</v>
      </c>
      <c r="S27" s="80">
        <f aca="true" t="shared" si="54" ref="S27:T29">S7+S11+S15+S19+S23</f>
        <v>3.072586</v>
      </c>
      <c r="T27" s="80">
        <f t="shared" si="54"/>
        <v>2.235961</v>
      </c>
      <c r="U27" s="80">
        <f aca="true" t="shared" si="55" ref="U27:V29">U7+U11+U15+U19+U23</f>
        <v>2.975863</v>
      </c>
      <c r="V27" s="80">
        <f t="shared" si="55"/>
        <v>3.560854</v>
      </c>
      <c r="W27" s="80">
        <f aca="true" t="shared" si="56" ref="W27:Y29">W7+W11+W15+W19+W23</f>
        <v>3.130414</v>
      </c>
      <c r="X27" s="80">
        <f t="shared" si="56"/>
        <v>3.439545</v>
      </c>
      <c r="Y27" s="80">
        <f t="shared" si="56"/>
        <v>0</v>
      </c>
      <c r="Z27" s="81"/>
      <c r="AA27" s="82">
        <f>AA7+AA11+AA15+AA19+AA23</f>
        <v>86.379921</v>
      </c>
      <c r="AB27" s="82">
        <f aca="true" t="shared" si="57" ref="AB27:AC29">AB7+AB11+AB15+AB19+AB23</f>
        <v>97.793606</v>
      </c>
      <c r="AC27" s="82">
        <f t="shared" si="57"/>
        <v>81.556825</v>
      </c>
      <c r="AD27" s="82">
        <f aca="true" t="shared" si="58" ref="AD27:AE29">AD7+AD11+AD15+AD19+AD23</f>
        <v>88.346261</v>
      </c>
      <c r="AE27" s="82">
        <f t="shared" si="58"/>
        <v>57.801229</v>
      </c>
      <c r="AF27" s="82">
        <f aca="true" t="shared" si="59" ref="AF27:AG29">AF7+AF11+AF15+AF19+AF23</f>
        <v>56.652288999999996</v>
      </c>
      <c r="AG27" s="82">
        <f t="shared" si="59"/>
        <v>67.41733199999999</v>
      </c>
      <c r="AH27" s="82">
        <f aca="true" t="shared" si="60" ref="AH27:AI29">AH7+AH11+AH15+AH19+AH23</f>
        <v>69.175049</v>
      </c>
      <c r="AI27" s="82">
        <f t="shared" si="60"/>
        <v>73.182534</v>
      </c>
      <c r="AJ27" s="82">
        <f aca="true" t="shared" si="61" ref="AJ27:AK29">AJ7+AJ11+AJ15+AJ19+AJ23</f>
        <v>67.513277</v>
      </c>
      <c r="AK27" s="82">
        <f t="shared" si="61"/>
        <v>58.120244</v>
      </c>
      <c r="AL27" s="80">
        <f aca="true" t="shared" si="62" ref="AL27:AN29">AL7+AL11+AL15+AL19+AL23</f>
        <v>56.299198999999994</v>
      </c>
      <c r="AM27" s="80">
        <f t="shared" si="62"/>
        <v>53.876332999999995</v>
      </c>
      <c r="AN27" s="80">
        <f t="shared" si="62"/>
        <v>48.819471</v>
      </c>
      <c r="AO27" s="80">
        <f>AO7+AO11+AO15+AO19+AO23</f>
        <v>57.06638</v>
      </c>
      <c r="AP27" s="80">
        <f aca="true" t="shared" si="63" ref="AP27:AQ29">AP7+AP11+AP15+AP19+AP23</f>
        <v>61.052837000000004</v>
      </c>
      <c r="AQ27" s="80">
        <f t="shared" si="63"/>
        <v>64.522639</v>
      </c>
      <c r="AR27" s="80">
        <f aca="true" t="shared" si="64" ref="AR27:AS29">AR7+AR11+AR15+AR19+AR23</f>
        <v>69.747882</v>
      </c>
      <c r="AS27" s="80">
        <f t="shared" si="64"/>
        <v>80.949805</v>
      </c>
      <c r="AT27" s="80">
        <f aca="true" t="shared" si="65" ref="AT27:AU29">AT7+AT11+AT15+AT19+AT23</f>
        <v>141.473569</v>
      </c>
      <c r="AU27" s="80">
        <f t="shared" si="65"/>
        <v>120.563817</v>
      </c>
      <c r="AV27" s="80">
        <f aca="true" t="shared" si="66" ref="AV27:AW29">AV7+AV11+AV15+AV19+AV23</f>
        <v>62.380006</v>
      </c>
      <c r="AW27" s="80">
        <f t="shared" si="66"/>
        <v>0</v>
      </c>
      <c r="AX27" s="83"/>
      <c r="AY27" s="84">
        <f>AY7+AY11+AY15+AY19+AY23</f>
        <v>0</v>
      </c>
      <c r="AZ27" s="85">
        <f aca="true" t="shared" si="67" ref="AZ27:BA29">AZ7+AZ11+AZ15+AZ19+AZ23</f>
        <v>0</v>
      </c>
      <c r="BA27" s="85">
        <f t="shared" si="67"/>
        <v>0</v>
      </c>
      <c r="BB27" s="85">
        <f aca="true" t="shared" si="68" ref="BB27:BI27">BB7+BB11+BB15+BB19+BB23</f>
        <v>0</v>
      </c>
      <c r="BC27" s="85">
        <f t="shared" si="68"/>
        <v>0</v>
      </c>
      <c r="BD27" s="85">
        <f t="shared" si="68"/>
        <v>0</v>
      </c>
      <c r="BE27" s="85">
        <f t="shared" si="68"/>
        <v>0</v>
      </c>
      <c r="BF27" s="85">
        <f t="shared" si="68"/>
        <v>0</v>
      </c>
      <c r="BG27" s="85">
        <f t="shared" si="68"/>
        <v>0</v>
      </c>
      <c r="BH27" s="85">
        <f t="shared" si="68"/>
        <v>0</v>
      </c>
      <c r="BI27" s="85">
        <f t="shared" si="68"/>
        <v>0</v>
      </c>
      <c r="BJ27" s="84">
        <f aca="true" t="shared" si="69" ref="BJ27:BM29">BJ7+BJ11+BJ15+BJ19+BJ23</f>
        <v>0</v>
      </c>
      <c r="BK27" s="80">
        <f t="shared" si="69"/>
        <v>0</v>
      </c>
      <c r="BL27" s="80">
        <f t="shared" si="69"/>
        <v>0</v>
      </c>
      <c r="BM27" s="80">
        <f t="shared" si="69"/>
        <v>0</v>
      </c>
      <c r="BN27" s="80">
        <f aca="true" t="shared" si="70" ref="BN27:BO29">BN7+BN11+BN15+BN19+BN23</f>
        <v>0</v>
      </c>
      <c r="BO27" s="80">
        <f t="shared" si="70"/>
        <v>0</v>
      </c>
      <c r="BP27" s="80">
        <f aca="true" t="shared" si="71" ref="BP27:BQ29">BP7+BP11+BP15+BP19+BP23</f>
        <v>0</v>
      </c>
      <c r="BQ27" s="80">
        <f t="shared" si="71"/>
        <v>0</v>
      </c>
      <c r="BR27" s="80">
        <f aca="true" t="shared" si="72" ref="BR27:BU29">BR7+BR11+BR15+BR19+BR23</f>
        <v>0</v>
      </c>
      <c r="BS27" s="80">
        <f t="shared" si="72"/>
        <v>0</v>
      </c>
      <c r="BT27" s="80">
        <f t="shared" si="72"/>
        <v>0</v>
      </c>
      <c r="BU27" s="80">
        <f t="shared" si="72"/>
        <v>0</v>
      </c>
      <c r="BV27" s="83"/>
      <c r="BW27" s="82">
        <f>BW7+BW11+BW15+BW19+BW23</f>
        <v>90.947971</v>
      </c>
      <c r="BX27" s="80">
        <f aca="true" t="shared" si="73" ref="BX27:BY29">BX7+BX11+BX15+BX19+BX23</f>
        <v>100.865647</v>
      </c>
      <c r="BY27" s="80">
        <f t="shared" si="73"/>
        <v>84.894809</v>
      </c>
      <c r="BZ27" s="80">
        <f aca="true" t="shared" si="74" ref="BZ27:CA29">BZ7+BZ11+BZ15+BZ19+BZ23</f>
        <v>94.77311999999999</v>
      </c>
      <c r="CA27" s="80">
        <f t="shared" si="74"/>
        <v>60.872974</v>
      </c>
      <c r="CB27" s="80">
        <f aca="true" t="shared" si="75" ref="CB27:CC29">CB7+CB11+CB15+CB19+CB23</f>
        <v>58.99953599999999</v>
      </c>
      <c r="CC27" s="80">
        <f t="shared" si="75"/>
        <v>71.06271199999999</v>
      </c>
      <c r="CD27" s="80">
        <f aca="true" t="shared" si="76" ref="CD27:CE29">CD7+CD11+CD15+CD19+CD23</f>
        <v>72.239452</v>
      </c>
      <c r="CE27" s="80">
        <f t="shared" si="76"/>
        <v>76.51455</v>
      </c>
      <c r="CF27" s="80">
        <f aca="true" t="shared" si="77" ref="CF27:CH29">CF7+CF11+CF15+CF19+CF23</f>
        <v>73.63649300000002</v>
      </c>
      <c r="CG27" s="80">
        <f t="shared" si="77"/>
        <v>63.300293999999994</v>
      </c>
      <c r="CH27" s="80">
        <f t="shared" si="77"/>
        <v>60.639894999999996</v>
      </c>
      <c r="CI27" s="80">
        <f aca="true" t="shared" si="78" ref="CI27:CK29">CI7+CI11+CI15+CI19+CI23</f>
        <v>58.731454</v>
      </c>
      <c r="CJ27" s="80">
        <f t="shared" si="78"/>
        <v>51.705495000000006</v>
      </c>
      <c r="CK27" s="80">
        <f t="shared" si="78"/>
        <v>63.957169</v>
      </c>
      <c r="CL27" s="80">
        <f aca="true" t="shared" si="79" ref="CL27:CT27">CL7+CL11+CL15+CL19+CL23</f>
        <v>63.894605</v>
      </c>
      <c r="CM27" s="80">
        <f t="shared" si="79"/>
        <v>67.59522500000001</v>
      </c>
      <c r="CN27" s="80">
        <f t="shared" si="79"/>
        <v>71.98384300000001</v>
      </c>
      <c r="CO27" s="80">
        <f t="shared" si="79"/>
        <v>83.925668</v>
      </c>
      <c r="CP27" s="80">
        <f t="shared" si="79"/>
        <v>145.034423</v>
      </c>
      <c r="CQ27" s="80">
        <f t="shared" si="79"/>
        <v>123.694231</v>
      </c>
      <c r="CR27" s="80">
        <f t="shared" si="79"/>
        <v>65.819551</v>
      </c>
      <c r="CS27" s="80">
        <f t="shared" si="79"/>
        <v>0</v>
      </c>
      <c r="CT27" s="86">
        <f t="shared" si="79"/>
        <v>0</v>
      </c>
    </row>
    <row r="28" spans="2:98" ht="12.75">
      <c r="B28" s="30" t="s">
        <v>3</v>
      </c>
      <c r="C28" s="80">
        <f>C8+C12+C16+C20+C24</f>
        <v>9.302961</v>
      </c>
      <c r="D28" s="80">
        <f t="shared" si="48"/>
        <v>7.322724</v>
      </c>
      <c r="E28" s="80">
        <f t="shared" si="48"/>
        <v>7.02614</v>
      </c>
      <c r="F28" s="80">
        <f t="shared" si="49"/>
        <v>6.364357</v>
      </c>
      <c r="G28" s="80">
        <f t="shared" si="49"/>
        <v>5.114268</v>
      </c>
      <c r="H28" s="80">
        <f t="shared" si="50"/>
        <v>3.112199</v>
      </c>
      <c r="I28" s="80">
        <f t="shared" si="50"/>
        <v>3.6048810000000002</v>
      </c>
      <c r="J28" s="80">
        <f t="shared" si="51"/>
        <v>4.228997</v>
      </c>
      <c r="K28" s="80">
        <f t="shared" si="51"/>
        <v>5.135543</v>
      </c>
      <c r="L28" s="80">
        <f t="shared" si="51"/>
        <v>5.680452</v>
      </c>
      <c r="M28" s="80">
        <f t="shared" si="51"/>
        <v>8.260572</v>
      </c>
      <c r="N28" s="80">
        <f t="shared" si="52"/>
        <v>9.605875</v>
      </c>
      <c r="O28" s="80">
        <f t="shared" si="52"/>
        <v>12.809803</v>
      </c>
      <c r="P28" s="80">
        <f t="shared" si="52"/>
        <v>5.440559</v>
      </c>
      <c r="Q28" s="80">
        <f t="shared" si="53"/>
        <v>6.447511</v>
      </c>
      <c r="R28" s="80">
        <f t="shared" si="53"/>
        <v>5.792937</v>
      </c>
      <c r="S28" s="80">
        <f t="shared" si="54"/>
        <v>3.136314</v>
      </c>
      <c r="T28" s="80">
        <f t="shared" si="54"/>
        <v>4.2308319999999995</v>
      </c>
      <c r="U28" s="80">
        <f t="shared" si="55"/>
        <v>3.027717</v>
      </c>
      <c r="V28" s="80">
        <f t="shared" si="55"/>
        <v>2.9575129999999996</v>
      </c>
      <c r="W28" s="80">
        <f t="shared" si="56"/>
        <v>3.367112</v>
      </c>
      <c r="X28" s="80">
        <f t="shared" si="56"/>
        <v>2.976206</v>
      </c>
      <c r="Y28" s="80">
        <f t="shared" si="56"/>
        <v>0</v>
      </c>
      <c r="Z28" s="83"/>
      <c r="AA28" s="82">
        <f>AA8+AA12+AA16+AA20+AA24</f>
        <v>90.958177</v>
      </c>
      <c r="AB28" s="82">
        <f t="shared" si="57"/>
        <v>98.406986</v>
      </c>
      <c r="AC28" s="82">
        <f t="shared" si="57"/>
        <v>84.784135</v>
      </c>
      <c r="AD28" s="82">
        <f t="shared" si="58"/>
        <v>90.30386</v>
      </c>
      <c r="AE28" s="82">
        <f t="shared" si="58"/>
        <v>109.606716</v>
      </c>
      <c r="AF28" s="82">
        <f t="shared" si="59"/>
        <v>105.005407</v>
      </c>
      <c r="AG28" s="82">
        <f t="shared" si="59"/>
        <v>104.65920100000001</v>
      </c>
      <c r="AH28" s="82">
        <f t="shared" si="60"/>
        <v>96.998385</v>
      </c>
      <c r="AI28" s="82">
        <f t="shared" si="60"/>
        <v>95.35467399999999</v>
      </c>
      <c r="AJ28" s="82">
        <f t="shared" si="61"/>
        <v>85.04633799999999</v>
      </c>
      <c r="AK28" s="82">
        <f t="shared" si="61"/>
        <v>74.616776</v>
      </c>
      <c r="AL28" s="80">
        <f t="shared" si="62"/>
        <v>57.819417</v>
      </c>
      <c r="AM28" s="80">
        <f t="shared" si="62"/>
        <v>54.115917</v>
      </c>
      <c r="AN28" s="80">
        <f t="shared" si="62"/>
        <v>56.283958999999996</v>
      </c>
      <c r="AO28" s="80">
        <f>AO8+AO12+AO16+AO20+AO24</f>
        <v>54.317814000000006</v>
      </c>
      <c r="AP28" s="80">
        <f t="shared" si="63"/>
        <v>57.974598</v>
      </c>
      <c r="AQ28" s="80">
        <f t="shared" si="63"/>
        <v>64.24736</v>
      </c>
      <c r="AR28" s="80">
        <f t="shared" si="64"/>
        <v>68.88260899999999</v>
      </c>
      <c r="AS28" s="80">
        <f t="shared" si="64"/>
        <v>75.481616</v>
      </c>
      <c r="AT28" s="80">
        <f t="shared" si="65"/>
        <v>100.786684</v>
      </c>
      <c r="AU28" s="80">
        <f t="shared" si="65"/>
        <v>130.877793</v>
      </c>
      <c r="AV28" s="80">
        <f t="shared" si="66"/>
        <v>219.89631100000003</v>
      </c>
      <c r="AW28" s="80">
        <f t="shared" si="66"/>
        <v>0</v>
      </c>
      <c r="AX28" s="83"/>
      <c r="AY28" s="84">
        <f>AY8+AY12+AY16+AY20+AY24</f>
        <v>0</v>
      </c>
      <c r="AZ28" s="85">
        <f t="shared" si="67"/>
        <v>0</v>
      </c>
      <c r="BA28" s="85">
        <f t="shared" si="67"/>
        <v>0</v>
      </c>
      <c r="BB28" s="85">
        <f aca="true" t="shared" si="80" ref="BB28:BI28">BB8+BB12+BB16+BB20+BB24</f>
        <v>0</v>
      </c>
      <c r="BC28" s="85">
        <f t="shared" si="80"/>
        <v>0</v>
      </c>
      <c r="BD28" s="85">
        <f t="shared" si="80"/>
        <v>0</v>
      </c>
      <c r="BE28" s="85">
        <f t="shared" si="80"/>
        <v>0</v>
      </c>
      <c r="BF28" s="85">
        <f t="shared" si="80"/>
        <v>0</v>
      </c>
      <c r="BG28" s="85">
        <f t="shared" si="80"/>
        <v>0</v>
      </c>
      <c r="BH28" s="85">
        <f t="shared" si="80"/>
        <v>0</v>
      </c>
      <c r="BI28" s="85">
        <f t="shared" si="80"/>
        <v>0</v>
      </c>
      <c r="BJ28" s="84">
        <f t="shared" si="69"/>
        <v>0</v>
      </c>
      <c r="BK28" s="80">
        <f t="shared" si="69"/>
        <v>0</v>
      </c>
      <c r="BL28" s="80">
        <f t="shared" si="69"/>
        <v>0</v>
      </c>
      <c r="BM28" s="80">
        <f t="shared" si="69"/>
        <v>0</v>
      </c>
      <c r="BN28" s="80">
        <f t="shared" si="70"/>
        <v>0</v>
      </c>
      <c r="BO28" s="80">
        <f t="shared" si="70"/>
        <v>0</v>
      </c>
      <c r="BP28" s="80">
        <f t="shared" si="71"/>
        <v>0</v>
      </c>
      <c r="BQ28" s="80">
        <f t="shared" si="71"/>
        <v>0</v>
      </c>
      <c r="BR28" s="80">
        <f t="shared" si="72"/>
        <v>0</v>
      </c>
      <c r="BS28" s="80">
        <f t="shared" si="72"/>
        <v>0</v>
      </c>
      <c r="BT28" s="80">
        <f t="shared" si="72"/>
        <v>0</v>
      </c>
      <c r="BU28" s="80">
        <f t="shared" si="72"/>
        <v>0</v>
      </c>
      <c r="BV28" s="83"/>
      <c r="BW28" s="82">
        <f>BW8+BW12+BW16+BW20+BW24</f>
        <v>100.26113799999999</v>
      </c>
      <c r="BX28" s="80">
        <f t="shared" si="73"/>
        <v>105.72971</v>
      </c>
      <c r="BY28" s="80">
        <f t="shared" si="73"/>
        <v>91.810275</v>
      </c>
      <c r="BZ28" s="80">
        <f t="shared" si="74"/>
        <v>96.668217</v>
      </c>
      <c r="CA28" s="80">
        <f t="shared" si="74"/>
        <v>114.72098400000002</v>
      </c>
      <c r="CB28" s="80">
        <f t="shared" si="75"/>
        <v>108.11760600000001</v>
      </c>
      <c r="CC28" s="80">
        <f t="shared" si="75"/>
        <v>108.264082</v>
      </c>
      <c r="CD28" s="80">
        <f t="shared" si="76"/>
        <v>101.227382</v>
      </c>
      <c r="CE28" s="80">
        <f t="shared" si="76"/>
        <v>100.490217</v>
      </c>
      <c r="CF28" s="80">
        <f t="shared" si="77"/>
        <v>90.72679</v>
      </c>
      <c r="CG28" s="80">
        <f t="shared" si="77"/>
        <v>82.877348</v>
      </c>
      <c r="CH28" s="80">
        <f t="shared" si="77"/>
        <v>67.425292</v>
      </c>
      <c r="CI28" s="80">
        <f t="shared" si="78"/>
        <v>66.92572</v>
      </c>
      <c r="CJ28" s="80">
        <f t="shared" si="78"/>
        <v>61.724517999999996</v>
      </c>
      <c r="CK28" s="80">
        <f t="shared" si="78"/>
        <v>60.765325000000004</v>
      </c>
      <c r="CL28" s="80">
        <f aca="true" t="shared" si="81" ref="CL28:CT28">CL8+CL12+CL16+CL20+CL24</f>
        <v>63.767535</v>
      </c>
      <c r="CM28" s="80">
        <f t="shared" si="81"/>
        <v>67.383674</v>
      </c>
      <c r="CN28" s="80">
        <f t="shared" si="81"/>
        <v>73.113441</v>
      </c>
      <c r="CO28" s="80">
        <f t="shared" si="81"/>
        <v>78.50933300000001</v>
      </c>
      <c r="CP28" s="80">
        <f t="shared" si="81"/>
        <v>103.744197</v>
      </c>
      <c r="CQ28" s="80">
        <f t="shared" si="81"/>
        <v>134.24490500000002</v>
      </c>
      <c r="CR28" s="80">
        <f t="shared" si="81"/>
        <v>222.87251700000002</v>
      </c>
      <c r="CS28" s="80">
        <f t="shared" si="81"/>
        <v>0</v>
      </c>
      <c r="CT28" s="86">
        <f t="shared" si="81"/>
        <v>0</v>
      </c>
    </row>
    <row r="29" spans="2:98" ht="13.5" thickBot="1">
      <c r="B29" s="87" t="s">
        <v>4</v>
      </c>
      <c r="C29" s="88">
        <f>C9+C13+C17+C21+C25</f>
        <v>13.158543</v>
      </c>
      <c r="D29" s="88">
        <f t="shared" si="48"/>
        <v>11.897007</v>
      </c>
      <c r="E29" s="88">
        <f t="shared" si="48"/>
        <v>12.109278999999999</v>
      </c>
      <c r="F29" s="88">
        <f t="shared" si="49"/>
        <v>11.759523999999999</v>
      </c>
      <c r="G29" s="88">
        <f t="shared" si="49"/>
        <v>11.761565</v>
      </c>
      <c r="H29" s="88">
        <f t="shared" si="50"/>
        <v>11.045563999999999</v>
      </c>
      <c r="I29" s="88">
        <f t="shared" si="50"/>
        <v>11.082028</v>
      </c>
      <c r="J29" s="88">
        <f t="shared" si="51"/>
        <v>10.999403999999998</v>
      </c>
      <c r="K29" s="88">
        <f t="shared" si="51"/>
        <v>10.166245999999997</v>
      </c>
      <c r="L29" s="88">
        <f t="shared" si="51"/>
        <v>10.206845</v>
      </c>
      <c r="M29" s="88">
        <f t="shared" si="51"/>
        <v>9.891128</v>
      </c>
      <c r="N29" s="88">
        <f t="shared" si="52"/>
        <v>9.103614</v>
      </c>
      <c r="O29" s="88">
        <f t="shared" si="52"/>
        <v>9.027813</v>
      </c>
      <c r="P29" s="88">
        <f t="shared" si="52"/>
        <v>8.82131</v>
      </c>
      <c r="Q29" s="88">
        <f t="shared" si="53"/>
        <v>9.773554999999998</v>
      </c>
      <c r="R29" s="88">
        <f t="shared" si="53"/>
        <v>11.933185</v>
      </c>
      <c r="S29" s="88">
        <f t="shared" si="54"/>
        <v>11.814416</v>
      </c>
      <c r="T29" s="88">
        <f t="shared" si="54"/>
        <v>10.912911000000001</v>
      </c>
      <c r="U29" s="88">
        <f t="shared" si="55"/>
        <v>11.518125</v>
      </c>
      <c r="V29" s="88">
        <f t="shared" si="55"/>
        <v>11.400444999999998</v>
      </c>
      <c r="W29" s="88">
        <f t="shared" si="56"/>
        <v>10.877367</v>
      </c>
      <c r="X29" s="88">
        <f t="shared" si="56"/>
        <v>11.181638</v>
      </c>
      <c r="Y29" s="88">
        <f t="shared" si="56"/>
        <v>0</v>
      </c>
      <c r="Z29" s="89"/>
      <c r="AA29" s="90">
        <f>AA9+AA13+AA17+AA21+AA25</f>
        <v>62.429134999999995</v>
      </c>
      <c r="AB29" s="90">
        <f t="shared" si="57"/>
        <v>68.14037499999999</v>
      </c>
      <c r="AC29" s="90">
        <f t="shared" si="57"/>
        <v>70.400576</v>
      </c>
      <c r="AD29" s="90">
        <f t="shared" si="58"/>
        <v>75.739785</v>
      </c>
      <c r="AE29" s="90">
        <f t="shared" si="58"/>
        <v>75.80431</v>
      </c>
      <c r="AF29" s="90">
        <f t="shared" si="59"/>
        <v>79.678542</v>
      </c>
      <c r="AG29" s="90">
        <f t="shared" si="59"/>
        <v>79.277789</v>
      </c>
      <c r="AH29" s="90">
        <f t="shared" si="60"/>
        <v>48.152442</v>
      </c>
      <c r="AI29" s="90">
        <f t="shared" si="60"/>
        <v>45.349248</v>
      </c>
      <c r="AJ29" s="90">
        <f t="shared" si="61"/>
        <v>40.757745</v>
      </c>
      <c r="AK29" s="90">
        <f t="shared" si="61"/>
        <v>36.232966000000005</v>
      </c>
      <c r="AL29" s="88">
        <f t="shared" si="62"/>
        <v>34.91796599999999</v>
      </c>
      <c r="AM29" s="88">
        <f t="shared" si="62"/>
        <v>39.945865999999995</v>
      </c>
      <c r="AN29" s="88">
        <f t="shared" si="62"/>
        <v>44.065403</v>
      </c>
      <c r="AO29" s="88">
        <f>AO9+AO13+AO17+AO21+AO25</f>
        <v>40.902981</v>
      </c>
      <c r="AP29" s="88">
        <f t="shared" si="63"/>
        <v>39.710764999999995</v>
      </c>
      <c r="AQ29" s="88">
        <f t="shared" si="63"/>
        <v>40.988473</v>
      </c>
      <c r="AR29" s="88">
        <f t="shared" si="64"/>
        <v>46.814016</v>
      </c>
      <c r="AS29" s="88">
        <f t="shared" si="64"/>
        <v>48.22438400000001</v>
      </c>
      <c r="AT29" s="88">
        <f t="shared" si="65"/>
        <v>45.596501999999994</v>
      </c>
      <c r="AU29" s="88">
        <f t="shared" si="65"/>
        <v>43.71655599999999</v>
      </c>
      <c r="AV29" s="88">
        <f t="shared" si="66"/>
        <v>46.965878000000004</v>
      </c>
      <c r="AW29" s="88">
        <f t="shared" si="66"/>
        <v>0</v>
      </c>
      <c r="AX29" s="89"/>
      <c r="AY29" s="91">
        <f>AY9+AY13+AY17+AY21+AY25</f>
        <v>0</v>
      </c>
      <c r="AZ29" s="92">
        <f t="shared" si="67"/>
        <v>0</v>
      </c>
      <c r="BA29" s="92">
        <f t="shared" si="67"/>
        <v>0</v>
      </c>
      <c r="BB29" s="92">
        <f aca="true" t="shared" si="82" ref="BB29:BI29">BB9+BB13+BB17+BB21+BB25</f>
        <v>0</v>
      </c>
      <c r="BC29" s="92">
        <f t="shared" si="82"/>
        <v>0</v>
      </c>
      <c r="BD29" s="92">
        <f t="shared" si="82"/>
        <v>0</v>
      </c>
      <c r="BE29" s="92">
        <f t="shared" si="82"/>
        <v>0</v>
      </c>
      <c r="BF29" s="92">
        <f t="shared" si="82"/>
        <v>0</v>
      </c>
      <c r="BG29" s="92">
        <f t="shared" si="82"/>
        <v>0</v>
      </c>
      <c r="BH29" s="92">
        <f t="shared" si="82"/>
        <v>0</v>
      </c>
      <c r="BI29" s="92">
        <f t="shared" si="82"/>
        <v>0</v>
      </c>
      <c r="BJ29" s="92">
        <f t="shared" si="69"/>
        <v>0</v>
      </c>
      <c r="BK29" s="88">
        <f t="shared" si="69"/>
        <v>0</v>
      </c>
      <c r="BL29" s="88">
        <f t="shared" si="69"/>
        <v>0</v>
      </c>
      <c r="BM29" s="80">
        <f t="shared" si="69"/>
        <v>0</v>
      </c>
      <c r="BN29" s="88">
        <f t="shared" si="70"/>
        <v>0</v>
      </c>
      <c r="BO29" s="88">
        <f t="shared" si="70"/>
        <v>0</v>
      </c>
      <c r="BP29" s="88">
        <f t="shared" si="71"/>
        <v>0</v>
      </c>
      <c r="BQ29" s="88">
        <f t="shared" si="71"/>
        <v>0</v>
      </c>
      <c r="BR29" s="88">
        <f t="shared" si="72"/>
        <v>0</v>
      </c>
      <c r="BS29" s="88">
        <f t="shared" si="72"/>
        <v>0</v>
      </c>
      <c r="BT29" s="88">
        <f t="shared" si="72"/>
        <v>0</v>
      </c>
      <c r="BU29" s="88">
        <f t="shared" si="72"/>
        <v>0</v>
      </c>
      <c r="BV29" s="93"/>
      <c r="BW29" s="90">
        <f>BW9+BW13+BW17+BW21+BW25</f>
        <v>75.587678</v>
      </c>
      <c r="BX29" s="88">
        <f t="shared" si="73"/>
        <v>80.037382</v>
      </c>
      <c r="BY29" s="88">
        <f t="shared" si="73"/>
        <v>82.509855</v>
      </c>
      <c r="BZ29" s="88">
        <f t="shared" si="74"/>
        <v>87.499309</v>
      </c>
      <c r="CA29" s="88">
        <f t="shared" si="74"/>
        <v>87.565875</v>
      </c>
      <c r="CB29" s="88">
        <f t="shared" si="75"/>
        <v>90.72410599999999</v>
      </c>
      <c r="CC29" s="88">
        <f t="shared" si="75"/>
        <v>90.35981699999999</v>
      </c>
      <c r="CD29" s="88">
        <f t="shared" si="76"/>
        <v>59.151846</v>
      </c>
      <c r="CE29" s="88">
        <f t="shared" si="76"/>
        <v>55.515494000000004</v>
      </c>
      <c r="CF29" s="88">
        <f t="shared" si="77"/>
        <v>50.96459</v>
      </c>
      <c r="CG29" s="88">
        <f t="shared" si="77"/>
        <v>46.12409400000001</v>
      </c>
      <c r="CH29" s="88">
        <f t="shared" si="77"/>
        <v>44.02157999999999</v>
      </c>
      <c r="CI29" s="88">
        <f t="shared" si="78"/>
        <v>48.973679</v>
      </c>
      <c r="CJ29" s="88">
        <f t="shared" si="78"/>
        <v>52.886713</v>
      </c>
      <c r="CK29" s="88">
        <f t="shared" si="78"/>
        <v>50.676536</v>
      </c>
      <c r="CL29" s="88">
        <f aca="true" t="shared" si="83" ref="CL29:CT29">CL9+CL13+CL17+CL21+CL25</f>
        <v>51.64395</v>
      </c>
      <c r="CM29" s="88">
        <f t="shared" si="83"/>
        <v>52.802889</v>
      </c>
      <c r="CN29" s="88">
        <f t="shared" si="83"/>
        <v>57.726927</v>
      </c>
      <c r="CO29" s="88">
        <f t="shared" si="83"/>
        <v>59.74250900000001</v>
      </c>
      <c r="CP29" s="88">
        <f t="shared" si="83"/>
        <v>56.99694699999999</v>
      </c>
      <c r="CQ29" s="88">
        <f t="shared" si="83"/>
        <v>54.593923</v>
      </c>
      <c r="CR29" s="88">
        <f t="shared" si="83"/>
        <v>58.14751600000001</v>
      </c>
      <c r="CS29" s="88">
        <f t="shared" si="83"/>
        <v>0</v>
      </c>
      <c r="CT29" s="93">
        <f t="shared" si="83"/>
        <v>0</v>
      </c>
    </row>
    <row r="30" spans="2:61" ht="51" customHeight="1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</row>
    <row r="31" spans="2:61" ht="1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</row>
    <row r="32" spans="2:61" ht="39" customHeight="1">
      <c r="B32" s="9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</row>
    <row r="33" spans="2:61" ht="35.25" customHeight="1">
      <c r="B33" s="9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</row>
    <row r="34" spans="2:61" ht="35.25" customHeight="1">
      <c r="B34" s="9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</row>
    <row r="35" spans="2:61" ht="30" customHeight="1">
      <c r="B35" s="9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</row>
    <row r="36" spans="2:61" ht="30" customHeight="1">
      <c r="B36" s="9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</row>
    <row r="37" spans="2:61" ht="41.25" customHeight="1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</row>
    <row r="38" spans="2:61" ht="18" customHeight="1">
      <c r="B38" s="105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</row>
    <row r="39" spans="2:61" ht="12.75">
      <c r="B39" s="105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</row>
    <row r="40" ht="27" customHeight="1">
      <c r="B40" s="106"/>
    </row>
    <row r="41" ht="21.75" customHeight="1">
      <c r="B41" s="108"/>
    </row>
    <row r="42" ht="12.75">
      <c r="B42" s="10"/>
    </row>
    <row r="43" spans="2:61" ht="90" customHeight="1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</row>
    <row r="44" spans="2:61" ht="26.25" customHeight="1">
      <c r="B44" s="10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</row>
    <row r="45" spans="2:61" ht="33" customHeight="1">
      <c r="B45" s="1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</row>
    <row r="46" spans="1:61" ht="27" customHeight="1">
      <c r="A46" s="117"/>
      <c r="B46" s="118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117"/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117"/>
      <c r="B48" s="118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117"/>
      <c r="B49" s="118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117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117"/>
      <c r="B51" s="118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117"/>
      <c r="B52" s="118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117"/>
      <c r="B53" s="118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117"/>
      <c r="B54" s="118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117"/>
      <c r="B55" s="118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117"/>
      <c r="B56" s="11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117"/>
      <c r="B57" s="118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117"/>
      <c r="B58" s="118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117"/>
      <c r="B59" s="118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117"/>
      <c r="B60" s="118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117"/>
      <c r="B61" s="11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117"/>
      <c r="B62" s="11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117"/>
      <c r="B63" s="11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121"/>
      <c r="B64" s="12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117"/>
      <c r="B65" s="11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117"/>
      <c r="B66" s="11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117"/>
      <c r="B67" s="11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117"/>
      <c r="B68" s="11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117"/>
      <c r="B69" s="11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117"/>
      <c r="B70" s="1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117"/>
      <c r="B71" s="1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117"/>
      <c r="B72" s="1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117"/>
      <c r="B73" s="1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ht="32.25" customHeight="1">
      <c r="A74" s="117"/>
      <c r="B74" s="118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ht="12.75">
      <c r="A75" s="117"/>
      <c r="B75" s="118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1:61" ht="12.75">
      <c r="A76" s="117"/>
      <c r="B76" s="12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</row>
    <row r="77" spans="1:61" ht="12.75">
      <c r="A77" s="117"/>
      <c r="B77" s="12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117"/>
      <c r="B78" s="12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117"/>
      <c r="B79" s="11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125"/>
      <c r="B80" s="12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125"/>
      <c r="B81" s="12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125"/>
      <c r="B82" s="123"/>
    </row>
    <row r="83" spans="1:61" ht="12.75">
      <c r="A83" s="125"/>
      <c r="B83" s="12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125"/>
      <c r="B84" s="12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125"/>
      <c r="B85" s="12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125"/>
      <c r="B86" s="12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125"/>
      <c r="B87" s="12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125"/>
      <c r="B88" s="12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125"/>
      <c r="B89" s="12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125"/>
      <c r="B90" s="12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125"/>
      <c r="B91" s="12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125"/>
      <c r="B92" s="12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125"/>
      <c r="B93" s="12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125"/>
      <c r="B94" s="12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125"/>
      <c r="B95" s="12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125"/>
      <c r="B96" s="12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125"/>
      <c r="B97" s="12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125"/>
      <c r="B98" s="12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125"/>
      <c r="B99" s="12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125"/>
      <c r="B100" s="12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125"/>
      <c r="B101" s="12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125"/>
      <c r="B102" s="12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121"/>
      <c r="B103" s="12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125"/>
      <c r="B104" s="123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</row>
    <row r="105" spans="1:61" ht="12.75">
      <c r="A105" s="125"/>
      <c r="B105" s="123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</row>
    <row r="106" spans="1:61" ht="12.75">
      <c r="A106" s="125"/>
      <c r="B106" s="123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</row>
    <row r="107" spans="1:2" ht="12.75">
      <c r="A107" s="125"/>
      <c r="B107" s="123"/>
    </row>
    <row r="108" spans="1:61" ht="12.75">
      <c r="A108" s="125"/>
      <c r="B108" s="123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</row>
    <row r="109" spans="1:61" ht="12.75">
      <c r="A109" s="125"/>
      <c r="B109" s="123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</row>
    <row r="110" spans="1:61" ht="12.75">
      <c r="A110" s="125"/>
      <c r="B110" s="123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</row>
    <row r="111" spans="1:61" ht="12.75">
      <c r="A111" s="125"/>
      <c r="B111" s="123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</row>
    <row r="112" ht="12.75">
      <c r="B112" s="118"/>
    </row>
    <row r="113" ht="18" customHeight="1"/>
    <row r="114" spans="14:37" ht="21.75" customHeight="1"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ht="12" customHeight="1"/>
    <row r="116" ht="18" customHeight="1"/>
    <row r="117" ht="18" customHeight="1"/>
    <row r="118" spans="38:61" ht="18" customHeight="1"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</row>
    <row r="119" spans="2:61" ht="18" customHeight="1">
      <c r="B119" s="126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</row>
    <row r="120" spans="14:61" ht="18" customHeight="1"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</row>
    <row r="121" spans="14:61" ht="18" customHeight="1"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</row>
    <row r="122" spans="14:61" ht="18" customHeight="1"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</row>
    <row r="123" spans="14:61" ht="18" customHeight="1"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</row>
    <row r="124" spans="14:61" ht="18" customHeight="1"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</row>
    <row r="125" spans="14:61" ht="18" customHeight="1"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</row>
    <row r="126" spans="14:61" ht="18" customHeight="1"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</row>
    <row r="127" spans="14:61" ht="18" customHeight="1"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</row>
    <row r="128" spans="14:61" ht="18" customHeight="1"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</row>
    <row r="129" spans="14:61" ht="18" customHeight="1"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</row>
    <row r="130" spans="14:61" ht="18" customHeight="1"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</row>
    <row r="131" spans="14:61" ht="18" customHeight="1"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</row>
    <row r="132" spans="14:61" ht="18" customHeight="1"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</row>
    <row r="133" spans="14:61" ht="18" customHeight="1"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</row>
    <row r="134" spans="14:61" ht="18" customHeight="1"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</row>
    <row r="135" spans="14:37" ht="18" customHeight="1"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4:37" ht="18" customHeight="1"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4:61" ht="12.75"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</row>
    <row r="138" spans="14:61" ht="12.75"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</row>
    <row r="139" spans="14:61" ht="12.75"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</row>
    <row r="140" spans="14:61" ht="12.75"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</row>
    <row r="141" spans="14:61" ht="12.75"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</row>
    <row r="142" spans="14:61" ht="12.75"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</row>
    <row r="143" spans="14:37" ht="12.75"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4:61" ht="12.75"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</row>
    <row r="146" spans="14:61" ht="12.75"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</row>
    <row r="147" ht="11.25" customHeight="1"/>
    <row r="149" spans="38:61" ht="12.75"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</row>
    <row r="150" spans="38:61" ht="12.75"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</row>
    <row r="151" spans="14:61" ht="12.75"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</row>
    <row r="152" spans="14:61" ht="12.75"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</row>
    <row r="153" spans="14:61" ht="12.75"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</row>
    <row r="154" spans="14:61" ht="12.75"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</row>
    <row r="155" spans="14:61" ht="12.75"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</row>
    <row r="156" spans="14:61" ht="12.75"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</row>
    <row r="157" spans="14:61" ht="12.75"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</row>
    <row r="158" spans="14:61" ht="12.75"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</row>
    <row r="159" spans="14:61" ht="12.75"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</row>
    <row r="160" spans="14:61" ht="12.75"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</row>
    <row r="161" spans="14:61" ht="12.75"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</row>
    <row r="162" spans="14:61" ht="12.75"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</row>
    <row r="163" spans="14:61" ht="12.75"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</row>
    <row r="164" spans="14:61" ht="12.75"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</row>
    <row r="165" spans="14:61" ht="12.75"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</row>
    <row r="166" spans="14:61" ht="12.75"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</row>
    <row r="167" spans="14:61" ht="12.75"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</row>
    <row r="168" spans="14:61" ht="12.75"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</row>
    <row r="169" spans="14:61" ht="12.75"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</row>
    <row r="170" spans="14:61" ht="12.75"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</row>
    <row r="171" spans="14:37" ht="12.75"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4:37" ht="12.75"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4:37" ht="12.75"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4:37" ht="12.75"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ht="8.25" customHeight="1"/>
    <row r="178" spans="14:37" ht="12.75"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4:37" ht="12.75"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4:37" ht="12.75"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4:37" ht="12.75"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4:37" ht="12.75"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4:37" ht="12.75"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</row>
    <row r="184" spans="14:37" ht="12.75"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</row>
    <row r="185" spans="14:37" ht="12.75"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</row>
    <row r="186" spans="14:37" ht="12.75"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4:37" ht="12.75"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</row>
    <row r="188" spans="14:37" ht="12.75"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</row>
    <row r="189" spans="14:37" ht="12.75"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</row>
    <row r="190" spans="14:37" ht="12.75"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</row>
    <row r="191" spans="14:37" ht="12.75"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</row>
    <row r="192" spans="14:37" ht="12.75"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</row>
    <row r="193" spans="14:37" ht="12.75"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</row>
    <row r="194" spans="14:37" ht="12.75"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</row>
    <row r="195" spans="14:61" ht="12.75"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</row>
    <row r="196" spans="14:37" ht="12.75"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</row>
    <row r="197" spans="14:37" ht="12.75"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</row>
    <row r="200" spans="2:61" ht="12.75">
      <c r="B200" s="12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</row>
    <row r="201" spans="2:61" ht="12.75">
      <c r="B201" s="128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</row>
    <row r="202" spans="2:61" ht="12.75">
      <c r="B202" s="128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</row>
    <row r="203" spans="2:61" ht="12.75">
      <c r="B203" s="128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/>
    </row>
    <row r="204" spans="1:61" ht="12.75">
      <c r="A204" s="128"/>
      <c r="B204" s="128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</row>
    <row r="205" spans="1:61" ht="12.75">
      <c r="A205" s="128"/>
      <c r="B205" s="128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1"/>
    </row>
    <row r="206" spans="1:61" ht="12.75">
      <c r="A206" s="128"/>
      <c r="B206" s="128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</row>
    <row r="207" spans="1:61" ht="12.75">
      <c r="A207" s="128"/>
      <c r="B207" s="128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</row>
    <row r="208" spans="1:61" ht="12.75">
      <c r="A208" s="128"/>
      <c r="B208" s="128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1"/>
    </row>
    <row r="209" spans="1:61" ht="12.75">
      <c r="A209" s="128"/>
      <c r="B209" s="128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</row>
    <row r="210" spans="1:61" ht="12.75">
      <c r="A210" s="128"/>
      <c r="B210" s="128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</row>
    <row r="211" spans="1:61" ht="12.75">
      <c r="A211" s="128"/>
      <c r="B211" s="128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</row>
    <row r="212" spans="1:61" ht="12.75">
      <c r="A212" s="128"/>
      <c r="B212" s="128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</row>
    <row r="213" spans="1:61" ht="12.75">
      <c r="A213" s="128"/>
      <c r="B213" s="128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</row>
    <row r="214" spans="14:61" ht="12.75"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</row>
    <row r="215" spans="14:61" ht="12.75"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</row>
    <row r="216" spans="1:61" ht="12.75">
      <c r="A216" s="128"/>
      <c r="B216" s="128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</row>
    <row r="217" spans="1:61" ht="12.75">
      <c r="A217" s="128"/>
      <c r="B217" s="128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</row>
    <row r="218" spans="1:61" ht="12.75">
      <c r="A218" s="128"/>
      <c r="B218" s="128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</row>
    <row r="219" spans="1:61" ht="12.75">
      <c r="A219" s="128"/>
      <c r="B219" s="128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</row>
    <row r="220" spans="1:61" ht="12.75">
      <c r="A220" s="128"/>
      <c r="B220" s="128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</row>
    <row r="221" spans="1:61" ht="12.75">
      <c r="A221" s="128"/>
      <c r="B221" s="128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</row>
    <row r="222" spans="1:61" ht="12.75">
      <c r="A222" s="128"/>
      <c r="B222" s="128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  <c r="BI222" s="131"/>
    </row>
    <row r="223" spans="1:61" ht="12.75">
      <c r="A223" s="128"/>
      <c r="B223" s="128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</row>
    <row r="224" spans="1:61" ht="12.75">
      <c r="A224" s="128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</row>
    <row r="225" spans="1:61" ht="12.75">
      <c r="A225" s="121"/>
      <c r="B225" s="12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</row>
    <row r="226" spans="1:61" ht="12.75">
      <c r="A226" s="128"/>
      <c r="B226" s="128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</row>
    <row r="227" spans="1:61" ht="12.75">
      <c r="A227" s="128"/>
      <c r="B227" s="128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</row>
    <row r="228" spans="1:61" ht="12.75">
      <c r="A228" s="128"/>
      <c r="B228" s="128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</row>
    <row r="229" spans="1:61" ht="12.75">
      <c r="A229" s="128"/>
      <c r="B229" s="128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</row>
    <row r="230" spans="1:61" ht="12.75">
      <c r="A230" s="128"/>
      <c r="B230" s="128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</row>
    <row r="231" spans="1:61" ht="12.75">
      <c r="A231" s="128"/>
      <c r="B231" s="128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1"/>
    </row>
    <row r="232" spans="1:61" ht="12.75">
      <c r="A232" s="128"/>
      <c r="B232" s="128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</row>
    <row r="233" spans="1:61" ht="12.75">
      <c r="A233" s="128"/>
      <c r="B233" s="128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</row>
    <row r="234" spans="1:61" ht="12.75">
      <c r="A234" s="128"/>
      <c r="B234" s="128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</row>
    <row r="235" spans="1:2" ht="12.75">
      <c r="A235" s="98"/>
      <c r="B235" s="98"/>
    </row>
    <row r="237" spans="14:61" ht="12.75"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</row>
    <row r="238" spans="38:61" ht="12.75"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</row>
    <row r="240" spans="14:61" ht="12.75"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</row>
    <row r="241" spans="14:61" ht="12.75"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</row>
    <row r="242" spans="14:61" ht="12.75"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</row>
    <row r="243" spans="14:61" ht="12.75"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</row>
    <row r="244" spans="14:61" ht="12.75"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</row>
    <row r="245" spans="14:61" ht="12.75"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</row>
    <row r="246" spans="14:61" ht="12.75"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</row>
    <row r="247" spans="14:61" ht="12.75"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</row>
    <row r="248" spans="14:61" ht="12.75"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</row>
    <row r="249" spans="14:37" ht="12.75"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</row>
    <row r="250" spans="14:61" ht="12.75"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</row>
    <row r="251" spans="14:61" ht="12.75"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</row>
    <row r="252" spans="14:61" ht="12.75"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</row>
    <row r="253" spans="14:61" ht="12.75"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</row>
    <row r="254" spans="14:61" ht="12.75"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</row>
    <row r="255" spans="1:37" ht="12.75">
      <c r="A255" s="121"/>
      <c r="B255" s="12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</row>
    <row r="256" spans="14:61" ht="12.75"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</row>
    <row r="257" spans="14:61" ht="12.75"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</row>
    <row r="258" spans="14:61" ht="12.75"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</row>
    <row r="259" spans="14:37" ht="12.75"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</row>
    <row r="260" spans="14:37" ht="12.75"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</row>
    <row r="261" spans="14:61" ht="12.75"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</row>
    <row r="264" spans="14:37" ht="12.75"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</row>
    <row r="265" spans="14:61" ht="12.75"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</row>
    <row r="266" spans="14:37" ht="12.75"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</row>
    <row r="267" spans="14:37" ht="12.75"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</row>
    <row r="268" spans="14:37" ht="12.75"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</row>
    <row r="269" spans="14:37" ht="12.75"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</row>
    <row r="270" spans="14:37" ht="12.75"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</row>
    <row r="271" spans="14:37" ht="12.75"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</row>
    <row r="272" spans="1:37" ht="12.75">
      <c r="A272" s="132"/>
      <c r="B272" s="1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</row>
    <row r="273" spans="14:37" ht="12.75"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</row>
    <row r="274" spans="14:37" ht="12.75"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</row>
    <row r="275" spans="14:37" ht="12.75"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</row>
    <row r="276" spans="14:37" ht="12.75"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</row>
    <row r="277" spans="1:37" ht="12.75">
      <c r="A277" s="121"/>
      <c r="B277" s="12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</row>
    <row r="278" spans="14:61" ht="12.75"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</row>
    <row r="279" spans="2:61" ht="12.75">
      <c r="B279" s="126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</row>
    <row r="280" spans="14:37" ht="12.75"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</row>
    <row r="281" spans="14:37" ht="12.75"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</row>
    <row r="282" spans="14:37" ht="12.75"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</row>
    <row r="283" spans="14:37" ht="12.75"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</row>
    <row r="284" spans="14:37" ht="12.75"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</row>
    <row r="285" spans="14:37" ht="12.75"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</row>
    <row r="286" spans="14:37" ht="12.75"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</row>
    <row r="288" spans="14:37" ht="12.75"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</row>
    <row r="289" spans="14:37" ht="12.75"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</row>
    <row r="290" spans="14:37" ht="12.75"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</row>
    <row r="291" spans="14:37" ht="12.75"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</row>
    <row r="292" spans="14:37" ht="12.75"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</row>
    <row r="293" spans="14:37" ht="12.75"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</row>
    <row r="294" spans="14:37" ht="12.75"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</row>
    <row r="295" spans="14:37" ht="12.75"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</row>
    <row r="296" spans="14:37" ht="12.75"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</row>
    <row r="297" spans="14:37" ht="12.75"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</row>
    <row r="298" spans="14:37" ht="12.75"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</row>
    <row r="299" spans="14:37" ht="12.75"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</row>
    <row r="300" spans="1:37" ht="12.75">
      <c r="A300" s="132"/>
      <c r="B300" s="1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</row>
    <row r="301" spans="14:37" ht="12.75"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</row>
    <row r="302" spans="14:37" ht="12.75"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</row>
    <row r="303" spans="14:37" ht="12.75"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</row>
    <row r="304" spans="14:37" ht="12.75"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</row>
    <row r="305" spans="1:37" ht="12.75">
      <c r="A305" s="121"/>
      <c r="B305" s="12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</row>
    <row r="306" spans="14:61" ht="12.75"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</row>
    <row r="307" spans="14:61" ht="12.75"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</row>
    <row r="308" spans="14:61" ht="12.75"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</row>
    <row r="309" spans="14:61" ht="12.75"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</row>
    <row r="313" spans="2:61" ht="23.25" customHeight="1">
      <c r="B313" s="134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35"/>
      <c r="AM313" s="135"/>
      <c r="AN313" s="135"/>
      <c r="AO313" s="135"/>
      <c r="AP313" s="135"/>
      <c r="AQ313" s="135"/>
      <c r="AR313" s="135"/>
      <c r="AS313" s="135"/>
      <c r="AT313" s="135"/>
      <c r="AU313" s="135"/>
      <c r="AV313" s="135"/>
      <c r="AW313" s="135"/>
      <c r="AX313" s="135"/>
      <c r="AY313" s="135"/>
      <c r="AZ313" s="135"/>
      <c r="BA313" s="135"/>
      <c r="BB313" s="135"/>
      <c r="BC313" s="135"/>
      <c r="BD313" s="135"/>
      <c r="BE313" s="135"/>
      <c r="BF313" s="135"/>
      <c r="BG313" s="135"/>
      <c r="BH313" s="135"/>
      <c r="BI313" s="135"/>
    </row>
    <row r="314" ht="12.75">
      <c r="B314" s="134"/>
    </row>
    <row r="315" spans="2:61" ht="12.75">
      <c r="B315" s="134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  <c r="AY315" s="135"/>
      <c r="AZ315" s="135"/>
      <c r="BA315" s="135"/>
      <c r="BB315" s="135"/>
      <c r="BC315" s="135"/>
      <c r="BD315" s="135"/>
      <c r="BE315" s="135"/>
      <c r="BF315" s="135"/>
      <c r="BG315" s="135"/>
      <c r="BH315" s="135"/>
      <c r="BI315" s="135"/>
    </row>
    <row r="316" spans="2:61" ht="12.75">
      <c r="B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  <c r="BE316" s="134"/>
      <c r="BF316" s="134"/>
      <c r="BG316" s="134"/>
      <c r="BH316" s="134"/>
      <c r="BI316" s="134"/>
    </row>
    <row r="317" spans="2:61" ht="12.75">
      <c r="B317" s="134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5"/>
      <c r="AZ317" s="135"/>
      <c r="BA317" s="135"/>
      <c r="BB317" s="135"/>
      <c r="BC317" s="135"/>
      <c r="BD317" s="135"/>
      <c r="BE317" s="135"/>
      <c r="BF317" s="135"/>
      <c r="BG317" s="135"/>
      <c r="BH317" s="135"/>
      <c r="BI317" s="135"/>
    </row>
    <row r="318" spans="14:61" ht="12.75"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135"/>
      <c r="AM318" s="135"/>
      <c r="AN318" s="135"/>
      <c r="AO318" s="135"/>
      <c r="AP318" s="135"/>
      <c r="AQ318" s="135"/>
      <c r="AR318" s="135"/>
      <c r="AS318" s="135"/>
      <c r="AT318" s="135"/>
      <c r="AU318" s="135"/>
      <c r="AV318" s="135"/>
      <c r="AW318" s="135"/>
      <c r="AX318" s="135"/>
      <c r="AY318" s="135"/>
      <c r="AZ318" s="135"/>
      <c r="BA318" s="135"/>
      <c r="BB318" s="135"/>
      <c r="BC318" s="135"/>
      <c r="BD318" s="135"/>
      <c r="BE318" s="135"/>
      <c r="BF318" s="135"/>
      <c r="BG318" s="135"/>
      <c r="BH318" s="135"/>
      <c r="BI318" s="135"/>
    </row>
    <row r="319" spans="14:61" ht="12.75"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135"/>
      <c r="AM319" s="135"/>
      <c r="AN319" s="135"/>
      <c r="AO319" s="135"/>
      <c r="AP319" s="135"/>
      <c r="AQ319" s="135"/>
      <c r="AR319" s="135"/>
      <c r="AS319" s="135"/>
      <c r="AT319" s="135"/>
      <c r="AU319" s="135"/>
      <c r="AV319" s="135"/>
      <c r="AW319" s="135"/>
      <c r="AX319" s="135"/>
      <c r="AY319" s="135"/>
      <c r="AZ319" s="135"/>
      <c r="BA319" s="135"/>
      <c r="BB319" s="135"/>
      <c r="BC319" s="135"/>
      <c r="BD319" s="135"/>
      <c r="BE319" s="135"/>
      <c r="BF319" s="135"/>
      <c r="BG319" s="135"/>
      <c r="BH319" s="135"/>
      <c r="BI319" s="135"/>
    </row>
    <row r="320" spans="2:61" ht="12.75">
      <c r="B320" s="134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135"/>
      <c r="AM320" s="135"/>
      <c r="AN320" s="135"/>
      <c r="AO320" s="135"/>
      <c r="AP320" s="135"/>
      <c r="AQ320" s="135"/>
      <c r="AR320" s="135"/>
      <c r="AS320" s="135"/>
      <c r="AT320" s="135"/>
      <c r="AU320" s="135"/>
      <c r="AV320" s="135"/>
      <c r="AW320" s="135"/>
      <c r="AX320" s="135"/>
      <c r="AY320" s="135"/>
      <c r="AZ320" s="135"/>
      <c r="BA320" s="135"/>
      <c r="BB320" s="135"/>
      <c r="BC320" s="135"/>
      <c r="BD320" s="135"/>
      <c r="BE320" s="135"/>
      <c r="BF320" s="135"/>
      <c r="BG320" s="135"/>
      <c r="BH320" s="135"/>
      <c r="BI320" s="135"/>
    </row>
    <row r="321" spans="1:61" ht="12.75">
      <c r="A321" s="134"/>
      <c r="B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134"/>
      <c r="BG321" s="134"/>
      <c r="BH321" s="134"/>
      <c r="BI321" s="134"/>
    </row>
    <row r="322" spans="1:61" ht="12.75">
      <c r="A322" s="134"/>
      <c r="B322" s="134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5"/>
      <c r="BB322" s="135"/>
      <c r="BC322" s="135"/>
      <c r="BD322" s="135"/>
      <c r="BE322" s="135"/>
      <c r="BF322" s="135"/>
      <c r="BG322" s="135"/>
      <c r="BH322" s="135"/>
      <c r="BI322" s="135"/>
    </row>
    <row r="323" spans="1:61" ht="12.75">
      <c r="A323" s="134"/>
      <c r="B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  <c r="AX323" s="134"/>
      <c r="AY323" s="134"/>
      <c r="AZ323" s="134"/>
      <c r="BA323" s="134"/>
      <c r="BB323" s="134"/>
      <c r="BC323" s="134"/>
      <c r="BD323" s="134"/>
      <c r="BE323" s="134"/>
      <c r="BF323" s="134"/>
      <c r="BG323" s="134"/>
      <c r="BH323" s="134"/>
      <c r="BI323" s="134"/>
    </row>
    <row r="324" spans="1:61" ht="12.75">
      <c r="A324" s="134"/>
      <c r="B324" s="134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135"/>
      <c r="AM324" s="135"/>
      <c r="AN324" s="135"/>
      <c r="AO324" s="135"/>
      <c r="AP324" s="135"/>
      <c r="AQ324" s="135"/>
      <c r="AR324" s="135"/>
      <c r="AS324" s="135"/>
      <c r="AT324" s="135"/>
      <c r="AU324" s="135"/>
      <c r="AV324" s="135"/>
      <c r="AW324" s="135"/>
      <c r="AX324" s="135"/>
      <c r="AY324" s="135"/>
      <c r="AZ324" s="135"/>
      <c r="BA324" s="135"/>
      <c r="BB324" s="135"/>
      <c r="BC324" s="135"/>
      <c r="BD324" s="135"/>
      <c r="BE324" s="135"/>
      <c r="BF324" s="135"/>
      <c r="BG324" s="135"/>
      <c r="BH324" s="135"/>
      <c r="BI324" s="135"/>
    </row>
    <row r="325" spans="14:61" ht="12.75"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  <c r="BI325" s="135"/>
    </row>
    <row r="326" spans="1:61" ht="12.75">
      <c r="A326" s="134"/>
      <c r="B326" s="134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135"/>
      <c r="AM326" s="135"/>
      <c r="AN326" s="135"/>
      <c r="AO326" s="135"/>
      <c r="AP326" s="135"/>
      <c r="AQ326" s="135"/>
      <c r="AR326" s="135"/>
      <c r="AS326" s="135"/>
      <c r="AT326" s="135"/>
      <c r="AU326" s="135"/>
      <c r="AV326" s="135"/>
      <c r="AW326" s="135"/>
      <c r="AX326" s="135"/>
      <c r="AY326" s="135"/>
      <c r="AZ326" s="135"/>
      <c r="BA326" s="135"/>
      <c r="BB326" s="135"/>
      <c r="BC326" s="135"/>
      <c r="BD326" s="135"/>
      <c r="BE326" s="135"/>
      <c r="BF326" s="135"/>
      <c r="BG326" s="135"/>
      <c r="BH326" s="135"/>
      <c r="BI326" s="135"/>
    </row>
    <row r="327" spans="1:61" ht="12.75">
      <c r="A327" s="134"/>
      <c r="B327" s="134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</row>
    <row r="328" spans="14:61" ht="12.75"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135"/>
      <c r="AM328" s="135"/>
      <c r="AN328" s="135"/>
      <c r="AO328" s="135"/>
      <c r="AP328" s="135"/>
      <c r="AQ328" s="135"/>
      <c r="AR328" s="135"/>
      <c r="AS328" s="135"/>
      <c r="AT328" s="135"/>
      <c r="AU328" s="135"/>
      <c r="AV328" s="135"/>
      <c r="AW328" s="135"/>
      <c r="AX328" s="135"/>
      <c r="AY328" s="135"/>
      <c r="AZ328" s="135"/>
      <c r="BA328" s="135"/>
      <c r="BB328" s="135"/>
      <c r="BC328" s="135"/>
      <c r="BD328" s="135"/>
      <c r="BE328" s="135"/>
      <c r="BF328" s="135"/>
      <c r="BG328" s="135"/>
      <c r="BH328" s="135"/>
      <c r="BI328" s="135"/>
    </row>
    <row r="329" spans="14:61" ht="12.75"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135"/>
      <c r="AM329" s="135"/>
      <c r="AN329" s="135"/>
      <c r="AO329" s="135"/>
      <c r="AP329" s="135"/>
      <c r="AQ329" s="135"/>
      <c r="AR329" s="135"/>
      <c r="AS329" s="135"/>
      <c r="AT329" s="135"/>
      <c r="AU329" s="135"/>
      <c r="AV329" s="135"/>
      <c r="AW329" s="135"/>
      <c r="AX329" s="135"/>
      <c r="AY329" s="135"/>
      <c r="AZ329" s="135"/>
      <c r="BA329" s="135"/>
      <c r="BB329" s="135"/>
      <c r="BC329" s="135"/>
      <c r="BD329" s="135"/>
      <c r="BE329" s="135"/>
      <c r="BF329" s="135"/>
      <c r="BG329" s="135"/>
      <c r="BH329" s="135"/>
      <c r="BI329" s="135"/>
    </row>
    <row r="330" spans="1:61" ht="12.75">
      <c r="A330" s="121"/>
      <c r="B330" s="12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  <c r="AY330" s="135"/>
      <c r="AZ330" s="135"/>
      <c r="BA330" s="135"/>
      <c r="BB330" s="135"/>
      <c r="BC330" s="135"/>
      <c r="BD330" s="135"/>
      <c r="BE330" s="135"/>
      <c r="BF330" s="135"/>
      <c r="BG330" s="135"/>
      <c r="BH330" s="135"/>
      <c r="BI330" s="135"/>
    </row>
    <row r="331" spans="1:61" ht="12.75">
      <c r="A331" s="134"/>
      <c r="B331" s="134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  <c r="AY331" s="135"/>
      <c r="AZ331" s="135"/>
      <c r="BA331" s="135"/>
      <c r="BB331" s="135"/>
      <c r="BC331" s="135"/>
      <c r="BD331" s="135"/>
      <c r="BE331" s="135"/>
      <c r="BF331" s="135"/>
      <c r="BG331" s="135"/>
      <c r="BH331" s="135"/>
      <c r="BI331" s="135"/>
    </row>
    <row r="332" spans="1:61" ht="12.75">
      <c r="A332" s="134"/>
      <c r="B332" s="134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135"/>
      <c r="AM332" s="135"/>
      <c r="AN332" s="135"/>
      <c r="AO332" s="135"/>
      <c r="AP332" s="135"/>
      <c r="AQ332" s="135"/>
      <c r="AR332" s="135"/>
      <c r="AS332" s="135"/>
      <c r="AT332" s="135"/>
      <c r="AU332" s="135"/>
      <c r="AV332" s="135"/>
      <c r="AW332" s="135"/>
      <c r="AX332" s="135"/>
      <c r="AY332" s="135"/>
      <c r="AZ332" s="135"/>
      <c r="BA332" s="135"/>
      <c r="BB332" s="135"/>
      <c r="BC332" s="135"/>
      <c r="BD332" s="135"/>
      <c r="BE332" s="135"/>
      <c r="BF332" s="135"/>
      <c r="BG332" s="135"/>
      <c r="BH332" s="135"/>
      <c r="BI332" s="135"/>
    </row>
    <row r="333" spans="1:61" ht="12.75">
      <c r="A333" s="134"/>
      <c r="B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134"/>
      <c r="BG333" s="134"/>
      <c r="BH333" s="134"/>
      <c r="BI333" s="134"/>
    </row>
    <row r="334" spans="1:61" ht="12.75">
      <c r="A334" s="134"/>
      <c r="B334" s="134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135"/>
      <c r="AM334" s="135"/>
      <c r="AN334" s="135"/>
      <c r="AO334" s="135"/>
      <c r="AP334" s="135"/>
      <c r="AQ334" s="135"/>
      <c r="AR334" s="135"/>
      <c r="AS334" s="135"/>
      <c r="AT334" s="135"/>
      <c r="AU334" s="135"/>
      <c r="AV334" s="135"/>
      <c r="AW334" s="135"/>
      <c r="AX334" s="135"/>
      <c r="AY334" s="135"/>
      <c r="AZ334" s="135"/>
      <c r="BA334" s="135"/>
      <c r="BB334" s="135"/>
      <c r="BC334" s="135"/>
      <c r="BD334" s="135"/>
      <c r="BE334" s="135"/>
      <c r="BF334" s="135"/>
      <c r="BG334" s="135"/>
      <c r="BH334" s="135"/>
      <c r="BI334" s="135"/>
    </row>
    <row r="335" spans="1:61" ht="12.75">
      <c r="A335" s="134"/>
      <c r="B335" s="134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135"/>
      <c r="AM335" s="135"/>
      <c r="AN335" s="135"/>
      <c r="AO335" s="135"/>
      <c r="AP335" s="135"/>
      <c r="AQ335" s="135"/>
      <c r="AR335" s="135"/>
      <c r="AS335" s="135"/>
      <c r="AT335" s="135"/>
      <c r="AU335" s="135"/>
      <c r="AV335" s="135"/>
      <c r="AW335" s="135"/>
      <c r="AX335" s="135"/>
      <c r="AY335" s="135"/>
      <c r="AZ335" s="135"/>
      <c r="BA335" s="135"/>
      <c r="BB335" s="135"/>
      <c r="BC335" s="135"/>
      <c r="BD335" s="135"/>
      <c r="BE335" s="135"/>
      <c r="BF335" s="135"/>
      <c r="BG335" s="135"/>
      <c r="BH335" s="135"/>
      <c r="BI335" s="135"/>
    </row>
    <row r="336" ht="12.75">
      <c r="B336" s="134"/>
    </row>
    <row r="337" spans="14:37" ht="12.75"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</row>
    <row r="338" spans="14:37" ht="12.75"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</row>
    <row r="339" spans="14:37" ht="12.75"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</row>
    <row r="340" spans="14:37" ht="12.75"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</row>
    <row r="341" spans="14:37" ht="12.75"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</row>
    <row r="342" spans="14:37" ht="12.75"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</row>
    <row r="343" spans="14:37" ht="12.75"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</row>
    <row r="344" spans="14:37" ht="12.75"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</row>
    <row r="345" spans="14:37" ht="12.75"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</row>
    <row r="346" spans="14:37" ht="12.75"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</row>
    <row r="347" spans="14:37" ht="12.75"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</row>
    <row r="348" spans="1:37" ht="12.75">
      <c r="A348" s="121"/>
      <c r="B348" s="12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</row>
    <row r="349" spans="14:37" ht="12.75"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</row>
    <row r="350" spans="2:37" ht="12.75">
      <c r="B350" s="126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</row>
    <row r="351" spans="14:37" ht="12.75"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</row>
    <row r="352" spans="14:37" ht="12.75"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</row>
    <row r="353" spans="14:37" ht="12.75"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</row>
    <row r="354" spans="14:37" ht="12.75"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</row>
    <row r="355" spans="14:37" ht="12.75"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</row>
    <row r="356" spans="14:37" ht="12.75"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</row>
    <row r="357" spans="14:37" ht="12.75"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</row>
    <row r="358" spans="14:37" ht="12.75"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</row>
    <row r="359" spans="14:37" ht="12.75"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</row>
    <row r="360" spans="14:61" ht="12.75"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</row>
    <row r="361" spans="14:61" ht="12.75"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</row>
    <row r="362" spans="14:61" ht="12.75"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</row>
    <row r="363" spans="1:37" ht="12.75">
      <c r="A363" s="121"/>
      <c r="B363" s="12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</row>
    <row r="364" spans="14:37" ht="12.75"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</row>
    <row r="365" spans="14:37" ht="12.75"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</row>
    <row r="366" spans="14:37" ht="12.75"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</row>
    <row r="367" spans="14:37" ht="12.75"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</row>
    <row r="368" spans="14:37" ht="12.75"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</row>
    <row r="369" spans="14:37" ht="12.75"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</row>
    <row r="370" spans="14:37" ht="12.75"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</row>
    <row r="371" spans="14:37" ht="12.75"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</row>
    <row r="372" spans="14:37" ht="12.75"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</row>
    <row r="373" spans="14:37" ht="12.75"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</row>
    <row r="374" spans="14:37" ht="12.75"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</row>
    <row r="375" spans="14:37" ht="12.75"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</row>
    <row r="376" spans="14:37" ht="12.75"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</row>
    <row r="377" spans="14:37" ht="12.75"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</row>
    <row r="378" spans="14:37" ht="12.75"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</row>
    <row r="379" spans="1:37" ht="12.75">
      <c r="A379" s="121"/>
      <c r="B379" s="12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</row>
    <row r="380" spans="14:61" ht="12.75"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</row>
    <row r="381" spans="14:61" ht="12.75"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</row>
    <row r="382" spans="14:37" ht="12.75"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</row>
    <row r="383" spans="2:37" ht="12.75">
      <c r="B383" s="134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</row>
    <row r="384" spans="1:61" ht="12.75">
      <c r="A384" s="136"/>
      <c r="B384" s="136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</row>
    <row r="385" spans="1:2" ht="12.75">
      <c r="A385" s="136"/>
      <c r="B385" s="136"/>
    </row>
    <row r="386" spans="1:61" ht="12.75">
      <c r="A386" s="136"/>
      <c r="B386" s="136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</row>
    <row r="387" spans="1:2" ht="12.75">
      <c r="A387" s="136"/>
      <c r="B387" s="136"/>
    </row>
    <row r="388" spans="1:2" ht="12.75">
      <c r="A388" s="136"/>
      <c r="B388" s="136"/>
    </row>
    <row r="389" spans="1:61" ht="12.75">
      <c r="A389" s="136"/>
      <c r="B389" s="136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</row>
    <row r="390" spans="1:2" ht="12.75">
      <c r="A390" s="136"/>
      <c r="B390" s="136"/>
    </row>
    <row r="391" spans="1:61" ht="12.75">
      <c r="A391" s="136"/>
      <c r="B391" s="136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</row>
    <row r="392" spans="1:37" ht="12.75">
      <c r="A392" s="134"/>
      <c r="B392" s="134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</row>
    <row r="393" spans="14:37" ht="12.75"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</row>
    <row r="394" spans="14:37" ht="12.75"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</row>
    <row r="395" spans="14:37" ht="12.75"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</row>
    <row r="396" spans="14:37" ht="12.75"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</row>
    <row r="397" spans="14:37" ht="12.75"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</row>
    <row r="398" spans="14:37" ht="12.75"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</row>
    <row r="399" spans="14:37" ht="12.75"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</row>
    <row r="400" spans="14:37" ht="12.75"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</row>
    <row r="401" spans="14:37" ht="12.75"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</row>
    <row r="402" spans="2:37" ht="12.75">
      <c r="B402" s="134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</row>
    <row r="403" spans="2:37" ht="12.75">
      <c r="B403" s="134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</row>
    <row r="404" spans="2:61" ht="15">
      <c r="B404" s="138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13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  <c r="BD404" s="139"/>
      <c r="BE404" s="139"/>
      <c r="BF404" s="139"/>
      <c r="BG404" s="139"/>
      <c r="BH404" s="139"/>
      <c r="BI404" s="139"/>
    </row>
    <row r="405" spans="2:37" ht="15">
      <c r="B405" s="138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</row>
    <row r="406" spans="2:37" ht="15">
      <c r="B406" s="138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</row>
    <row r="407" spans="2:37" ht="12" customHeight="1">
      <c r="B407" s="138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</row>
    <row r="408" spans="1:37" ht="15">
      <c r="A408" s="138"/>
      <c r="B408" s="138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</row>
    <row r="409" spans="1:61" ht="15">
      <c r="A409" s="138"/>
      <c r="B409" s="138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13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</row>
    <row r="410" spans="2:37" ht="12.75">
      <c r="B410" s="134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</row>
    <row r="411" spans="14:37" ht="12.75"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</row>
    <row r="412" spans="14:61" ht="12.75"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</row>
    <row r="413" spans="14:37" ht="12.75"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</row>
    <row r="414" spans="14:61" ht="12.75"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</row>
    <row r="415" spans="14:37" ht="12.75"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</row>
    <row r="416" spans="14:37" ht="12.75"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0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IOANA-ALINA BURLA</cp:lastModifiedBy>
  <cp:lastPrinted>2022-07-22T09:19:51Z</cp:lastPrinted>
  <dcterms:created xsi:type="dcterms:W3CDTF">2011-07-14T08:04:14Z</dcterms:created>
  <dcterms:modified xsi:type="dcterms:W3CDTF">2022-11-25T12:48:13Z</dcterms:modified>
  <cp:category/>
  <cp:version/>
  <cp:contentType/>
  <cp:contentStatus/>
</cp:coreProperties>
</file>