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'[2]BoP'!#REF!</definedName>
    <definedName name="_____CPI98">'[3]REER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'[4]Annual Tables'!#REF!</definedName>
    <definedName name="_____PAG2">'[4]Index'!#REF!</definedName>
    <definedName name="_____PAG3">'[4]Index'!#REF!</definedName>
    <definedName name="_____PAG4">'[4]Index'!#REF!</definedName>
    <definedName name="_____PAG5">'[4]Index'!#REF!</definedName>
    <definedName name="_____PAG6">'[4]Index'!#REF!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'[3]REER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'[2]RES'!#REF!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'[5]INT_RATES_old'!$A$1:$I$34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'[6]EU2DBase'!$C$1:$F$196</definedName>
    <definedName name="_____UKR2">'[6]EU2DBase'!$G$1:$U$196</definedName>
    <definedName name="_____UKR3">'[6]EU2DBase'!#REF!</definedName>
    <definedName name="_____WEO1">#REF!</definedName>
    <definedName name="_____WEO2">#REF!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'[2]BoP'!#REF!</definedName>
    <definedName name="____CPI98">'[3]REER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'[4]Annual Tables'!#REF!</definedName>
    <definedName name="____PAG2">'[4]Index'!#REF!</definedName>
    <definedName name="____PAG3">'[4]Index'!#REF!</definedName>
    <definedName name="____PAG4">'[4]Index'!#REF!</definedName>
    <definedName name="____PAG5">'[4]Index'!#REF!</definedName>
    <definedName name="____PAG6">'[4]Index'!#REF!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'[3]REER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'[2]RES'!#REF!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'[5]INT_RATES_old'!$A$1:$I$34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'[6]EU2DBase'!$C$1:$F$196</definedName>
    <definedName name="____UKR2">'[6]EU2DBase'!$G$1:$U$196</definedName>
    <definedName name="____UKR3">'[6]EU2DBase'!#REF!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'[2]BoP'!#REF!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'[4]Index'!#REF!</definedName>
    <definedName name="___PAG3">'[4]Index'!#REF!</definedName>
    <definedName name="___PAG4">'[4]Index'!#REF!</definedName>
    <definedName name="___PAG5">'[4]Index'!#REF!</definedName>
    <definedName name="___PAG6">'[4]Index'!#REF!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'[2]RES'!#REF!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'[5]INT_RATES_old'!$A$1:$I$34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'[6]EU2DBase'!$C$1:$F$196</definedName>
    <definedName name="___UKR2">'[6]EU2DBase'!$G$1:$U$196</definedName>
    <definedName name="___UKR3">'[7]EU2DBase'!#REF!</definedName>
    <definedName name="___WEO1">#REF!</definedName>
    <definedName name="___WEO2">#REF!</definedName>
    <definedName name="__0absorc">'[8]Programa'!#REF!</definedName>
    <definedName name="__0c">'[8]Programa'!#REF!</definedName>
    <definedName name="__123Graph_ADEFINITION">'[9]NBM'!#REF!</definedName>
    <definedName name="__123Graph_ADEFINITION2">'[9]NBM'!#REF!</definedName>
    <definedName name="__123Graph_BDEFINITION">'[9]NBM'!#REF!</definedName>
    <definedName name="__123Graph_BDEFINITION2">'[9]NBM'!#REF!</definedName>
    <definedName name="__123Graph_BFITB2">'[10]FITB_all'!#REF!</definedName>
    <definedName name="__123Graph_BFITB3">'[10]FITB_all'!#REF!</definedName>
    <definedName name="__123Graph_BGDP">'[11]Quarterly Program'!#REF!</definedName>
    <definedName name="__123Graph_BMONEY">'[11]Quarterly Program'!#REF!</definedName>
    <definedName name="__123Graph_BTBILL2">'[10]FITB_all'!#REF!</definedName>
    <definedName name="__123Graph_CDEFINITION2">'[12]NBM'!#REF!</definedName>
    <definedName name="__123Graph_DDEFINITION2">'[12]NBM'!#REF!</definedName>
    <definedName name="__a47">WEO '[13]LINK'!$A$1:$A$42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'[2]BoP'!#REF!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'[4]Index'!#REF!</definedName>
    <definedName name="__PAG3">'[4]Index'!#REF!</definedName>
    <definedName name="__PAG4">'[4]Index'!#REF!</definedName>
    <definedName name="__PAG5">'[4]Index'!#REF!</definedName>
    <definedName name="__PAG6">'[4]Index'!#REF!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'[2]RES'!#REF!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'[5]INT_RATES_old'!$A$1:$I$34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'[7]EU2DBase'!$C$1:$F$196</definedName>
    <definedName name="__UKR2">'[7]EU2DBase'!$G$1:$U$196</definedName>
    <definedName name="__UKR3">'[7]EU2DBase'!#REF!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[0]!WEO '[13]LINK'!$A$1:$A$42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'[2]BoP'!#REF!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'[14]Assumptions'!#REF!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'[14]Assumptions'!#REF!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'[4]Index'!#REF!</definedName>
    <definedName name="_PAG3">'[4]Index'!#REF!</definedName>
    <definedName name="_PAG4">'[4]Index'!#REF!</definedName>
    <definedName name="_PAG5">'[4]Index'!#REF!</definedName>
    <definedName name="_PAG6">'[4]Index'!#REF!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'[2]RES'!#REF!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'[5]INT_RATES_old'!$A$1:$I$34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'[7]EU2DBase'!$C$1:$F$196</definedName>
    <definedName name="_UKR2">'[7]EU2DBase'!$G$1:$U$196</definedName>
    <definedName name="_UKR3">'[6]EU2DBase'!#REF!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'[15]Montabs'!$B$88:$CO$425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'[17]WEO'!#REF!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'[5]BNKLOANS_old'!$A$1:$F$40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'[18]WEO LINK'!#REF!</definedName>
    <definedName name="BCA_11">'[19]WEO LINK'!#REF!</definedName>
    <definedName name="BCA_14">#REF!</definedName>
    <definedName name="BCA_2">NA()</definedName>
    <definedName name="BCA_20">'[18]WEO LINK'!#REF!</definedName>
    <definedName name="BCA_25">#REF!</definedName>
    <definedName name="BCA_28">'[18]WEO LINK'!#REF!</definedName>
    <definedName name="BCA_66">'[19]WEO LINK'!#REF!</definedName>
    <definedName name="BCA_GDP">NA()</definedName>
    <definedName name="BCA_NGDP">'[20]Q6'!$E$11:$AH$11</definedName>
    <definedName name="BDEAC">#REF!</definedName>
    <definedName name="BE">'[18]WEO LINK'!#REF!</definedName>
    <definedName name="BE_11">'[19]WEO LINK'!#REF!</definedName>
    <definedName name="BE_14">NA()</definedName>
    <definedName name="BE_2">NA()</definedName>
    <definedName name="BE_20">'[18]WEO LINK'!#REF!</definedName>
    <definedName name="BE_25">NA()</definedName>
    <definedName name="BE_28">'[18]WEO LINK'!#REF!</definedName>
    <definedName name="BE_66">'[19]WEO LINK'!#REF!</definedName>
    <definedName name="BEA">#REF!</definedName>
    <definedName name="BEAI">'[18]WEO LINK'!#REF!</definedName>
    <definedName name="BEAI_11">'[19]WEO LINK'!#REF!</definedName>
    <definedName name="BEAI_14">NA()</definedName>
    <definedName name="BEAI_2">NA()</definedName>
    <definedName name="BEAI_20">'[18]WEO LINK'!#REF!</definedName>
    <definedName name="BEAI_25">NA()</definedName>
    <definedName name="BEAI_28">'[18]WEO LINK'!#REF!</definedName>
    <definedName name="BEAI_66">'[19]WEO LINK'!#REF!</definedName>
    <definedName name="BEAIB">'[18]WEO LINK'!#REF!</definedName>
    <definedName name="BEAIB_11">'[19]WEO LINK'!#REF!</definedName>
    <definedName name="BEAIB_14">NA()</definedName>
    <definedName name="BEAIB_2">NA()</definedName>
    <definedName name="BEAIB_20">'[18]WEO LINK'!#REF!</definedName>
    <definedName name="BEAIB_25">NA()</definedName>
    <definedName name="BEAIB_28">'[18]WEO LINK'!#REF!</definedName>
    <definedName name="BEAIB_66">'[19]WEO LINK'!#REF!</definedName>
    <definedName name="BEAIG">'[18]WEO LINK'!#REF!</definedName>
    <definedName name="BEAIG_11">'[19]WEO LINK'!#REF!</definedName>
    <definedName name="BEAIG_14">NA()</definedName>
    <definedName name="BEAIG_2">NA()</definedName>
    <definedName name="BEAIG_20">'[18]WEO LINK'!#REF!</definedName>
    <definedName name="BEAIG_25">NA()</definedName>
    <definedName name="BEAIG_28">'[18]WEO LINK'!#REF!</definedName>
    <definedName name="BEAIG_66">'[19]WEO LINK'!#REF!</definedName>
    <definedName name="BEAP">'[18]WEO LINK'!#REF!</definedName>
    <definedName name="BEAP_11">'[19]WEO LINK'!#REF!</definedName>
    <definedName name="BEAP_14">NA()</definedName>
    <definedName name="BEAP_2">NA()</definedName>
    <definedName name="BEAP_20">'[18]WEO LINK'!#REF!</definedName>
    <definedName name="BEAP_25">NA()</definedName>
    <definedName name="BEAP_28">'[18]WEO LINK'!#REF!</definedName>
    <definedName name="BEAP_66">'[19]WEO LINK'!#REF!</definedName>
    <definedName name="BEAPB">'[18]WEO LINK'!#REF!</definedName>
    <definedName name="BEAPB_11">'[19]WEO LINK'!#REF!</definedName>
    <definedName name="BEAPB_14">NA()</definedName>
    <definedName name="BEAPB_2">NA()</definedName>
    <definedName name="BEAPB_20">'[18]WEO LINK'!#REF!</definedName>
    <definedName name="BEAPB_25">NA()</definedName>
    <definedName name="BEAPB_28">'[18]WEO LINK'!#REF!</definedName>
    <definedName name="BEAPB_66">'[19]WEO LINK'!#REF!</definedName>
    <definedName name="BEAPG">'[18]WEO LINK'!#REF!</definedName>
    <definedName name="BEAPG_11">'[19]WEO LINK'!#REF!</definedName>
    <definedName name="BEAPG_14">NA()</definedName>
    <definedName name="BEAPG_2">NA()</definedName>
    <definedName name="BEAPG_20">'[18]WEO LINK'!#REF!</definedName>
    <definedName name="BEAPG_25">NA()</definedName>
    <definedName name="BEAPG_28">'[18]WEO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'[18]WEO LINK'!#REF!</definedName>
    <definedName name="BERI_11">'[19]WEO LINK'!#REF!</definedName>
    <definedName name="BERI_14">NA()</definedName>
    <definedName name="BERI_2">NA()</definedName>
    <definedName name="BERI_20">'[18]WEO LINK'!#REF!</definedName>
    <definedName name="BERI_25">NA()</definedName>
    <definedName name="BERI_28">'[18]WEO LINK'!#REF!</definedName>
    <definedName name="BERI_66">'[19]WEO LINK'!#REF!</definedName>
    <definedName name="BERIB">'[18]WEO LINK'!#REF!</definedName>
    <definedName name="BERIB_11">'[19]WEO LINK'!#REF!</definedName>
    <definedName name="BERIB_14">NA()</definedName>
    <definedName name="BERIB_2">NA()</definedName>
    <definedName name="BERIB_20">'[18]WEO LINK'!#REF!</definedName>
    <definedName name="BERIB_25">NA()</definedName>
    <definedName name="BERIB_28">'[18]WEO LINK'!#REF!</definedName>
    <definedName name="BERIB_66">'[19]WEO LINK'!#REF!</definedName>
    <definedName name="BERIG">'[18]WEO LINK'!#REF!</definedName>
    <definedName name="BERIG_11">'[19]WEO LINK'!#REF!</definedName>
    <definedName name="BERIG_14">NA()</definedName>
    <definedName name="BERIG_2">NA()</definedName>
    <definedName name="BERIG_20">'[18]WEO LINK'!#REF!</definedName>
    <definedName name="BERIG_25">NA()</definedName>
    <definedName name="BERIG_28">'[18]WEO LINK'!#REF!</definedName>
    <definedName name="BERIG_66">'[19]WEO LINK'!#REF!</definedName>
    <definedName name="BERP">'[18]WEO LINK'!#REF!</definedName>
    <definedName name="BERP_11">'[19]WEO LINK'!#REF!</definedName>
    <definedName name="BERP_14">NA()</definedName>
    <definedName name="BERP_2">NA()</definedName>
    <definedName name="BERP_20">'[18]WEO LINK'!#REF!</definedName>
    <definedName name="BERP_25">NA()</definedName>
    <definedName name="BERP_28">'[18]WEO LINK'!#REF!</definedName>
    <definedName name="BERP_66">'[19]WEO LINK'!#REF!</definedName>
    <definedName name="BERPB">'[18]WEO LINK'!#REF!</definedName>
    <definedName name="BERPB_11">'[19]WEO LINK'!#REF!</definedName>
    <definedName name="BERPB_14">NA()</definedName>
    <definedName name="BERPB_2">NA()</definedName>
    <definedName name="BERPB_20">'[18]WEO LINK'!#REF!</definedName>
    <definedName name="BERPB_25">NA()</definedName>
    <definedName name="BERPB_28">'[18]WEO LINK'!#REF!</definedName>
    <definedName name="BERPB_66">'[19]WEO LINK'!#REF!</definedName>
    <definedName name="BERPG">'[18]WEO LINK'!#REF!</definedName>
    <definedName name="BERPG_11">'[19]WEO LINK'!#REF!</definedName>
    <definedName name="BERPG_14">NA()</definedName>
    <definedName name="BERPG_2">NA()</definedName>
    <definedName name="BERPG_20">'[18]WEO LINK'!#REF!</definedName>
    <definedName name="BERPG_25">NA()</definedName>
    <definedName name="BERPG_28">'[18]WEO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'[18]WEO LINK'!#REF!</definedName>
    <definedName name="BFD_11">'[19]WEO LINK'!#REF!</definedName>
    <definedName name="BFD_20">'[18]WEO LINK'!#REF!</definedName>
    <definedName name="BFD_28">'[18]WEO LINK'!#REF!</definedName>
    <definedName name="BFD_66">'[19]WEO LINK'!#REF!</definedName>
    <definedName name="BFDA">#REF!</definedName>
    <definedName name="BFDI">#REF!</definedName>
    <definedName name="bfdi_14">#REF!</definedName>
    <definedName name="bfdi_2">'[21]FAfdi'!$E$10:$BP$10</definedName>
    <definedName name="bfdi_25">#REF!</definedName>
    <definedName name="BFDIL">#REF!</definedName>
    <definedName name="BFDL">'[18]WEO LINK'!#REF!</definedName>
    <definedName name="BFDL_11">'[19]WEO LINK'!#REF!</definedName>
    <definedName name="BFDL_20">'[18]WEO LINK'!#REF!</definedName>
    <definedName name="BFDL_28">'[18]WEO LINK'!#REF!</definedName>
    <definedName name="BFDL_66">'[19]WEO LINK'!#REF!</definedName>
    <definedName name="BFL">NA()</definedName>
    <definedName name="BFL_D">'[18]WEO LINK'!#REF!</definedName>
    <definedName name="BFL_D_11">'[19]WEO LINK'!#REF!</definedName>
    <definedName name="BFL_D_14">NA()</definedName>
    <definedName name="BFL_D_2">NA()</definedName>
    <definedName name="BFL_D_20">'[18]WEO LINK'!#REF!</definedName>
    <definedName name="BFL_D_25">NA()</definedName>
    <definedName name="BFL_D_28">'[18]WEO LINK'!#REF!</definedName>
    <definedName name="BFL_D_66">'[19]WEO LINK'!#REF!</definedName>
    <definedName name="BFL_DF">'[18]WEO LINK'!#REF!</definedName>
    <definedName name="BFL_DF_11">'[19]WEO LINK'!#REF!</definedName>
    <definedName name="BFL_DF_14">NA()</definedName>
    <definedName name="BFL_DF_2">NA()</definedName>
    <definedName name="BFL_DF_20">'[18]WEO LINK'!#REF!</definedName>
    <definedName name="BFL_DF_25">NA()</definedName>
    <definedName name="BFL_DF_28">'[18]WEO LINK'!#REF!</definedName>
    <definedName name="BFL_DF_66">'[19]WEO LINK'!#REF!</definedName>
    <definedName name="BFLB">'[18]WEO LINK'!#REF!</definedName>
    <definedName name="BFLB_11">'[19]WEO LINK'!#REF!</definedName>
    <definedName name="BFLB_14">NA()</definedName>
    <definedName name="BFLB_2">NA()</definedName>
    <definedName name="BFLB_20">'[18]WEO LINK'!#REF!</definedName>
    <definedName name="BFLB_25">NA()</definedName>
    <definedName name="BFLB_28">'[18]WEO LINK'!#REF!</definedName>
    <definedName name="BFLB_66">'[19]WEO LINK'!#REF!</definedName>
    <definedName name="BFLB_D">'[18]WEO LINK'!#REF!</definedName>
    <definedName name="BFLB_D_11">'[19]WEO LINK'!#REF!</definedName>
    <definedName name="BFLB_D_14">NA()</definedName>
    <definedName name="BFLB_D_2">NA()</definedName>
    <definedName name="BFLB_D_20">'[18]WEO LINK'!#REF!</definedName>
    <definedName name="BFLB_D_25">NA()</definedName>
    <definedName name="BFLB_D_28">'[18]WEO LINK'!#REF!</definedName>
    <definedName name="BFLB_D_66">'[19]WEO LINK'!#REF!</definedName>
    <definedName name="BFLB_DF">'[18]WEO LINK'!#REF!</definedName>
    <definedName name="BFLB_DF_11">'[19]WEO LINK'!#REF!</definedName>
    <definedName name="BFLB_DF_14">NA()</definedName>
    <definedName name="BFLB_DF_2">NA()</definedName>
    <definedName name="BFLB_DF_20">'[18]WEO LINK'!#REF!</definedName>
    <definedName name="BFLB_DF_25">NA()</definedName>
    <definedName name="BFLB_DF_28">'[18]WEO LINK'!#REF!</definedName>
    <definedName name="BFLB_DF_66">'[19]WEO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'[18]WEO LINK'!#REF!</definedName>
    <definedName name="BFLG_11">'[19]WEO LINK'!#REF!</definedName>
    <definedName name="BFLG_14">NA()</definedName>
    <definedName name="BFLG_2">NA()</definedName>
    <definedName name="BFLG_20">'[18]WEO LINK'!#REF!</definedName>
    <definedName name="BFLG_25">NA()</definedName>
    <definedName name="BFLG_28">'[18]WEO LINK'!#REF!</definedName>
    <definedName name="BFLG_66">'[19]WEO LINK'!#REF!</definedName>
    <definedName name="BFLG_D">'[18]WEO LINK'!#REF!</definedName>
    <definedName name="BFLG_D_11">'[19]WEO LINK'!#REF!</definedName>
    <definedName name="BFLG_D_14">NA()</definedName>
    <definedName name="BFLG_D_2">NA()</definedName>
    <definedName name="BFLG_D_20">'[18]WEO LINK'!#REF!</definedName>
    <definedName name="BFLG_D_25">NA()</definedName>
    <definedName name="BFLG_D_28">'[18]WEO LINK'!#REF!</definedName>
    <definedName name="BFLG_D_66">'[19]WEO LINK'!#REF!</definedName>
    <definedName name="BFLG_DF">'[18]WEO LINK'!#REF!</definedName>
    <definedName name="BFLG_DF_11">'[19]WEO LINK'!#REF!</definedName>
    <definedName name="BFLG_DF_14">NA()</definedName>
    <definedName name="BFLG_DF_2">NA()</definedName>
    <definedName name="BFLG_DF_20">'[18]WEO LINK'!#REF!</definedName>
    <definedName name="BFLG_DF_25">NA()</definedName>
    <definedName name="BFLG_DF_28">'[18]WEO LINK'!#REF!</definedName>
    <definedName name="BFLG_DF_66">'[19]WEO LINK'!#REF!</definedName>
    <definedName name="BFO">#REF!</definedName>
    <definedName name="BFOA">'[18]WEO LINK'!#REF!</definedName>
    <definedName name="BFOA_11">'[19]WEO LINK'!#REF!</definedName>
    <definedName name="BFOA_20">'[18]WEO LINK'!#REF!</definedName>
    <definedName name="BFOA_28">'[18]WEO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'[18]WEO LINK'!#REF!</definedName>
    <definedName name="BFOL_L_11">'[19]WEO LINK'!#REF!</definedName>
    <definedName name="BFOL_L_20">'[18]WEO LINK'!#REF!</definedName>
    <definedName name="BFOL_L_28">'[18]WEO LINK'!#REF!</definedName>
    <definedName name="BFOL_L_66">'[19]WEO LINK'!#REF!</definedName>
    <definedName name="BFOL_O">#REF!</definedName>
    <definedName name="BFOL_S">'[18]WEO LINK'!#REF!</definedName>
    <definedName name="BFOL_S_11">'[19]WEO LINK'!#REF!</definedName>
    <definedName name="BFOL_S_20">'[18]WEO LINK'!#REF!</definedName>
    <definedName name="BFOL_S_28">'[18]WEO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'[18]WEO LINK'!#REF!</definedName>
    <definedName name="BFPA_11">'[19]WEO LINK'!#REF!</definedName>
    <definedName name="BFPA_20">'[18]WEO LINK'!#REF!</definedName>
    <definedName name="BFPA_28">'[18]WEO LINK'!#REF!</definedName>
    <definedName name="BFPA_66">'[19]WEO LINK'!#REF!</definedName>
    <definedName name="BFPAG">#REF!</definedName>
    <definedName name="BFPG">#REF!</definedName>
    <definedName name="BFPL">'[18]WEO LINK'!#REF!</definedName>
    <definedName name="BFPL_11">'[19]WEO LINK'!#REF!</definedName>
    <definedName name="BFPL_20">'[18]WEO LINK'!#REF!</definedName>
    <definedName name="BFPL_28">'[18]WEO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'[18]WEO LINK'!#REF!</definedName>
    <definedName name="BFPQ_11">'[19]WEO LINK'!#REF!</definedName>
    <definedName name="BFPQ_20">'[18]WEO LINK'!#REF!</definedName>
    <definedName name="BFPQ_28">'[18]WEO LINK'!#REF!</definedName>
    <definedName name="BFPQ_66">'[19]WEO LINK'!#REF!</definedName>
    <definedName name="BFRA">'[18]WEO LINK'!#REF!</definedName>
    <definedName name="BFRA_11">'[19]WEO LINK'!#REF!</definedName>
    <definedName name="BFRA_14">NA()</definedName>
    <definedName name="BFRA_2">NA()</definedName>
    <definedName name="BFRA_20">'[18]WEO LINK'!#REF!</definedName>
    <definedName name="BFRA_25">NA()</definedName>
    <definedName name="BFRA_28">'[18]WEO LINK'!#REF!</definedName>
    <definedName name="BFRA_66">'[19]WEO LINK'!#REF!</definedName>
    <definedName name="BFUND">'[18]WEO LINK'!#REF!</definedName>
    <definedName name="BFUND_11">'[19]WEO LINK'!#REF!</definedName>
    <definedName name="BFUND_20">'[18]WEO LINK'!#REF!</definedName>
    <definedName name="BFUND_28">'[18]WEO LINK'!#REF!</definedName>
    <definedName name="BFUND_66">'[19]WEO LINK'!#REF!</definedName>
    <definedName name="bgoods">'[22]CAgds'!$D$10:$BO$10</definedName>
    <definedName name="bgoods_11">'[23]CAgds'!$E$10:$BP$10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'[22]CAinc'!$D$10:$BO$10</definedName>
    <definedName name="binc_11">'[23]CAinc'!$E$10:$BP$10</definedName>
    <definedName name="BIP">#REF!</definedName>
    <definedName name="BK">'[18]WEO LINK'!#REF!</definedName>
    <definedName name="BK_11">'[19]WEO LINK'!#REF!</definedName>
    <definedName name="BK_14">NA()</definedName>
    <definedName name="BK_2">NA()</definedName>
    <definedName name="BK_20">'[18]WEO LINK'!#REF!</definedName>
    <definedName name="BK_25">NA()</definedName>
    <definedName name="BK_28">'[18]WEO LINK'!#REF!</definedName>
    <definedName name="BK_66">'[19]WEO LINK'!#REF!</definedName>
    <definedName name="BKF">'[18]WEO LINK'!#REF!</definedName>
    <definedName name="BKF_11">'[19]WEO LINK'!#REF!</definedName>
    <definedName name="BKF_14">NA()</definedName>
    <definedName name="BKF_2">NA()</definedName>
    <definedName name="BKF_20">'[18]WEO LINK'!#REF!</definedName>
    <definedName name="BKF_25">NA()</definedName>
    <definedName name="BKF_28">'[18]WEO LINK'!#REF!</definedName>
    <definedName name="BKF_6">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>'[18]WEO LINK'!#REF!</definedName>
    <definedName name="BMG_11">'[19]WEO LINK'!#REF!</definedName>
    <definedName name="BMG_14">'[24]Q6'!$E$28:$AH$28</definedName>
    <definedName name="BMG_2">'[24]Q6'!$E$28:$AH$28</definedName>
    <definedName name="BMG_20">'[18]WEO LINK'!#REF!</definedName>
    <definedName name="BMG_25">'[24]Q6'!$E$28:$AH$28</definedName>
    <definedName name="BMG_28">'[18]WEO LINK'!#REF!</definedName>
    <definedName name="BMG_66">'[19]WEO LINK'!#REF!</definedName>
    <definedName name="BMG_NMG_R">#REF!</definedName>
    <definedName name="BMII">'[18]WEO LINK'!#REF!</definedName>
    <definedName name="BMII_11">'[19]WEO LINK'!#REF!</definedName>
    <definedName name="BMII_14">NA()</definedName>
    <definedName name="BMII_2">NA()</definedName>
    <definedName name="BMII_20">'[18]WEO LINK'!#REF!</definedName>
    <definedName name="BMII_25">NA()</definedName>
    <definedName name="BMII_28">'[18]WEO LINK'!#REF!</definedName>
    <definedName name="BMII_66">'[19]WEO LINK'!#REF!</definedName>
    <definedName name="BMII_7">#REF!</definedName>
    <definedName name="BMIIB">'[18]WEO LINK'!#REF!</definedName>
    <definedName name="BMIIB_11">'[19]WEO LINK'!#REF!</definedName>
    <definedName name="BMIIB_14">NA()</definedName>
    <definedName name="BMIIB_2">NA()</definedName>
    <definedName name="BMIIB_20">'[18]WEO LINK'!#REF!</definedName>
    <definedName name="BMIIB_25">NA()</definedName>
    <definedName name="BMIIB_28">'[18]WEO LINK'!#REF!</definedName>
    <definedName name="BMIIB_66">'[19]WEO LINK'!#REF!</definedName>
    <definedName name="BMIIG">'[18]WEO LINK'!#REF!</definedName>
    <definedName name="BMIIG_11">'[19]WEO LINK'!#REF!</definedName>
    <definedName name="BMIIG_14">NA()</definedName>
    <definedName name="BMIIG_2">NA()</definedName>
    <definedName name="BMIIG_20">'[18]WEO LINK'!#REF!</definedName>
    <definedName name="BMIIG_25">NA()</definedName>
    <definedName name="BMIIG_28">'[18]WEO LINK'!#REF!</definedName>
    <definedName name="BMIIG_66">'[19]WEO LINK'!#REF!</definedName>
    <definedName name="BMS">'[18]WEO LINK'!#REF!</definedName>
    <definedName name="BMS_11">'[19]WEO LINK'!#REF!</definedName>
    <definedName name="BMS_20">'[18]WEO LINK'!#REF!</definedName>
    <definedName name="BMS_28">'[18]WEO LINK'!#REF!</definedName>
    <definedName name="BMS_66">'[19]WEO LINK'!#REF!</definedName>
    <definedName name="BMT">#REF!</definedName>
    <definedName name="BNB_BoP">#REF!</definedName>
    <definedName name="bnfs">'[22]CAnfs'!$D$10:$BO$10</definedName>
    <definedName name="bnfs_11">'[23]CAnfs'!$E$10:$BP$10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'[21]FAother'!$E$10:$BP$10</definedName>
    <definedName name="bother_14">#REF!</definedName>
    <definedName name="bother_25">#REF!</definedName>
    <definedName name="BottomRight">#REF!</definedName>
    <definedName name="bport">'[21]FAport'!$E$10:$BP$10</definedName>
    <definedName name="bport_11">'[23]FAport'!$E$10:$BP$10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'[18]WEO LINK'!#REF!</definedName>
    <definedName name="BTR_11">'[19]WEO LINK'!#REF!</definedName>
    <definedName name="BTR_20">'[18]WEO LINK'!#REF!</definedName>
    <definedName name="BTR_28">'[18]WEO LINK'!#REF!</definedName>
    <definedName name="BTR_66">'[19]WEO LINK'!#REF!</definedName>
    <definedName name="BTRG">#REF!</definedName>
    <definedName name="BTRP">#REF!</definedName>
    <definedName name="btrs">'[22]CAtrs'!$D$10:$BO$10</definedName>
    <definedName name="btrs_11">'[23]CAtrs'!$E$10:$BP$10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'[25]FDI'!#REF!</definedName>
    <definedName name="Bulgaria">#REF!</definedName>
    <definedName name="BX">#REF!</definedName>
    <definedName name="BX_NX_R">#REF!</definedName>
    <definedName name="BXG">'[18]WEO LINK'!#REF!</definedName>
    <definedName name="BXG_11">'[19]WEO LINK'!#REF!</definedName>
    <definedName name="BXG_14">'[24]Q6'!$E$26:$AH$26</definedName>
    <definedName name="BXG_2">'[24]Q6'!$E$26:$AH$26</definedName>
    <definedName name="BXG_20">'[18]WEO LINK'!#REF!</definedName>
    <definedName name="BXG_25">'[24]Q6'!$E$26:$AH$26</definedName>
    <definedName name="BXG_28">'[18]WEO LINK'!#REF!</definedName>
    <definedName name="BXG_66">'[19]WEO LINK'!#REF!</definedName>
    <definedName name="BXG_NXG_R">#REF!</definedName>
    <definedName name="BXS">'[18]WEO LINK'!#REF!</definedName>
    <definedName name="BXS_11">'[19]WEO LINK'!#REF!</definedName>
    <definedName name="BXS_20">'[18]WEO LINK'!#REF!</definedName>
    <definedName name="BXS_28">'[18]WEO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'[5]CBANK_old'!$A$1:$M$48</definedName>
    <definedName name="CBDebt">#REF!</definedName>
    <definedName name="CBSNFA">'[26]NIR__'!$A$188:$AM$219</definedName>
    <definedName name="CCode">'[27]Codes'!$A$2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'[28]weo_real'!#REF!</definedName>
    <definedName name="CHK1_1">'[28]weo_real'!#REF!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'[29]country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'[15]corresp'!$A$1:$B$37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'[15]Montabs'!$B$88:$CQ$150</definedName>
    <definedName name="CSBTN">'[15]Montabs'!$B$153:$CO$202</definedName>
    <definedName name="CSBTR">'[15]Montabs'!$B$203:$CO$243</definedName>
    <definedName name="CSIDATES_11">'[30]WEO'!#REF!</definedName>
    <definedName name="CSIDATES_66">'[30]WEO'!#REF!</definedName>
    <definedName name="CUADRO_10.3.1">'[31]fondo promedio'!$A$36:$L$74</definedName>
    <definedName name="CUADRO_10_3_1">'[31]fondo promedio'!$A$36:$L$74</definedName>
    <definedName name="CUADRO_N__4.1.3">#REF!</definedName>
    <definedName name="CUADRO_N__4_1_3">#REF!</definedName>
    <definedName name="Current_account">#REF!</definedName>
    <definedName name="CurrVintage">'[32]Current'!$D$66</definedName>
    <definedName name="CurrVintage_11">'[33]Current'!$D$66</definedName>
    <definedName name="CurrVintage_14">#REF!</definedName>
    <definedName name="CurrVintage_25">#REF!</definedName>
    <definedName name="CurVintage">'[27]Current'!$D$61</definedName>
    <definedName name="D">'[18]WEO LINK'!#REF!</definedName>
    <definedName name="D_11">'[19]WEO LINK'!#REF!</definedName>
    <definedName name="d_14">#REF!</definedName>
    <definedName name="D_20">'[18]WEO LINK'!#REF!</definedName>
    <definedName name="d_25">#REF!</definedName>
    <definedName name="D_28">'[18]WEO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'[18]WEO LINK'!#REF!</definedName>
    <definedName name="D_S_11">'[19]WEO LINK'!#REF!</definedName>
    <definedName name="D_S_20">'[18]WEO LINK'!#REF!</definedName>
    <definedName name="D_S_28">'[18]WEO LINK'!#REF!</definedName>
    <definedName name="D_S_66">'[19]WEO LINK'!#REF!</definedName>
    <definedName name="D_SRM">#REF!</definedName>
    <definedName name="D_SY">#REF!</definedName>
    <definedName name="DA">'[18]WEO LINK'!#REF!</definedName>
    <definedName name="DA_11">'[19]WEO LINK'!#REF!</definedName>
    <definedName name="DA_20">'[18]WEO LINK'!#REF!</definedName>
    <definedName name="DA_28">'[18]WEO LINK'!#REF!</definedName>
    <definedName name="DA_66">'[19]WEO LINK'!#REF!</definedName>
    <definedName name="DAB">'[18]WEO LINK'!#REF!</definedName>
    <definedName name="DAB_11">'[19]WEO LINK'!#REF!</definedName>
    <definedName name="DAB_20">'[18]WEO LINK'!#REF!</definedName>
    <definedName name="DAB_28">'[18]WEO LINK'!#REF!</definedName>
    <definedName name="DAB_66">'[19]WEO LINK'!#REF!</definedName>
    <definedName name="DABproj">NA()</definedName>
    <definedName name="DAG">'[18]WEO LINK'!#REF!</definedName>
    <definedName name="DAG_11">'[19]WEO LINK'!#REF!</definedName>
    <definedName name="DAG_20">'[18]WEO LINK'!#REF!</definedName>
    <definedName name="DAG_28">'[18]WEO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'[27]Codes'!$H$2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'[18]Data _ Calc'!#REF!</definedName>
    <definedName name="date1_22">'[18]Main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'[34]A15'!#REF!</definedName>
    <definedName name="dateB">#REF!</definedName>
    <definedName name="dateMacro">#REF!</definedName>
    <definedName name="datemon">'[35]pms'!#REF!</definedName>
    <definedName name="dateREER">#REF!</definedName>
    <definedName name="dates_11">'[36]WEO'!#REF!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'[37]INFlevel'!#REF!</definedName>
    <definedName name="DATESA">'[6]EU2DBase'!$B$14:$B$31</definedName>
    <definedName name="DATESATKM">#REF!</definedName>
    <definedName name="DATESM">'[6]EU2DBase'!$B$88:$B$196</definedName>
    <definedName name="DATESMTKM">#REF!</definedName>
    <definedName name="DATESQ">'[6]EU2DBase'!$B$49:$B$72</definedName>
    <definedName name="DATESQTKM">#REF!</definedName>
    <definedName name="DATEWEO">#REF!</definedName>
    <definedName name="DB">'[18]WEO LINK'!#REF!</definedName>
    <definedName name="DB_11">'[19]WEO LINK'!#REF!</definedName>
    <definedName name="DB_20">'[18]WEO LINK'!#REF!</definedName>
    <definedName name="DB_28">'[18]WEO LINK'!#REF!</definedName>
    <definedName name="DB_66">'[19]WEO LINK'!#REF!</definedName>
    <definedName name="DBproj">NA()</definedName>
    <definedName name="DDRB">'[18]WEO LINK'!#REF!</definedName>
    <definedName name="DDRB_11">'[19]WEO LINK'!#REF!</definedName>
    <definedName name="DDRB_20">'[18]WEO LINK'!#REF!</definedName>
    <definedName name="DDRB_28">'[18]WEO LINK'!#REF!</definedName>
    <definedName name="DDRB_66">'[19]WEO LINK'!#REF!</definedName>
    <definedName name="DDRO">'[18]WEO LINK'!#REF!</definedName>
    <definedName name="DDRO_11">'[19]WEO LINK'!#REF!</definedName>
    <definedName name="DDRO_20">'[18]WEO LINK'!#REF!</definedName>
    <definedName name="DDRO_28">'[18]WEO LINK'!#REF!</definedName>
    <definedName name="DDRO_66">'[19]WEO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'[18]WEO LINK'!#REF!</definedName>
    <definedName name="DG_11">'[19]WEO LINK'!#REF!</definedName>
    <definedName name="DG_20">'[18]WEO LINK'!#REF!</definedName>
    <definedName name="DG_28">'[18]WEO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'[26]NIR__'!$A$123:$AM$181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'[18]WEO LINK'!#REF!</definedName>
    <definedName name="DSI_11">'[19]WEO LINK'!#REF!</definedName>
    <definedName name="DSI_20">'[18]WEO LINK'!#REF!</definedName>
    <definedName name="DSI_28">'[18]WEO LINK'!#REF!</definedName>
    <definedName name="DSI_66">'[19]WEO LINK'!#REF!</definedName>
    <definedName name="DSIB">'[18]WEO LINK'!#REF!</definedName>
    <definedName name="DSIB_11">'[19]WEO LINK'!#REF!</definedName>
    <definedName name="DSIB_20">'[18]WEO LINK'!#REF!</definedName>
    <definedName name="DSIB_28">'[18]WEO LINK'!#REF!</definedName>
    <definedName name="DSIB_66">'[19]WEO LINK'!#REF!</definedName>
    <definedName name="DSIBproj">NA()</definedName>
    <definedName name="DSIG">'[18]WEO LINK'!#REF!</definedName>
    <definedName name="DSIG_11">'[19]WEO LINK'!#REF!</definedName>
    <definedName name="DSIG_20">'[18]WEO LINK'!#REF!</definedName>
    <definedName name="DSIG_28">'[18]WEO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'[18]WEO LINK'!#REF!</definedName>
    <definedName name="DSP_11">'[19]WEO LINK'!#REF!</definedName>
    <definedName name="DSP_20">'[18]WEO LINK'!#REF!</definedName>
    <definedName name="DSP_28">'[18]WEO LINK'!#REF!</definedName>
    <definedName name="DSP_66">'[19]WEO LINK'!#REF!</definedName>
    <definedName name="DSPB">'[18]WEO LINK'!#REF!</definedName>
    <definedName name="DSPB_11">'[19]WEO LINK'!#REF!</definedName>
    <definedName name="DSPB_20">'[18]WEO LINK'!#REF!</definedName>
    <definedName name="DSPB_28">'[18]WEO LINK'!#REF!</definedName>
    <definedName name="DSPB_66">'[19]WEO LINK'!#REF!</definedName>
    <definedName name="DSPBproj">NA()</definedName>
    <definedName name="DSPG">'[18]WEO LINK'!#REF!</definedName>
    <definedName name="DSPG_11">'[19]WEO LINK'!#REF!</definedName>
    <definedName name="DSPG_20">'[18]WEO LINK'!#REF!</definedName>
    <definedName name="DSPG_28">'[18]WEO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'[18]WEO LINK'!#REF!</definedName>
    <definedName name="EDNA_B_11">'[19]WEO LINK'!#REF!</definedName>
    <definedName name="EDNA_B_20">'[18]WEO LINK'!#REF!</definedName>
    <definedName name="EDNA_B_28">'[18]WEO LINK'!#REF!</definedName>
    <definedName name="EDNA_B_66">'[19]WEO LINK'!#REF!</definedName>
    <definedName name="EDNA_D">'[18]WEO LINK'!#REF!</definedName>
    <definedName name="EDNA_D_11">'[19]WEO LINK'!#REF!</definedName>
    <definedName name="EDNA_D_20">'[18]WEO LINK'!#REF!</definedName>
    <definedName name="EDNA_D_28">'[18]WEO LINK'!#REF!</definedName>
    <definedName name="EDNA_D_66">'[19]WEO LINK'!#REF!</definedName>
    <definedName name="EDNA_T">'[18]WEO LINK'!#REF!</definedName>
    <definedName name="EDNA_T_11">'[19]WEO LINK'!#REF!</definedName>
    <definedName name="EDNA_T_20">'[18]WEO LINK'!#REF!</definedName>
    <definedName name="EDNA_T_28">'[18]WEO LINK'!#REF!</definedName>
    <definedName name="EDNA_T_66">'[19]WEO LINK'!#REF!</definedName>
    <definedName name="EDNE">'[18]WEO LINK'!#REF!</definedName>
    <definedName name="EDNE_11">'[19]WEO LINK'!#REF!</definedName>
    <definedName name="EDNE_20">'[18]WEO LINK'!#REF!</definedName>
    <definedName name="EDNE_28">'[18]WEO LINK'!#REF!</definedName>
    <definedName name="EDNE_66">'[19]WEO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'[5]EMPLOY_old'!$A$1:$I$52</definedName>
    <definedName name="empty">#REF!</definedName>
    <definedName name="ENDA">'[18]WEO LINK'!#REF!</definedName>
    <definedName name="ENDA_11">'[19]WEO LINK'!#REF!</definedName>
    <definedName name="ENDA_14">#REF!</definedName>
    <definedName name="ENDA_2">NA()</definedName>
    <definedName name="ENDA_20">'[18]WEO LINK'!#REF!</definedName>
    <definedName name="ENDA_25">#REF!</definedName>
    <definedName name="ENDA_28">'[18]WEO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_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'[19]Expenditures'!#REF!</definedName>
    <definedName name="expperc_20">#REF!</definedName>
    <definedName name="expperc_28">#REF!</definedName>
    <definedName name="expperc_64">#REF!</definedName>
    <definedName name="expperc_66">'[19]Expenditures'!#REF!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'[47]Index'!$C$21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'[36]WEO'!#REF!</definedName>
    <definedName name="fmb_14">#REF!</definedName>
    <definedName name="fmb_2">'[48]WEO'!#REF!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'[49]FOREX_DAILY'!$A$9:$Q$128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'[20]Q4'!$E$19:$AH$19</definedName>
    <definedName name="GCB_NGDP_14">NA()</definedName>
    <definedName name="GCB_NGDP_2">NA()</definedName>
    <definedName name="GCB_NGDP_25">NA()</definedName>
    <definedName name="GCB_NGDP_66">'[20]Q4'!$E$19:$AH$19</definedName>
    <definedName name="GCENL_11">'[30]WEO'!#REF!</definedName>
    <definedName name="GCENL_66">'[30]WEO'!#REF!</definedName>
    <definedName name="GCRG_11">'[30]WEO'!#REF!</definedName>
    <definedName name="GCRG_66">'[30]WEO'!#REF!</definedName>
    <definedName name="GDP">#REF!</definedName>
    <definedName name="gdp_14">'[22]IN'!$D$66:$BO$66</definedName>
    <definedName name="GDP_1999_Constant">#REF!</definedName>
    <definedName name="GDP_1999_Current">#REF!</definedName>
    <definedName name="gdp_2">'[22]IN'!$D$66:$BO$66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'[22]IN'!$D$66:$BO$66</definedName>
    <definedName name="gdp_28">'[22]IN'!$D$66:$BO$66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'[20]Q4'!$E$38:$AH$38</definedName>
    <definedName name="GGB_NGDP_14">NA()</definedName>
    <definedName name="GGB_NGDP_2">NA()</definedName>
    <definedName name="GGB_NGDP_25">NA()</definedName>
    <definedName name="GGB_NGDP_66">'[20]Q4'!$E$38:$AH$38</definedName>
    <definedName name="GGENL_11">'[30]WEO'!#REF!</definedName>
    <definedName name="GGENL_66">'[30]WEO'!#REF!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'[30]WEO'!#REF!</definedName>
    <definedName name="GGRG_66">'[30]WEO'!#REF!</definedName>
    <definedName name="Grace_IDA">#REF!</definedName>
    <definedName name="Grace_NC">'[39]NPV_base'!#REF!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>#REF!</definedName>
    <definedName name="GRÁFICO_N_10_2_4_">#REF!</definedName>
    <definedName name="GRAND_TOTAL">#REF!</definedName>
    <definedName name="GRAPHS">'[15]interv'!$A$1:$H$23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'[25]IMP'!#REF!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'[2]Input'!#REF!</definedName>
    <definedName name="INPUT_4">'[2]Input'!#REF!</definedName>
    <definedName name="int">#REF!</definedName>
    <definedName name="INTER_CRED">#REF!</definedName>
    <definedName name="INTER_DEPO">#REF!</definedName>
    <definedName name="INTEREST">'[5]INT_RATES_old'!$A$1:$I$35</definedName>
    <definedName name="Interest_IDA">#REF!</definedName>
    <definedName name="Interest_NC">'[39]NPV_base'!#REF!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'[21]KA'!$E$10:$BP$10</definedName>
    <definedName name="ka_11">'[23]KA'!$E$10:$BP$10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'[5]LABORMKT_OLD'!$A$1:$O$39</definedName>
    <definedName name="LAST">'[51]DOC'!$C$8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'[5]MAINCOM_old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'[18]WEO LINK'!#REF!</definedName>
    <definedName name="MCV_14">NA()</definedName>
    <definedName name="MCV_2">NA()</definedName>
    <definedName name="MCV_20">'[18]WEO LINK'!#REF!</definedName>
    <definedName name="MCV_25">NA()</definedName>
    <definedName name="MCV_28">'[18]WEO LINK'!#REF!</definedName>
    <definedName name="MCV_35">'[55]Q2'!$E$63:$AH$63</definedName>
    <definedName name="MCV_B">'[18]WEO LINK'!#REF!</definedName>
    <definedName name="MCV_B_11">'[19]WEO LINK'!#REF!</definedName>
    <definedName name="MCV_B_14">#REF!</definedName>
    <definedName name="MCV_B_2">NA()</definedName>
    <definedName name="MCV_B_20">'[18]WEO LINK'!#REF!</definedName>
    <definedName name="MCV_B_25">#REF!</definedName>
    <definedName name="MCV_B_28">'[18]WEO LINK'!#REF!</definedName>
    <definedName name="MCV_B_66">'[19]WEO LINK'!#REF!</definedName>
    <definedName name="MCV_B1">#REF!</definedName>
    <definedName name="MCV_D">'[18]WEO LINK'!#REF!</definedName>
    <definedName name="MCV_D_11">'[19]WEO LINK'!#REF!</definedName>
    <definedName name="MCV_D_14">NA()</definedName>
    <definedName name="MCV_D_2">NA()</definedName>
    <definedName name="MCV_D_20">'[18]WEO LINK'!#REF!</definedName>
    <definedName name="MCV_D_25">NA()</definedName>
    <definedName name="MCV_D_28">'[18]WEO LINK'!#REF!</definedName>
    <definedName name="MCV_D_66">'[19]WEO LINK'!#REF!</definedName>
    <definedName name="MCV_D1">#REF!</definedName>
    <definedName name="MCV_N">'[18]WEO LINK'!#REF!</definedName>
    <definedName name="MCV_N_14">NA()</definedName>
    <definedName name="MCV_N_2">NA()</definedName>
    <definedName name="MCV_N_20">'[18]WEO LINK'!#REF!</definedName>
    <definedName name="MCV_N_25">NA()</definedName>
    <definedName name="MCV_N_28">'[18]WEO LINK'!#REF!</definedName>
    <definedName name="MCV_T">'[18]WEO LINK'!#REF!</definedName>
    <definedName name="MCV_T_11">'[19]WEO LINK'!#REF!</definedName>
    <definedName name="MCV_T_14">NA()</definedName>
    <definedName name="MCV_T_2">NA()</definedName>
    <definedName name="MCV_T_20">'[18]WEO LINK'!#REF!</definedName>
    <definedName name="MCV_T_25">NA()</definedName>
    <definedName name="MCV_T_28">'[18]WEO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'[35]Prog'!#REF!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'[22]CAgds'!$D$14:$BO$14</definedName>
    <definedName name="mgoods_11">'[56]CAgds'!$D$14:$BO$14</definedName>
    <definedName name="MICRO">#REF!</definedName>
    <definedName name="MICROM_11">'[30]WEO'!#REF!</definedName>
    <definedName name="MICROM_66">'[30]WEO'!#REF!</definedName>
    <definedName name="MIDDLE">#REF!</definedName>
    <definedName name="MIMP3">'[15]monimp'!$A$88:$F$92</definedName>
    <definedName name="MIMPALL">'[15]monimp'!$A$67:$F$88</definedName>
    <definedName name="minc">'[22]CAinc'!$D$14:$BO$14</definedName>
    <definedName name="minc_11">'[56]CAinc'!$D$14:$BO$14</definedName>
    <definedName name="MISC3">#REF!</definedName>
    <definedName name="MISC4">'[2]OUTPUT'!#REF!</definedName>
    <definedName name="mm">mm</definedName>
    <definedName name="mm_11">'[57]labels'!#REF!</definedName>
    <definedName name="mm_14">'[57]labels'!#REF!</definedName>
    <definedName name="mm_20">mm_20</definedName>
    <definedName name="mm_24">mm_24</definedName>
    <definedName name="mm_25">'[57]labels'!#REF!</definedName>
    <definedName name="mm_28">mm_28</definedName>
    <definedName name="MNDATES">#REF!</definedName>
    <definedName name="MNEER">#REF!</definedName>
    <definedName name="mnfs">'[22]CAnfs'!$D$14:$BO$14</definedName>
    <definedName name="mnfs_11">'[56]CAnfs'!$D$14:$BO$14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'[15]Montabs'!$B$315:$CO$371</definedName>
    <definedName name="MONSURR">'[15]Montabs'!$B$374:$CO$425</definedName>
    <definedName name="MONSURVEY">'[15]Montabs'!$B$243:$CQ$311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'[5]MSURVEY_old'!$A$1:$I$54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'[58]DATA'!$B$1:$IT$1</definedName>
    <definedName name="name1">#REF!</definedName>
    <definedName name="name1_11">#REF!</definedName>
    <definedName name="name1_17">'[18]Data _ Calc'!#REF!</definedName>
    <definedName name="name1_20">#REF!</definedName>
    <definedName name="name1_22">'[18]Main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'[6]EU2DBase'!#REF!</definedName>
    <definedName name="NAMESM">'[6]EU2DBase'!#REF!</definedName>
    <definedName name="NAMESQ">'[6]EU2DBase'!#REF!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'[26]NIR__'!$A$77:$AM$118</definedName>
    <definedName name="NBUNIR">'[26]NIR__'!$A$4:$AM$72</definedName>
    <definedName name="NC_R">'[28]weo_real'!#REF!</definedName>
    <definedName name="NCG">'[18]WEO LINK'!#REF!</definedName>
    <definedName name="NCG_14">NA()</definedName>
    <definedName name="NCG_2">NA()</definedName>
    <definedName name="NCG_20">'[18]WEO LINK'!#REF!</definedName>
    <definedName name="NCG_25">NA()</definedName>
    <definedName name="NCG_28">'[18]WEO LINK'!#REF!</definedName>
    <definedName name="NCG_R">'[18]WEO LINK'!#REF!</definedName>
    <definedName name="NCG_R_14">NA()</definedName>
    <definedName name="NCG_R_2">NA()</definedName>
    <definedName name="NCG_R_20">'[18]WEO LINK'!#REF!</definedName>
    <definedName name="NCG_R_25">NA()</definedName>
    <definedName name="NCG_R_28">'[18]WEO LINK'!#REF!</definedName>
    <definedName name="NCP">'[18]WEO LINK'!#REF!</definedName>
    <definedName name="NCP_14">NA()</definedName>
    <definedName name="NCP_2">NA()</definedName>
    <definedName name="NCP_20">'[18]WEO LINK'!#REF!</definedName>
    <definedName name="NCP_25">NA()</definedName>
    <definedName name="NCP_28">'[18]WEO LINK'!#REF!</definedName>
    <definedName name="NCP_R">'[18]WEO LINK'!#REF!</definedName>
    <definedName name="NCP_R_14">NA()</definedName>
    <definedName name="NCP_R_2">NA()</definedName>
    <definedName name="NCP_R_20">'[18]WEO LINK'!#REF!</definedName>
    <definedName name="NCP_R_25">NA()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'[18]Data _ Calc'!#REF!</definedName>
    <definedName name="newt2_22">'[18]Main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'[28]weo_real'!#REF!</definedName>
    <definedName name="NFB_R_GDP">'[28]weo_real'!#REF!</definedName>
    <definedName name="NFI">'[18]WEO LINK'!#REF!</definedName>
    <definedName name="NFI_14">NA()</definedName>
    <definedName name="NFI_2">NA()</definedName>
    <definedName name="NFI_20">'[18]WEO LINK'!#REF!</definedName>
    <definedName name="NFI_25">NA()</definedName>
    <definedName name="NFI_28">'[18]WEO LINK'!#REF!</definedName>
    <definedName name="NFI_R">'[18]WEO LINK'!#REF!</definedName>
    <definedName name="NFI_R_14">NA()</definedName>
    <definedName name="NFI_R_2">NA()</definedName>
    <definedName name="NFI_R_20">'[18]WEO LINK'!#REF!</definedName>
    <definedName name="NFI_R_25">NA()</definedName>
    <definedName name="NFI_R_28">'[18]WEO LINK'!#REF!</definedName>
    <definedName name="NGDP">'[18]WEO LINK'!#REF!</definedName>
    <definedName name="NGDP_14">NA()</definedName>
    <definedName name="NGDP_2">NA()</definedName>
    <definedName name="NGDP_20">'[18]WEO LINK'!#REF!</definedName>
    <definedName name="NGDP_25">NA()</definedName>
    <definedName name="NGDP_28">'[18]WEO LINK'!#REF!</definedName>
    <definedName name="NGDP_35">'[55]Q2'!$E$47:$AH$47</definedName>
    <definedName name="NGDP_DG">NA()</definedName>
    <definedName name="NGDP_R">'[18]WEO LINK'!#REF!</definedName>
    <definedName name="NGDP_R_14">NA()</definedName>
    <definedName name="NGDP_R_2">NA()</definedName>
    <definedName name="NGDP_R_20">'[18]WEO LINK'!#REF!</definedName>
    <definedName name="NGDP_R_25">NA()</definedName>
    <definedName name="NGDP_R_28">'[18]WEO LINK'!#REF!</definedName>
    <definedName name="NGDP_RG">'[20]Q1'!$E$51:$AH$51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'[18]WEO LINK'!#REF!</definedName>
    <definedName name="NGS_20">'[18]WEO LINK'!#REF!</definedName>
    <definedName name="NGS_28">'[18]WEO LINK'!#REF!</definedName>
    <definedName name="NGS_NGDP">NA()</definedName>
    <definedName name="NI_R">'[28]weo_real'!#REF!</definedName>
    <definedName name="NINV">'[18]WEO LINK'!#REF!</definedName>
    <definedName name="NINV_14">NA()</definedName>
    <definedName name="NINV_2">NA()</definedName>
    <definedName name="NINV_20">'[18]WEO LINK'!#REF!</definedName>
    <definedName name="NINV_25">NA()</definedName>
    <definedName name="NINV_28">'[18]WEO LINK'!#REF!</definedName>
    <definedName name="NINV_R">'[18]WEO LINK'!#REF!</definedName>
    <definedName name="NINV_R_14">NA()</definedName>
    <definedName name="NINV_R_2">NA()</definedName>
    <definedName name="NINV_R_20">'[18]WEO LINK'!#REF!</definedName>
    <definedName name="NINV_R_25">NA()</definedName>
    <definedName name="NINV_R_28">'[18]WEO LINK'!#REF!</definedName>
    <definedName name="NINV_R_GDP">'[28]weo_real'!#REF!</definedName>
    <definedName name="NIR">'[15]junk'!$A$108:$F$137</definedName>
    <definedName name="NIRCURR">#REF!</definedName>
    <definedName name="NLG">#REF!</definedName>
    <definedName name="NM">'[18]WEO LINK'!#REF!</definedName>
    <definedName name="NM_14">NA()</definedName>
    <definedName name="NM_2">NA()</definedName>
    <definedName name="NM_20">'[18]WEO LINK'!#REF!</definedName>
    <definedName name="NM_25">NA()</definedName>
    <definedName name="NM_28">'[18]WEO LINK'!#REF!</definedName>
    <definedName name="NM_R">'[18]WEO LINK'!#REF!</definedName>
    <definedName name="NM_R_14">NA()</definedName>
    <definedName name="NM_R_2">NA()</definedName>
    <definedName name="NM_R_20">'[18]WEO LINK'!#REF!</definedName>
    <definedName name="NM_R_25">NA()</definedName>
    <definedName name="NM_R_28">'[18]WEO LINK'!#REF!</definedName>
    <definedName name="nman">nman</definedName>
    <definedName name="NMG_R">'[18]WEO LINK'!#REF!</definedName>
    <definedName name="NMG_R_20">'[18]WEO LINK'!#REF!</definedName>
    <definedName name="NMG_R_28">'[18]WEO LINK'!#REF!</definedName>
    <definedName name="NMG_RG">NA()</definedName>
    <definedName name="NMS_R">'[28]weo_real'!#REF!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'[59]Prog'!#REF!</definedName>
    <definedName name="NTDD_R">'[28]weo_real'!#REF!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'[18]WEO LINK'!#REF!</definedName>
    <definedName name="NX_14">NA()</definedName>
    <definedName name="NX_2">NA()</definedName>
    <definedName name="NX_20">'[18]WEO LINK'!#REF!</definedName>
    <definedName name="NX_25">NA()</definedName>
    <definedName name="NX_28">'[18]WEO LINK'!#REF!</definedName>
    <definedName name="NX_R">'[18]WEO LINK'!#REF!</definedName>
    <definedName name="NX_R_14">NA()</definedName>
    <definedName name="NX_R_2">NA()</definedName>
    <definedName name="NX_R_20">'[18]WEO LINK'!#REF!</definedName>
    <definedName name="NX_R_25">NA()</definedName>
    <definedName name="NX_R_28">'[18]WEO LINK'!#REF!</definedName>
    <definedName name="NXG_R">'[18]WEO LINK'!#REF!</definedName>
    <definedName name="NXG_R_20">'[18]WEO LINK'!#REF!</definedName>
    <definedName name="NXG_R_28">'[18]WEO LINK'!#REF!</definedName>
    <definedName name="NXG_RG">NA()</definedName>
    <definedName name="NXS_R">'[28]weo_real'!#REF!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'[57]labels'!#REF!</definedName>
    <definedName name="p_25">'[57]labels'!#REF!</definedName>
    <definedName name="P92_">#REF!</definedName>
    <definedName name="Parmeshwar">#REF!</definedName>
    <definedName name="Pay_Cap">'[60]Baseline'!#REF!</definedName>
    <definedName name="pchBM">#REF!</definedName>
    <definedName name="pchBMG">#REF!</definedName>
    <definedName name="pchBX">#REF!</definedName>
    <definedName name="pchBXG">#REF!</definedName>
    <definedName name="pchNM_R">'[28]weo_real'!#REF!</definedName>
    <definedName name="pchNMG_R">'[20]Q1'!$E$45:$AH$45</definedName>
    <definedName name="pchNX_R">'[28]weo_real'!#REF!</definedName>
    <definedName name="pchNXG_R">'[20]Q1'!$E$36:$AH$36</definedName>
    <definedName name="pchTX_D">#REF!</definedName>
    <definedName name="pchTXG_D">#REF!</definedName>
    <definedName name="pchWPCP33_D">#REF!</definedName>
    <definedName name="pclub">#REF!</definedName>
    <definedName name="PCPI">'[18]WEO LINK'!#REF!</definedName>
    <definedName name="PCPI_20">'[18]WEO LINK'!#REF!</definedName>
    <definedName name="PCPI_28">'[18]WEO LINK'!#REF!</definedName>
    <definedName name="PCPIG">'[20]Q3'!$E$22:$AH$22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'[62]WPI'!#REF!</definedName>
    <definedName name="PPPWGT">NA()</definedName>
    <definedName name="PRICES">#REF!</definedName>
    <definedName name="print_aea">#REF!</definedName>
    <definedName name="_xlnm.Print_Area" localSheetId="0">'Sinteza - An 2'!$A$2:$L$58</definedName>
    <definedName name="PRINT_AREA_MI">'[6]EU2DBase'!$C$12:$U$156</definedName>
    <definedName name="Print_Area1">'[63]Tab16_2000_'!$A$1:$G$33</definedName>
    <definedName name="Print_Area2">'[63]Tab16_2000_'!$A$1:$G$33</definedName>
    <definedName name="Print_Area3">'[63]Tab16_2000_'!$A$1:$G$33</definedName>
    <definedName name="_xlnm.Print_Titles" localSheetId="0">'Sinteza - An 2'!$4:$11</definedName>
    <definedName name="PRINT_TITLES_MI">#REF!</definedName>
    <definedName name="Print1">'[64]DATA'!$A$2:$BK$75</definedName>
    <definedName name="Print2">'[64]DATA'!$A$77:$AX$111</definedName>
    <definedName name="Print3">'[64]DATA'!$A$112:$CH$112</definedName>
    <definedName name="Print4">'[64]DATA'!$A$113:$AX$125</definedName>
    <definedName name="Print5">'[64]DATA'!$A$128:$AM$133</definedName>
    <definedName name="Print6">'[64]DATA'!#REF!</definedName>
    <definedName name="Print6_9">'[64]DATA'!$A$135:$N$199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'[65]XMS:MT_Low'!$B$2:$N$57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'[66]GRAFPROM'!#REF!</definedName>
    <definedName name="ProposedCredits">#REF!</definedName>
    <definedName name="prt">'[15]real'!$A$1:$V$98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'[21]INweo'!$E$20:$BP$20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'[21]INweo'!$E$21:$BP$21</definedName>
    <definedName name="Ratios">#REF!</definedName>
    <definedName name="Ratios_14">#REF!</definedName>
    <definedName name="Ratios_25">#REF!</definedName>
    <definedName name="REA_EXP">'[67]OUT'!$L$46:$S$88</definedName>
    <definedName name="REA_SEC">'[67]OUT'!$L$191:$S$218</definedName>
    <definedName name="REAL">#REF!</definedName>
    <definedName name="REAL_SAV">'[67]OUT'!$L$8:$S$30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'[15]Montabs'!$B$482:$AJ$533</definedName>
    <definedName name="REDCBACC">'[15]Montabs'!$B$482:$AM$533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'[15]Montabs'!$B$537:$AM$589</definedName>
    <definedName name="REDMS">'[15]Montabs'!$B$536:$AJ$589</definedName>
    <definedName name="REDTab10">'[68]Documents'!$B$454:$H$501</definedName>
    <definedName name="REDTab35">'[69]RED'!#REF!</definedName>
    <definedName name="REDTab43a">#REF!</definedName>
    <definedName name="REDTab43b">#REF!</definedName>
    <definedName name="REDTab6">'[68]Documents'!$B$273:$G$320</definedName>
    <definedName name="REDTab8">'[68]Documents'!$B$349:$G$383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'[70]Setup'!$A$1:$A$3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'[5]AGRI_old'!$A$1:$S$22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'[67]IN'!$B$22:$S$49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'[69]RED'!#REF!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'[71]IMATA'!$B$45:$B$108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'[72]a45'!#REF!</definedName>
    <definedName name="Stocks_Form">'[72]a45'!#REF!</definedName>
    <definedName name="Stocks_IDs">'[72]a45'!#REF!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'[68]Prices'!$A$99:$J$131</definedName>
    <definedName name="T11IMW">'[68]Labor'!$B$3:$J$45</definedName>
    <definedName name="T12ULC">'[68]Labor'!$B$53:$J$97</definedName>
    <definedName name="T13LFE">'[68]Labor'!$B$155:$I$200</definedName>
    <definedName name="T14EPE">'[68]Labor'!$B$256:$J$309</definedName>
    <definedName name="T15ROP">#REF!</definedName>
    <definedName name="T16OPU">#REF!</definedName>
    <definedName name="t1a">#REF!</definedName>
    <definedName name="t2a">#REF!</definedName>
    <definedName name="T2YSECREA">'[73]GDPSEC'!$A$11:$M$80</definedName>
    <definedName name="t3a">#REF!</definedName>
    <definedName name="T3YSECNOM">'[73]GDPSEC'!$A$93:$M$153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'[68]Prices'!$A$3:$R$47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'[75]E'!$A$1:$AK$43</definedName>
    <definedName name="tab4_14">#REF!</definedName>
    <definedName name="tab4_2">#REF!</definedName>
    <definedName name="tab4_25">#REF!</definedName>
    <definedName name="tab4_28">#REF!</definedName>
    <definedName name="TAB4_66">'[75]E'!$A$1:$AK$43</definedName>
    <definedName name="TAB4A">'[75]E'!$B$102:$AK$153</definedName>
    <definedName name="TAB4B">'[75]E'!$B$48:$AK$100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'[5]MSURVEY_old'!$A$1:$H$52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'[76]Table'!$A$1:$AA$81</definedName>
    <definedName name="Table__47">'[77]RED47'!$A$1:$I$53</definedName>
    <definedName name="Table_1">#REF!</definedName>
    <definedName name="Table_1.__Armenia__Selected_Economic_Indicators">'[5]SEI_OLD'!$A$1:$G$59</definedName>
    <definedName name="Table_1___Armenia__Selected_Economic_Indicators">'[5]SEI_OLD'!$A$1:$G$59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'[5]LABORMKT_OLD'!$A$1:$O$37</definedName>
    <definedName name="Table_10____Mozambique____Medium_Term_External_Debt__1997_2015">#REF!</definedName>
    <definedName name="Table_10__Armenia___Labor_Market_Indicators__1994_99__1">'[5]LABORMKT_OLD'!$A$1:$O$37</definedName>
    <definedName name="table_11">#REF!</definedName>
    <definedName name="Table_11._Armenia___Average_Monthly_Wages_in_the_State_Sector__1994_99__1">'[5]WAGES_old'!$A$1:$F$63</definedName>
    <definedName name="Table_11__Armenia___Average_Monthly_Wages_in_the_State_Sector__1994_99__1">'[5]WAGES_old'!$A$1:$F$63</definedName>
    <definedName name="Table_12.__Armenia__Labor_Force__Employment__and_Unemployment__1994_99">'[5]EMPLOY_old'!$A$1:$H$53</definedName>
    <definedName name="Table_12___Armenia__Labor_Force__Employment__and_Unemployment__1994_99">'[5]EMPLOY_old'!$A$1:$H$53</definedName>
    <definedName name="Table_13._Armenia___Employment_in_the_Public_Sector__1994_99">'[5]EMPL_PUBL_old'!$A$1:$F$27</definedName>
    <definedName name="Table_13__Armenia___Employment_in_the_Public_Sector__1994_99">'[5]EMPL_PUBL_old'!$A$1:$F$27</definedName>
    <definedName name="Table_14">#REF!</definedName>
    <definedName name="Table_14._Armenia___Budgetary_Sector_Employment__1994_99">'[5]EMPL_BUDG_old'!$A$1:$K$17</definedName>
    <definedName name="Table_14__Armenia___Budgetary_Sector_Employment__1994_99">'[5]EMPL_BUDG_old'!$A$1:$K$17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'[5]EXPEN_old'!$A$1:$F$25</definedName>
    <definedName name="Table_19__Armenia___Distribution_of_Current_Expenditures_in_the_Consolidated_Government_Budget__1994_99">'[5]EXPEN_old'!$A$1:$F$25</definedName>
    <definedName name="Table_2.__Armenia___Real_Gross_Domestic_Product_Growth__1994_99">'[5]NGDP_R_old'!$A$1:$L$35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'[5]NGDP_R_old'!$A$1:$L$35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'[5]TAX_REV_old'!$A$1:$F$24</definedName>
    <definedName name="Table_20__Armenia___Composition_of_Tax_Revenues_in_Consolidated_Government_Budget__1994_99">'[5]TAX_REV_old'!$A$1:$F$24</definedName>
    <definedName name="Table_21._Armenia___Accounts_of_the_Central_Bank__1994_99">'[5]CBANK_old'!$A$1:$U$46</definedName>
    <definedName name="Table_21__Armenia___Accounts_of_the_Central_Bank__1994_99">'[5]CBANK_old'!$A$1:$U$46</definedName>
    <definedName name="Table_22._Armenia___Monetary_Survey__1994_99">'[5]MSURVEY_old'!$A$1:$Q$52</definedName>
    <definedName name="Table_22__Armenia___Monetary_Survey__1994_99">'[5]MSURVEY_old'!$A$1:$Q$52</definedName>
    <definedName name="Table_23._Armenia___Commercial_Banks___Interest_Rates_for_Loans_and_Deposits_in_Drams_and_U.S._Dollars__1996_99">'[5]INT_RATES_old'!$A$1:$R$32</definedName>
    <definedName name="Table_23__Armenia___Commercial_Banks___Interest_Rates_for_Loans_and_Deposits_in_Drams_and_U_S__Dollars__1996_99">'[5]INT_RATES_old'!$A$1:$R$32</definedName>
    <definedName name="Table_24._Armenia___Treasury_Bills__1995_99">'[5]Tbill_old'!$A$1:$U$31</definedName>
    <definedName name="Table_24__Armenia___Treasury_Bills__1995_99">'[5]Tbill_old'!$A$1:$U$31</definedName>
    <definedName name="Table_25">#REF!</definedName>
    <definedName name="Table_25._Armenia___Quarterly_Balance_of_Payments_and_External_Financing__1995_99">'[5]BOP_Q_OLD'!$A$1:$F$74</definedName>
    <definedName name="Table_25__Armenia___Quarterly_Balance_of_Payments_and_External_Financing__1995_99">'[5]BOP_Q_OLD'!$A$1:$F$74</definedName>
    <definedName name="Table_26._Armenia___Summary_External_Debt_Data__1995_99">'[5]EXTDEBT_OLD'!$A$1:$F$45</definedName>
    <definedName name="Table_26__Armenia___Summary_External_Debt_Data__1995_99">'[5]EXTDEBT_OLD'!$A$1:$F$45</definedName>
    <definedName name="Table_27.__Armenia___Commodity_Composition_of_Trade__1995_99">'[5]COMP_TRADE'!$A$1:$F$29</definedName>
    <definedName name="Table_27___Armenia___Commodity_Composition_of_Trade__1995_99">'[5]COMP_TRADE'!$A$1:$F$29</definedName>
    <definedName name="Table_28._Armenia___Direction_of_Trade__1995_99">'[5]DOT'!$A$1:$F$66</definedName>
    <definedName name="Table_28__Armenia___Direction_of_Trade__1995_99">'[5]DOT'!$A$1:$F$66</definedName>
    <definedName name="Table_29._Armenia___Incorporatized_and_Partially_Privatized_Enterprises__1994_99">'[5]PRIVATE_OLD'!$A$1:$G$29</definedName>
    <definedName name="Table_29__Armenia___Incorporatized_and_Partially_Privatized_Enterprises__1994_99">'[5]PRIVATE_OLD'!$A$1:$G$29</definedName>
    <definedName name="Table_3.__Armenia_Quarterly_Real_GDP_1997_99">'[5]GDP_q_old'!$A$1:$P$31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'[5]GDP_q_old'!$A$1:$P$31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'[5]BNKIND_old'!$A$1:$M$16</definedName>
    <definedName name="Table_30__Armenia___Banking_System_Indicators__1997_99">'[5]BNKIND_old'!$A$1:$M$16</definedName>
    <definedName name="Table_31._Armenia___Banking_Sector_Loans__1996_99">'[5]BNKLOANS_old'!$A$1:$O$40</definedName>
    <definedName name="Table_31__Armenia___Banking_Sector_Loans__1996_99">'[5]BNKLOANS_old'!$A$1:$O$40</definedName>
    <definedName name="Table_32._Armenia___Total_Electricity_Generation__Distribution_and_Collection__1994_99">'[5]ELECTR_old'!$A$1:$F$51</definedName>
    <definedName name="Table_32__Armenia___Total_Electricity_Generation__Distribution_and_Collection__1994_99">'[5]ELECTR_old'!$A$1:$F$51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'[5]taxrevSum'!$A$1:$F$52</definedName>
    <definedName name="Table_34__General_Government_Tax_Revenue_Performance_in_Armenia_and_Comparator_Countries_1995___1998_1">'[5]taxrevSum'!$A$1:$F$52</definedName>
    <definedName name="Table_4.__Moldova____Monetary_Survey_and_Projections__1994_98_1">#REF!</definedName>
    <definedName name="Table_4._Armenia___Gross_Domestic_Product__1994_99">'[5]NGDP_old'!$A$1:$O$33</definedName>
    <definedName name="Table_4___Moldova____Monetary_Survey_and_Projections__1994_98_1">#REF!</definedName>
    <definedName name="Table_4__Armenia___Gross_Domestic_Product__1994_99">'[5]NGDP_old'!$A$1:$O$33</definedName>
    <definedName name="Table_4SR">#REF!</definedName>
    <definedName name="Table_5._Armenia___Production_of_Selected_Agricultural_Products__1994_99">'[5]AGRI_old'!$A$1:$S$22</definedName>
    <definedName name="Table_5__Armenia___Production_of_Selected_Agricultural_Products__1994_99">'[5]AGRI_old'!$A$1:$S$22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'[5]INDCOM_old'!$A$1:$L$31</definedName>
    <definedName name="Table_6___Moldova__Balance_of_Payments__1994_98">#REF!</definedName>
    <definedName name="Table_6__Armenia___Production_of_Selected_Industrial_Commodities__1994_99">'[5]INDCOM_old'!$A$1:$L$31</definedName>
    <definedName name="Table_7._Armenia___Consumer_Prices__1994_99">'[5]CPI_old'!$A$1:$I$102</definedName>
    <definedName name="Table_7__Armenia___Consumer_Prices__1994_99">'[5]CPI_old'!$A$1:$I$102</definedName>
    <definedName name="Table_8.__Armenia___Selected_Energy_Prices__1994_99__1">'[5]ENERGY_old'!$A$1:$AF$25</definedName>
    <definedName name="Table_8___Armenia___Selected_Energy_Prices__1994_99__1">'[5]ENERGY_old'!$A$1:$AF$25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'[78]Table'!$A$3:$AB$70</definedName>
    <definedName name="Table_debt_14">#REF!</definedName>
    <definedName name="Table_debt_25">#REF!</definedName>
    <definedName name="Table_debt_new">'[79]Table'!$A$3:$AB$70</definedName>
    <definedName name="Table_debt_new_11">'[80]Table'!$A$3:$AB$70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'[67]Labor'!$A$1:$X$58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'[78]Table_GEF'!$B$2:$T$51</definedName>
    <definedName name="Tbl_GFN_14">#REF!</definedName>
    <definedName name="Tbl_GFN_2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'[18]WEO LINK'!#REF!</definedName>
    <definedName name="TMG_D_11">'[19]WEO LINK'!#REF!</definedName>
    <definedName name="TMG_D_14">'[24]Q5'!$E$23:$AH$23</definedName>
    <definedName name="TMG_D_2">'[24]Q5'!$E$23:$AH$23</definedName>
    <definedName name="TMG_D_20">'[18]WEO LINK'!#REF!</definedName>
    <definedName name="TMG_D_25">'[24]Q5'!$E$23:$AH$23</definedName>
    <definedName name="TMG_D_28">'[18]WEO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'[18]WEO LINK'!#REF!</definedName>
    <definedName name="TMGO_11">'[19]WEO LINK'!#REF!</definedName>
    <definedName name="TMGO_14">NA()</definedName>
    <definedName name="TMGO_2">NA()</definedName>
    <definedName name="TMGO_20">'[18]WEO LINK'!#REF!</definedName>
    <definedName name="TMGO_25">NA()</definedName>
    <definedName name="TMGO_28">'[18]WEO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'[5]INT_RATES_old'!$A$1:$A$33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'[18]WEO LINK'!#REF!</definedName>
    <definedName name="TXG_D_11">'[19]WEO LINK'!#REF!</definedName>
    <definedName name="TXG_D_14">NA()</definedName>
    <definedName name="TXG_D_2">NA()</definedName>
    <definedName name="TXG_D_20">'[18]WEO LINK'!#REF!</definedName>
    <definedName name="TXG_D_25">NA()</definedName>
    <definedName name="TXG_D_28">'[18]WEO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'[18]WEO LINK'!#REF!</definedName>
    <definedName name="TXGO_11">'[19]WEO LINK'!#REF!</definedName>
    <definedName name="TXGO_14">NA()</definedName>
    <definedName name="TXGO_2">NA()</definedName>
    <definedName name="TXGO_20">'[18]WEO LINK'!#REF!</definedName>
    <definedName name="TXGO_25">NA()</definedName>
    <definedName name="TXGO_28">'[18]WEO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'[15]Montabs:junk'!$B$17:$U$38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'[5]WAGES_old'!$A$1:$G$62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'[30]WEO'!#REF!</definedName>
    <definedName name="WIN_66">'[30]WEO'!#REF!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'[22]CAgds'!$D$12:$BO$12</definedName>
    <definedName name="xgoods_11">'[56]CAgds'!$D$12:$BO$12</definedName>
    <definedName name="XGS">#REF!</definedName>
    <definedName name="xinc">'[22]CAinc'!$D$12:$BO$12</definedName>
    <definedName name="xinc_11">'[56]CAinc'!$D$12:$BO$12</definedName>
    <definedName name="xnfs">'[22]CAnfs'!$D$12:$BO$12</definedName>
    <definedName name="xnfs_11">'[56]CAnfs'!$D$12:$BO$12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'[81]Table'!$A$3:$AB$70</definedName>
    <definedName name="xxxxx_11">'[82]Table'!$A$3:$AB$70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'[83]ass'!$7:$7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'[84]oth'!$17:$17</definedName>
    <definedName name="zRoWCPIchange">#REF!</definedName>
    <definedName name="zRoWCPIchange_14">#REF!</definedName>
    <definedName name="zRoWCPIchange_25">#REF!</definedName>
    <definedName name="zSDReRate">'[84]ass'!$24:$24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<sst xmlns="http://schemas.openxmlformats.org/spreadsheetml/2006/main" count="56" uniqueCount="51">
  <si>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 EXECUŢIA BUGETULUI GENERAL CONSOLIDAT </t>
  </si>
  <si>
    <t xml:space="preserve">    </t>
  </si>
  <si>
    <t xml:space="preserve"> Realizări 1.01.-31.03.2016</t>
  </si>
  <si>
    <t>Realizări 1.01.-31.03.2017</t>
  </si>
  <si>
    <t xml:space="preserve"> Diferenţe    2017
   faţă de      2016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</si>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</sst>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left" wrapText="1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164" fontId="2" fillId="33" borderId="0" xfId="0" applyNumberFormat="1" applyFont="1" applyFill="1" applyAlignment="1" applyProtection="1" quotePrefix="1">
      <alignment horizontal="left"/>
      <protection locked="0"/>
    </xf>
    <xf numFmtId="164" fontId="4" fillId="33" borderId="0" xfId="0" applyNumberFormat="1" applyFont="1" applyFill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/>
      <protection locked="0"/>
    </xf>
    <xf numFmtId="4" fontId="2" fillId="33" borderId="0" xfId="0" applyNumberFormat="1" applyFont="1" applyFill="1" applyAlignment="1" applyProtection="1">
      <alignment horizontal="center"/>
      <protection locked="0"/>
    </xf>
    <xf numFmtId="164" fontId="5" fillId="33" borderId="0" xfId="0" applyNumberFormat="1" applyFont="1" applyFill="1" applyAlignment="1" applyProtection="1">
      <alignment/>
      <protection locked="0"/>
    </xf>
    <xf numFmtId="4" fontId="4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Alignment="1" applyProtection="1" quotePrefix="1">
      <alignment horizontal="right"/>
      <protection locked="0"/>
    </xf>
    <xf numFmtId="167" fontId="2" fillId="33" borderId="0" xfId="0" applyNumberFormat="1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4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33" borderId="0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182"/>
  <sheetViews>
    <sheetView showZeros="0" tabSelected="1" view="pageBreakPreview" zoomScale="75" zoomScaleNormal="75" zoomScaleSheetLayoutView="75" zoomScalePageLayoutView="0" workbookViewId="0" topLeftCell="A31">
      <selection activeCell="D36" sqref="D36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102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4.2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1" ht="19.5" customHeight="1" thickBot="1">
      <c r="A5" s="6"/>
      <c r="B5" s="7"/>
      <c r="C5" s="7"/>
      <c r="D5" s="7"/>
      <c r="E5" s="7"/>
      <c r="F5" s="7"/>
      <c r="G5" s="7"/>
      <c r="H5" s="7"/>
      <c r="I5" s="8"/>
      <c r="J5" s="8"/>
      <c r="K5" s="8"/>
    </row>
    <row r="6" spans="1:11" ht="11.25" customHeight="1" hidden="1">
      <c r="A6" s="5" t="s">
        <v>1</v>
      </c>
      <c r="B6" s="5"/>
      <c r="C6" s="5"/>
      <c r="D6" s="5"/>
      <c r="E6" s="9"/>
      <c r="F6" s="9"/>
      <c r="G6" s="10"/>
      <c r="H6" s="11"/>
      <c r="I6" s="11"/>
      <c r="J6" s="12"/>
      <c r="K6" s="11"/>
    </row>
    <row r="7" spans="1:12" ht="47.25" customHeight="1">
      <c r="A7" s="13"/>
      <c r="B7" s="104" t="s">
        <v>2</v>
      </c>
      <c r="C7" s="105"/>
      <c r="D7" s="105"/>
      <c r="E7" s="14"/>
      <c r="F7" s="15"/>
      <c r="G7" s="106" t="s">
        <v>3</v>
      </c>
      <c r="H7" s="107"/>
      <c r="I7" s="107"/>
      <c r="J7" s="16"/>
      <c r="K7" s="108" t="s">
        <v>4</v>
      </c>
      <c r="L7" s="104"/>
    </row>
    <row r="8" spans="1:12" s="23" customFormat="1" ht="33" customHeight="1">
      <c r="A8" s="17"/>
      <c r="B8" s="18" t="s">
        <v>5</v>
      </c>
      <c r="C8" s="19" t="s">
        <v>6</v>
      </c>
      <c r="D8" s="19" t="s">
        <v>7</v>
      </c>
      <c r="E8" s="20"/>
      <c r="F8" s="20"/>
      <c r="G8" s="18" t="s">
        <v>5</v>
      </c>
      <c r="H8" s="19" t="s">
        <v>6</v>
      </c>
      <c r="I8" s="19" t="s">
        <v>7</v>
      </c>
      <c r="J8" s="20"/>
      <c r="K8" s="21" t="s">
        <v>5</v>
      </c>
      <c r="L8" s="22" t="s">
        <v>8</v>
      </c>
    </row>
    <row r="9" spans="1:12" s="28" customFormat="1" ht="18.75" customHeight="1">
      <c r="A9" s="24"/>
      <c r="B9" s="24"/>
      <c r="C9" s="24"/>
      <c r="D9" s="24"/>
      <c r="E9" s="24"/>
      <c r="F9" s="24"/>
      <c r="G9" s="25"/>
      <c r="H9" s="25"/>
      <c r="I9" s="25"/>
      <c r="J9" s="25"/>
      <c r="K9" s="25"/>
      <c r="L9" s="26"/>
    </row>
    <row r="10" spans="1:12" s="28" customFormat="1" ht="18" customHeight="1">
      <c r="A10" s="29" t="s">
        <v>9</v>
      </c>
      <c r="B10" s="30">
        <v>761473.6</v>
      </c>
      <c r="C10" s="30"/>
      <c r="D10" s="30"/>
      <c r="E10" s="30"/>
      <c r="F10" s="30"/>
      <c r="G10" s="30">
        <v>815200</v>
      </c>
      <c r="H10" s="30"/>
      <c r="I10" s="30"/>
      <c r="J10" s="30"/>
      <c r="K10" s="30"/>
      <c r="L10" s="31"/>
    </row>
    <row r="11" spans="2:12" s="28" customFormat="1" ht="8.25" customHeight="1">
      <c r="B11" s="32"/>
      <c r="G11" s="34"/>
      <c r="H11" s="34"/>
      <c r="I11" s="34"/>
      <c r="J11" s="34"/>
      <c r="K11" s="34"/>
      <c r="L11" s="27"/>
    </row>
    <row r="12" spans="1:12" s="34" customFormat="1" ht="35.25" customHeight="1">
      <c r="A12" s="35" t="s">
        <v>10</v>
      </c>
      <c r="B12" s="36">
        <f>B13+B30+B31+B33+B34++B37+B32+B35+B36</f>
        <v>55570.54279360334</v>
      </c>
      <c r="C12" s="37">
        <f aca="true" t="shared" si="0" ref="C12:C34">B12/$B$10*100</f>
        <v>7.297763546051149</v>
      </c>
      <c r="D12" s="37">
        <f aca="true" t="shared" si="1" ref="D12:D34">B12/B$12*100</f>
        <v>100</v>
      </c>
      <c r="E12" s="37"/>
      <c r="F12" s="37"/>
      <c r="G12" s="36">
        <f>G13+G30+G31+G33+G34+G37+G32+G35+G36</f>
        <v>59537.434984685715</v>
      </c>
      <c r="H12" s="37">
        <f>G12/$G$10*100</f>
        <v>7.3034144976307305</v>
      </c>
      <c r="I12" s="37">
        <f aca="true" t="shared" si="2" ref="I12:I36">G12/G$12*100</f>
        <v>100</v>
      </c>
      <c r="J12" s="37"/>
      <c r="K12" s="37">
        <f aca="true" t="shared" si="3" ref="K12:K32">G12-B12</f>
        <v>3966.8921910823774</v>
      </c>
      <c r="L12" s="38">
        <f aca="true" t="shared" si="4" ref="L12:L28">G12/B12-1</f>
        <v>0.0713848019411285</v>
      </c>
    </row>
    <row r="13" spans="1:13" s="43" customFormat="1" ht="24.75" customHeight="1">
      <c r="A13" s="39" t="s">
        <v>11</v>
      </c>
      <c r="B13" s="40">
        <f>B14+B27+B28</f>
        <v>54604.23668327</v>
      </c>
      <c r="C13" s="41">
        <f>B13/$B$10*100</f>
        <v>7.1708640566488455</v>
      </c>
      <c r="D13" s="41">
        <f>B13/B$12*100</f>
        <v>98.26111810006547</v>
      </c>
      <c r="E13" s="41"/>
      <c r="F13" s="41"/>
      <c r="G13" s="40">
        <f>G14+G27+G28</f>
        <v>56817.90235468572</v>
      </c>
      <c r="H13" s="41">
        <f>G13/$G$10*100</f>
        <v>6.969811378150849</v>
      </c>
      <c r="I13" s="41">
        <f t="shared" si="2"/>
        <v>95.43223077934158</v>
      </c>
      <c r="J13" s="41"/>
      <c r="K13" s="41">
        <f t="shared" si="3"/>
        <v>2213.6656714157216</v>
      </c>
      <c r="L13" s="42">
        <f>G13/B13-1</f>
        <v>0.040540181602684244</v>
      </c>
      <c r="M13" s="34"/>
    </row>
    <row r="14" spans="1:13" s="43" customFormat="1" ht="25.5" customHeight="1">
      <c r="A14" s="44" t="s">
        <v>12</v>
      </c>
      <c r="B14" s="40">
        <f>B15+B19+B20+B25+B26</f>
        <v>35728.067685</v>
      </c>
      <c r="C14" s="41">
        <f>B14/$B$10*100</f>
        <v>4.691964066121269</v>
      </c>
      <c r="D14" s="41">
        <f t="shared" si="1"/>
        <v>64.29317744420632</v>
      </c>
      <c r="E14" s="41"/>
      <c r="F14" s="41"/>
      <c r="G14" s="40">
        <f>G15+G19+G20+G25+G26</f>
        <v>36005.494318000005</v>
      </c>
      <c r="H14" s="41">
        <f aca="true" t="shared" si="5" ref="H14:H36">G14/$G$10*100</f>
        <v>4.416768194062808</v>
      </c>
      <c r="I14" s="41">
        <f t="shared" si="2"/>
        <v>60.47538716987283</v>
      </c>
      <c r="J14" s="41"/>
      <c r="K14" s="41">
        <f t="shared" si="3"/>
        <v>277.42663300000277</v>
      </c>
      <c r="L14" s="42">
        <f t="shared" si="4"/>
        <v>0.007764949267504706</v>
      </c>
      <c r="M14" s="34"/>
    </row>
    <row r="15" spans="1:13" s="43" customFormat="1" ht="40.5" customHeight="1">
      <c r="A15" s="45" t="s">
        <v>13</v>
      </c>
      <c r="B15" s="40">
        <f>B16+B17+B18</f>
        <v>11102.146703</v>
      </c>
      <c r="C15" s="41">
        <f t="shared" si="0"/>
        <v>1.4579818266844708</v>
      </c>
      <c r="D15" s="41">
        <f t="shared" si="1"/>
        <v>19.978474466652063</v>
      </c>
      <c r="E15" s="41"/>
      <c r="F15" s="41"/>
      <c r="G15" s="40">
        <f>G16+G17+G18</f>
        <v>11940.764304</v>
      </c>
      <c r="H15" s="41">
        <f t="shared" si="5"/>
        <v>1.4647650029440629</v>
      </c>
      <c r="I15" s="41">
        <f t="shared" si="2"/>
        <v>20.05589308150648</v>
      </c>
      <c r="J15" s="41"/>
      <c r="K15" s="41">
        <f t="shared" si="3"/>
        <v>838.6176009999999</v>
      </c>
      <c r="L15" s="42">
        <f t="shared" si="4"/>
        <v>0.07553652671274746</v>
      </c>
      <c r="M15" s="34"/>
    </row>
    <row r="16" spans="1:13" ht="25.5" customHeight="1">
      <c r="A16" s="46" t="s">
        <v>14</v>
      </c>
      <c r="B16" s="47">
        <v>3956.644</v>
      </c>
      <c r="C16" s="47">
        <f t="shared" si="0"/>
        <v>0.5196035686595044</v>
      </c>
      <c r="D16" s="47">
        <f t="shared" si="1"/>
        <v>7.120038425205817</v>
      </c>
      <c r="E16" s="47"/>
      <c r="F16" s="47"/>
      <c r="G16" s="47">
        <v>3815.652</v>
      </c>
      <c r="H16" s="47">
        <f t="shared" si="5"/>
        <v>0.46806329735034347</v>
      </c>
      <c r="I16" s="47">
        <f t="shared" si="2"/>
        <v>6.4088283295735975</v>
      </c>
      <c r="J16" s="47"/>
      <c r="K16" s="47">
        <f t="shared" si="3"/>
        <v>-140.99199999999973</v>
      </c>
      <c r="L16" s="48">
        <f t="shared" si="4"/>
        <v>-0.03563423952218081</v>
      </c>
      <c r="M16" s="34"/>
    </row>
    <row r="17" spans="1:13" ht="18" customHeight="1">
      <c r="A17" s="46" t="s">
        <v>15</v>
      </c>
      <c r="B17" s="47">
        <v>6667.813703</v>
      </c>
      <c r="C17" s="47">
        <f t="shared" si="0"/>
        <v>0.875646076633517</v>
      </c>
      <c r="D17" s="47">
        <f t="shared" si="1"/>
        <v>11.998827738223072</v>
      </c>
      <c r="E17" s="47"/>
      <c r="F17" s="47"/>
      <c r="G17" s="47">
        <v>7722.1803039999995</v>
      </c>
      <c r="H17" s="47">
        <f t="shared" si="5"/>
        <v>0.9472743258096171</v>
      </c>
      <c r="I17" s="47">
        <f t="shared" si="2"/>
        <v>12.97029391001864</v>
      </c>
      <c r="J17" s="47"/>
      <c r="K17" s="47">
        <f t="shared" si="3"/>
        <v>1054.3666009999997</v>
      </c>
      <c r="L17" s="48">
        <f t="shared" si="4"/>
        <v>0.158127783403069</v>
      </c>
      <c r="M17" s="34"/>
    </row>
    <row r="18" spans="1:13" ht="36.75" customHeight="1">
      <c r="A18" s="49" t="s">
        <v>16</v>
      </c>
      <c r="B18" s="47">
        <v>477.689</v>
      </c>
      <c r="C18" s="47">
        <f t="shared" si="0"/>
        <v>0.06273218139144943</v>
      </c>
      <c r="D18" s="47">
        <f t="shared" si="1"/>
        <v>0.8596083032231715</v>
      </c>
      <c r="E18" s="47"/>
      <c r="F18" s="47"/>
      <c r="G18" s="47">
        <v>402.932</v>
      </c>
      <c r="H18" s="47">
        <f t="shared" si="5"/>
        <v>0.04942737978410206</v>
      </c>
      <c r="I18" s="47">
        <f t="shared" si="2"/>
        <v>0.6767708419142388</v>
      </c>
      <c r="J18" s="47"/>
      <c r="K18" s="47">
        <f t="shared" si="3"/>
        <v>-74.757</v>
      </c>
      <c r="L18" s="48">
        <f t="shared" si="4"/>
        <v>-0.15649721890183776</v>
      </c>
      <c r="M18" s="34"/>
    </row>
    <row r="19" spans="1:13" ht="24" customHeight="1">
      <c r="A19" s="45" t="s">
        <v>17</v>
      </c>
      <c r="B19" s="41">
        <v>1954.814</v>
      </c>
      <c r="C19" s="41">
        <f t="shared" si="0"/>
        <v>0.2567146122991001</v>
      </c>
      <c r="D19" s="41">
        <f t="shared" si="1"/>
        <v>3.517716224692008</v>
      </c>
      <c r="E19" s="41"/>
      <c r="F19" s="41"/>
      <c r="G19" s="41">
        <v>2922.409</v>
      </c>
      <c r="H19" s="41">
        <f t="shared" si="5"/>
        <v>0.35848981844946026</v>
      </c>
      <c r="I19" s="41">
        <f t="shared" si="2"/>
        <v>4.9085235209607285</v>
      </c>
      <c r="J19" s="41"/>
      <c r="K19" s="41">
        <f t="shared" si="3"/>
        <v>967.595</v>
      </c>
      <c r="L19" s="42">
        <f t="shared" si="4"/>
        <v>0.4949805966194225</v>
      </c>
      <c r="M19" s="34"/>
    </row>
    <row r="20" spans="1:13" ht="23.25" customHeight="1">
      <c r="A20" s="50" t="s">
        <v>18</v>
      </c>
      <c r="B20" s="40">
        <f>B21+B22+B23+B24</f>
        <v>22128.464425</v>
      </c>
      <c r="C20" s="41">
        <f t="shared" si="0"/>
        <v>2.9060054642734823</v>
      </c>
      <c r="D20" s="41">
        <f t="shared" si="1"/>
        <v>39.820493579103896</v>
      </c>
      <c r="E20" s="41"/>
      <c r="F20" s="41"/>
      <c r="G20" s="40">
        <f>G21+G22+G23+G24</f>
        <v>20604.100152000003</v>
      </c>
      <c r="H20" s="41">
        <f t="shared" si="5"/>
        <v>2.5274902051030423</v>
      </c>
      <c r="I20" s="41">
        <f t="shared" si="2"/>
        <v>34.60696645278691</v>
      </c>
      <c r="J20" s="41"/>
      <c r="K20" s="41">
        <f t="shared" si="3"/>
        <v>-1524.3642729999956</v>
      </c>
      <c r="L20" s="42">
        <f t="shared" si="4"/>
        <v>-0.0688870336288595</v>
      </c>
      <c r="M20" s="34"/>
    </row>
    <row r="21" spans="1:13" ht="20.25" customHeight="1">
      <c r="A21" s="46" t="s">
        <v>19</v>
      </c>
      <c r="B21" s="33">
        <v>14305.692</v>
      </c>
      <c r="C21" s="47">
        <f t="shared" si="0"/>
        <v>1.8786852229676774</v>
      </c>
      <c r="D21" s="47">
        <f t="shared" si="1"/>
        <v>25.743300822403896</v>
      </c>
      <c r="E21" s="47"/>
      <c r="F21" s="47"/>
      <c r="G21" s="47">
        <v>13004.735</v>
      </c>
      <c r="H21" s="47">
        <f t="shared" si="5"/>
        <v>1.5952815260058884</v>
      </c>
      <c r="I21" s="47">
        <f t="shared" si="2"/>
        <v>21.842954778527314</v>
      </c>
      <c r="J21" s="47"/>
      <c r="K21" s="47">
        <f t="shared" si="3"/>
        <v>-1300.9569999999985</v>
      </c>
      <c r="L21" s="48">
        <f t="shared" si="4"/>
        <v>-0.09093981612354007</v>
      </c>
      <c r="M21" s="34"/>
    </row>
    <row r="22" spans="1:13" ht="18" customHeight="1">
      <c r="A22" s="46" t="s">
        <v>20</v>
      </c>
      <c r="B22" s="33">
        <v>6156.903487</v>
      </c>
      <c r="C22" s="47">
        <f t="shared" si="0"/>
        <v>0.808551141759872</v>
      </c>
      <c r="D22" s="47">
        <f t="shared" si="1"/>
        <v>11.079437373623627</v>
      </c>
      <c r="E22" s="47"/>
      <c r="F22" s="47"/>
      <c r="G22" s="47">
        <v>5698.9099160000005</v>
      </c>
      <c r="H22" s="47">
        <f t="shared" si="5"/>
        <v>0.6990811967615309</v>
      </c>
      <c r="I22" s="47">
        <f t="shared" si="2"/>
        <v>9.57197755910358</v>
      </c>
      <c r="J22" s="47"/>
      <c r="K22" s="47">
        <f t="shared" si="3"/>
        <v>-457.99357099999906</v>
      </c>
      <c r="L22" s="48">
        <f t="shared" si="4"/>
        <v>-0.07438699858898712</v>
      </c>
      <c r="M22" s="34"/>
    </row>
    <row r="23" spans="1:13" s="52" customFormat="1" ht="30" customHeight="1">
      <c r="A23" s="51" t="s">
        <v>21</v>
      </c>
      <c r="B23" s="33">
        <v>537.0923290000001</v>
      </c>
      <c r="C23" s="47">
        <f t="shared" si="0"/>
        <v>0.07053328296608051</v>
      </c>
      <c r="D23" s="47">
        <f t="shared" si="1"/>
        <v>0.9665054577473449</v>
      </c>
      <c r="E23" s="47"/>
      <c r="F23" s="47"/>
      <c r="G23" s="47">
        <v>860.345773</v>
      </c>
      <c r="H23" s="47">
        <f t="shared" si="5"/>
        <v>0.10553799963199215</v>
      </c>
      <c r="I23" s="47">
        <f t="shared" si="2"/>
        <v>1.4450501154799482</v>
      </c>
      <c r="J23" s="47"/>
      <c r="K23" s="47">
        <f t="shared" si="3"/>
        <v>323.25344399999994</v>
      </c>
      <c r="L23" s="48">
        <f t="shared" si="4"/>
        <v>0.6018582402803223</v>
      </c>
      <c r="M23" s="34"/>
    </row>
    <row r="24" spans="1:13" ht="52.5" customHeight="1">
      <c r="A24" s="51" t="s">
        <v>22</v>
      </c>
      <c r="B24" s="33">
        <v>1128.776609</v>
      </c>
      <c r="C24" s="47">
        <f t="shared" si="0"/>
        <v>0.14823581657985255</v>
      </c>
      <c r="D24" s="47">
        <f t="shared" si="1"/>
        <v>2.031249925329022</v>
      </c>
      <c r="E24" s="47"/>
      <c r="F24" s="47"/>
      <c r="G24" s="47">
        <v>1040.109463</v>
      </c>
      <c r="H24" s="47">
        <f t="shared" si="5"/>
        <v>0.12758948270363102</v>
      </c>
      <c r="I24" s="47">
        <f t="shared" si="2"/>
        <v>1.746983999676066</v>
      </c>
      <c r="J24" s="47"/>
      <c r="K24" s="47">
        <f t="shared" si="3"/>
        <v>-88.667146</v>
      </c>
      <c r="L24" s="48">
        <f t="shared" si="4"/>
        <v>-0.07855154447127632</v>
      </c>
      <c r="M24" s="34"/>
    </row>
    <row r="25" spans="1:13" s="43" customFormat="1" ht="35.25" customHeight="1">
      <c r="A25" s="50" t="s">
        <v>23</v>
      </c>
      <c r="B25" s="53">
        <v>213.676</v>
      </c>
      <c r="C25" s="41">
        <f t="shared" si="0"/>
        <v>0.028060854637639437</v>
      </c>
      <c r="D25" s="41">
        <f t="shared" si="1"/>
        <v>0.3845130697996277</v>
      </c>
      <c r="E25" s="41"/>
      <c r="F25" s="41"/>
      <c r="G25" s="41">
        <v>252.669468</v>
      </c>
      <c r="H25" s="41">
        <f t="shared" si="5"/>
        <v>0.03099478263002944</v>
      </c>
      <c r="I25" s="41">
        <f t="shared" si="2"/>
        <v>0.42438756064145505</v>
      </c>
      <c r="J25" s="41"/>
      <c r="K25" s="41">
        <f t="shared" si="3"/>
        <v>38.99346800000001</v>
      </c>
      <c r="L25" s="42">
        <f t="shared" si="4"/>
        <v>0.18248875868136816</v>
      </c>
      <c r="M25" s="34"/>
    </row>
    <row r="26" spans="1:13" s="43" customFormat="1" ht="17.25" customHeight="1">
      <c r="A26" s="54" t="s">
        <v>24</v>
      </c>
      <c r="B26" s="53">
        <v>328.966557</v>
      </c>
      <c r="C26" s="41">
        <f t="shared" si="0"/>
        <v>0.043201308226575426</v>
      </c>
      <c r="D26" s="41">
        <f t="shared" si="1"/>
        <v>0.5919801039587236</v>
      </c>
      <c r="E26" s="41"/>
      <c r="F26" s="41"/>
      <c r="G26" s="41">
        <v>285.551394</v>
      </c>
      <c r="H26" s="41">
        <f t="shared" si="5"/>
        <v>0.03502838493621198</v>
      </c>
      <c r="I26" s="41">
        <f t="shared" si="2"/>
        <v>0.479616553977258</v>
      </c>
      <c r="J26" s="41"/>
      <c r="K26" s="41">
        <f t="shared" si="3"/>
        <v>-43.41516300000001</v>
      </c>
      <c r="L26" s="42">
        <f t="shared" si="4"/>
        <v>-0.1319743970205458</v>
      </c>
      <c r="M26" s="34"/>
    </row>
    <row r="27" spans="1:13" s="43" customFormat="1" ht="18" customHeight="1">
      <c r="A27" s="55" t="s">
        <v>25</v>
      </c>
      <c r="B27" s="53">
        <v>14608.085611999999</v>
      </c>
      <c r="C27" s="41">
        <f t="shared" si="0"/>
        <v>1.9183968573565782</v>
      </c>
      <c r="D27" s="41">
        <f t="shared" si="1"/>
        <v>26.28746252534629</v>
      </c>
      <c r="E27" s="41"/>
      <c r="F27" s="41"/>
      <c r="G27" s="41">
        <v>16763.063250000003</v>
      </c>
      <c r="H27" s="41">
        <f t="shared" si="5"/>
        <v>2.0563129600098136</v>
      </c>
      <c r="I27" s="41">
        <f t="shared" si="2"/>
        <v>28.15550124776423</v>
      </c>
      <c r="J27" s="41"/>
      <c r="K27" s="41">
        <f t="shared" si="3"/>
        <v>2154.977638000004</v>
      </c>
      <c r="L27" s="42">
        <f t="shared" si="4"/>
        <v>0.14751951044357048</v>
      </c>
      <c r="M27" s="34"/>
    </row>
    <row r="28" spans="1:13" s="43" customFormat="1" ht="18.75" customHeight="1">
      <c r="A28" s="57" t="s">
        <v>26</v>
      </c>
      <c r="B28" s="53">
        <v>4268.08338627</v>
      </c>
      <c r="C28" s="41">
        <f t="shared" si="0"/>
        <v>0.560503133170999</v>
      </c>
      <c r="D28" s="41">
        <f t="shared" si="1"/>
        <v>7.680478130512871</v>
      </c>
      <c r="E28" s="41"/>
      <c r="F28" s="41"/>
      <c r="G28" s="41">
        <v>4049.344786685714</v>
      </c>
      <c r="H28" s="41">
        <f t="shared" si="5"/>
        <v>0.4967302240782279</v>
      </c>
      <c r="I28" s="41">
        <f t="shared" si="2"/>
        <v>6.801342361704515</v>
      </c>
      <c r="J28" s="41"/>
      <c r="K28" s="41">
        <f t="shared" si="3"/>
        <v>-218.73859958428602</v>
      </c>
      <c r="L28" s="42">
        <f t="shared" si="4"/>
        <v>-0.051249842092576325</v>
      </c>
      <c r="M28" s="34"/>
    </row>
    <row r="29" spans="1:13" s="43" customFormat="1" ht="0" customHeight="1" hidden="1">
      <c r="A29" s="58"/>
      <c r="B29" s="53"/>
      <c r="C29" s="41"/>
      <c r="D29" s="41"/>
      <c r="E29" s="41"/>
      <c r="F29" s="41"/>
      <c r="G29" s="41"/>
      <c r="H29" s="41"/>
      <c r="I29" s="41"/>
      <c r="J29" s="41"/>
      <c r="K29" s="41"/>
      <c r="L29" s="42"/>
      <c r="M29" s="34"/>
    </row>
    <row r="30" spans="1:13" s="43" customFormat="1" ht="19.5" customHeight="1">
      <c r="A30" s="59" t="s">
        <v>27</v>
      </c>
      <c r="B30" s="53">
        <v>227.762862</v>
      </c>
      <c r="C30" s="41">
        <f t="shared" si="0"/>
        <v>0.029910802160442597</v>
      </c>
      <c r="D30" s="41">
        <f t="shared" si="1"/>
        <v>0.40986258285426996</v>
      </c>
      <c r="E30" s="41"/>
      <c r="F30" s="41"/>
      <c r="G30" s="41">
        <v>256.78363</v>
      </c>
      <c r="H30" s="41">
        <f t="shared" si="5"/>
        <v>0.03149946393523062</v>
      </c>
      <c r="I30" s="41">
        <f t="shared" si="2"/>
        <v>0.4312977710008</v>
      </c>
      <c r="J30" s="41"/>
      <c r="K30" s="41">
        <f t="shared" si="3"/>
        <v>29.020768000000004</v>
      </c>
      <c r="L30" s="42">
        <f>G30/B30-1</f>
        <v>0.12741659349187495</v>
      </c>
      <c r="M30" s="34"/>
    </row>
    <row r="31" spans="1:13" s="43" customFormat="1" ht="18" customHeight="1">
      <c r="A31" s="59" t="s">
        <v>28</v>
      </c>
      <c r="B31" s="53">
        <v>0</v>
      </c>
      <c r="C31" s="41">
        <f t="shared" si="0"/>
        <v>0</v>
      </c>
      <c r="D31" s="41">
        <f t="shared" si="1"/>
        <v>0</v>
      </c>
      <c r="E31" s="41"/>
      <c r="F31" s="41"/>
      <c r="G31" s="41">
        <v>0</v>
      </c>
      <c r="H31" s="41">
        <f t="shared" si="5"/>
        <v>0</v>
      </c>
      <c r="I31" s="41">
        <f t="shared" si="2"/>
        <v>0</v>
      </c>
      <c r="J31" s="41"/>
      <c r="K31" s="41">
        <f t="shared" si="3"/>
        <v>0</v>
      </c>
      <c r="L31" s="42"/>
      <c r="M31" s="34"/>
    </row>
    <row r="32" spans="1:13" s="43" customFormat="1" ht="34.5" customHeight="1">
      <c r="A32" s="60" t="s">
        <v>29</v>
      </c>
      <c r="B32" s="53">
        <v>236.90524833333333</v>
      </c>
      <c r="C32" s="41">
        <f t="shared" si="0"/>
        <v>0.031111419796212677</v>
      </c>
      <c r="D32" s="41">
        <f t="shared" si="1"/>
        <v>0.42631444003207264</v>
      </c>
      <c r="E32" s="41"/>
      <c r="F32" s="41"/>
      <c r="G32" s="41">
        <v>-52.97399999999997</v>
      </c>
      <c r="H32" s="41">
        <f t="shared" si="5"/>
        <v>-0.006498282630029437</v>
      </c>
      <c r="I32" s="41">
        <f t="shared" si="2"/>
        <v>-0.08897595271550747</v>
      </c>
      <c r="J32" s="41"/>
      <c r="K32" s="41">
        <f t="shared" si="3"/>
        <v>-289.8792483333333</v>
      </c>
      <c r="L32" s="42">
        <f>G32/B32-1</f>
        <v>-1.2236083850935369</v>
      </c>
      <c r="M32" s="34"/>
    </row>
    <row r="33" spans="1:13" s="43" customFormat="1" ht="16.5" customHeight="1">
      <c r="A33" s="61" t="s">
        <v>30</v>
      </c>
      <c r="B33" s="53"/>
      <c r="C33" s="41"/>
      <c r="D33" s="41"/>
      <c r="E33" s="41"/>
      <c r="F33" s="41"/>
      <c r="G33" s="41"/>
      <c r="H33" s="41"/>
      <c r="I33" s="41"/>
      <c r="J33" s="41"/>
      <c r="K33" s="41"/>
      <c r="L33" s="42"/>
      <c r="M33" s="34"/>
    </row>
    <row r="34" spans="1:13" ht="15" customHeight="1">
      <c r="A34" s="62" t="s">
        <v>31</v>
      </c>
      <c r="B34" s="53">
        <v>203.484</v>
      </c>
      <c r="C34" s="61">
        <f t="shared" si="0"/>
        <v>0.026722397204578075</v>
      </c>
      <c r="D34" s="61">
        <f t="shared" si="1"/>
        <v>0.36617241756260627</v>
      </c>
      <c r="E34" s="61"/>
      <c r="F34" s="61"/>
      <c r="G34" s="61">
        <v>-248.62</v>
      </c>
      <c r="H34" s="61">
        <f t="shared" si="5"/>
        <v>-0.03049803729146222</v>
      </c>
      <c r="I34" s="61">
        <f t="shared" si="2"/>
        <v>-0.4175860113287553</v>
      </c>
      <c r="J34" s="61"/>
      <c r="K34" s="61">
        <f>G34-B34</f>
        <v>-452.10400000000004</v>
      </c>
      <c r="L34" s="42">
        <f>G34/B34-1</f>
        <v>-2.221815965874467</v>
      </c>
      <c r="M34" s="34"/>
    </row>
    <row r="35" spans="1:13" ht="48" customHeight="1">
      <c r="A35" s="63" t="s">
        <v>32</v>
      </c>
      <c r="B35" s="53">
        <v>0</v>
      </c>
      <c r="C35" s="61">
        <f>B35/$B$10*100</f>
        <v>0</v>
      </c>
      <c r="D35" s="61">
        <f>B35/B$12*100</f>
        <v>0</v>
      </c>
      <c r="E35" s="40"/>
      <c r="F35" s="41"/>
      <c r="G35" s="53">
        <v>-171.871</v>
      </c>
      <c r="H35" s="53">
        <f t="shared" si="5"/>
        <v>-0.02108329244357213</v>
      </c>
      <c r="I35" s="53">
        <f t="shared" si="2"/>
        <v>-0.2886771995538754</v>
      </c>
      <c r="J35" s="53"/>
      <c r="K35" s="53">
        <f>G35-B35</f>
        <v>-171.871</v>
      </c>
      <c r="L35" s="42"/>
      <c r="M35" s="34"/>
    </row>
    <row r="36" spans="1:13" ht="48" customHeight="1">
      <c r="A36" s="63" t="s">
        <v>33</v>
      </c>
      <c r="B36" s="53">
        <v>298.154</v>
      </c>
      <c r="C36" s="65">
        <f>B36/$B$10*100</f>
        <v>0.03915487024106942</v>
      </c>
      <c r="D36" s="109">
        <f>B36/B$12*100</f>
        <v>0.5365324594855679</v>
      </c>
      <c r="E36" s="53"/>
      <c r="F36" s="53"/>
      <c r="G36" s="53">
        <v>2936.214</v>
      </c>
      <c r="H36" s="53">
        <f t="shared" si="5"/>
        <v>0.3601832679097154</v>
      </c>
      <c r="I36" s="53">
        <f t="shared" si="2"/>
        <v>4.931710613255771</v>
      </c>
      <c r="J36" s="53"/>
      <c r="K36" s="53">
        <f>G36-B36</f>
        <v>2638.06</v>
      </c>
      <c r="L36" s="42">
        <f>G36/B36-1</f>
        <v>8.847977890620284</v>
      </c>
      <c r="M36" s="34"/>
    </row>
    <row r="37" spans="1:13" ht="10.5" customHeight="1">
      <c r="A37" s="66"/>
      <c r="B37" s="40"/>
      <c r="C37" s="40"/>
      <c r="D37" s="40"/>
      <c r="E37" s="40"/>
      <c r="F37" s="41"/>
      <c r="G37" s="56"/>
      <c r="H37" s="41"/>
      <c r="I37" s="41"/>
      <c r="J37" s="41"/>
      <c r="K37" s="41"/>
      <c r="L37" s="64"/>
      <c r="M37" s="34"/>
    </row>
    <row r="38" spans="1:12" s="43" customFormat="1" ht="33" customHeight="1">
      <c r="A38" s="35" t="s">
        <v>34</v>
      </c>
      <c r="B38" s="67">
        <f>B39+B52+B53+B54+B55</f>
        <v>52556.87947760334</v>
      </c>
      <c r="C38" s="37">
        <f aca="true" t="shared" si="6" ref="C38:C56">B38/$B$10*100</f>
        <v>6.9019962711252685</v>
      </c>
      <c r="D38" s="37">
        <f aca="true" t="shared" si="7" ref="D38:D54">B38/B$38*100</f>
        <v>100</v>
      </c>
      <c r="E38" s="37"/>
      <c r="F38" s="37"/>
      <c r="G38" s="67">
        <f>G39+G52+G53+G54+G55</f>
        <v>58013.92007268572</v>
      </c>
      <c r="H38" s="37">
        <f aca="true" t="shared" si="8" ref="H38:H54">G38/$G$10*100</f>
        <v>7.116526014804431</v>
      </c>
      <c r="I38" s="37">
        <f aca="true" t="shared" si="9" ref="I38:I54">G38/G$38*100</f>
        <v>100</v>
      </c>
      <c r="J38" s="37"/>
      <c r="K38" s="37">
        <f aca="true" t="shared" si="10" ref="K38:K56">G38-B38</f>
        <v>5457.040595082384</v>
      </c>
      <c r="L38" s="38">
        <f aca="true" t="shared" si="11" ref="L38:L51">G38/B38-1</f>
        <v>0.1038311377943939</v>
      </c>
    </row>
    <row r="39" spans="1:12" s="43" customFormat="1" ht="19.5" customHeight="1">
      <c r="A39" s="68" t="s">
        <v>35</v>
      </c>
      <c r="B39" s="56">
        <f>B40+B41+B42+B43+B44+B51</f>
        <v>50985.55219627001</v>
      </c>
      <c r="C39" s="41">
        <f t="shared" si="6"/>
        <v>6.695642790015309</v>
      </c>
      <c r="D39" s="41">
        <f t="shared" si="7"/>
        <v>97.01023482186963</v>
      </c>
      <c r="E39" s="41"/>
      <c r="F39" s="41"/>
      <c r="G39" s="56">
        <f>G40+G41+G42+G43+G44+G51</f>
        <v>57263.526719685724</v>
      </c>
      <c r="H39" s="41">
        <f t="shared" si="8"/>
        <v>7.024475799765177</v>
      </c>
      <c r="I39" s="41">
        <f t="shared" si="9"/>
        <v>98.70652879160755</v>
      </c>
      <c r="J39" s="41"/>
      <c r="K39" s="41">
        <f t="shared" si="10"/>
        <v>6277.974523415716</v>
      </c>
      <c r="L39" s="42">
        <f t="shared" si="11"/>
        <v>0.12313242189176488</v>
      </c>
    </row>
    <row r="40" spans="1:13" ht="19.5" customHeight="1">
      <c r="A40" s="69" t="s">
        <v>36</v>
      </c>
      <c r="B40" s="61">
        <v>13871.241533</v>
      </c>
      <c r="C40" s="61">
        <f t="shared" si="6"/>
        <v>1.8216313123659182</v>
      </c>
      <c r="D40" s="61">
        <f t="shared" si="7"/>
        <v>26.392817973356102</v>
      </c>
      <c r="E40" s="61"/>
      <c r="F40" s="61"/>
      <c r="G40" s="70">
        <v>16139.480219000003</v>
      </c>
      <c r="H40" s="61">
        <f t="shared" si="8"/>
        <v>1.9798184763248288</v>
      </c>
      <c r="I40" s="61">
        <f t="shared" si="9"/>
        <v>27.82001319472779</v>
      </c>
      <c r="J40" s="61"/>
      <c r="K40" s="61">
        <f t="shared" si="10"/>
        <v>2268.2386860000024</v>
      </c>
      <c r="L40" s="71">
        <f t="shared" si="11"/>
        <v>0.16352095669330047</v>
      </c>
      <c r="M40" s="43"/>
    </row>
    <row r="41" spans="1:13" ht="17.25" customHeight="1">
      <c r="A41" s="69" t="s">
        <v>37</v>
      </c>
      <c r="B41" s="61">
        <v>8079.954159333334</v>
      </c>
      <c r="C41" s="61">
        <f t="shared" si="6"/>
        <v>1.0610944567655838</v>
      </c>
      <c r="D41" s="61">
        <f t="shared" si="7"/>
        <v>15.373732686653394</v>
      </c>
      <c r="E41" s="61"/>
      <c r="F41" s="61"/>
      <c r="G41" s="70">
        <v>7827.869702000003</v>
      </c>
      <c r="H41" s="61">
        <f t="shared" si="8"/>
        <v>0.9602391685475961</v>
      </c>
      <c r="I41" s="61">
        <f t="shared" si="9"/>
        <v>13.49308871421282</v>
      </c>
      <c r="J41" s="61"/>
      <c r="K41" s="61">
        <f t="shared" si="10"/>
        <v>-252.08445733333156</v>
      </c>
      <c r="L41" s="71">
        <f t="shared" si="11"/>
        <v>-0.03119874845355941</v>
      </c>
      <c r="M41" s="43"/>
    </row>
    <row r="42" spans="1:13" ht="19.5" customHeight="1">
      <c r="A42" s="69" t="s">
        <v>38</v>
      </c>
      <c r="B42" s="61">
        <v>2053.0603092700003</v>
      </c>
      <c r="C42" s="61">
        <f t="shared" si="6"/>
        <v>0.26961674170581884</v>
      </c>
      <c r="D42" s="61">
        <f t="shared" si="7"/>
        <v>3.906358843364919</v>
      </c>
      <c r="E42" s="61"/>
      <c r="F42" s="61"/>
      <c r="G42" s="70">
        <v>2292.920048685714</v>
      </c>
      <c r="H42" s="61">
        <f t="shared" si="8"/>
        <v>0.28127085975045557</v>
      </c>
      <c r="I42" s="61">
        <f t="shared" si="9"/>
        <v>3.952361856969691</v>
      </c>
      <c r="J42" s="61"/>
      <c r="K42" s="61">
        <f t="shared" si="10"/>
        <v>239.85973941571365</v>
      </c>
      <c r="L42" s="71">
        <f t="shared" si="11"/>
        <v>0.11683034265125891</v>
      </c>
      <c r="M42" s="43"/>
    </row>
    <row r="43" spans="1:13" ht="19.5" customHeight="1">
      <c r="A43" s="69" t="s">
        <v>39</v>
      </c>
      <c r="B43" s="61">
        <v>910.5587429999999</v>
      </c>
      <c r="C43" s="61">
        <f t="shared" si="6"/>
        <v>0.1195785044944434</v>
      </c>
      <c r="D43" s="61">
        <f t="shared" si="7"/>
        <v>1.7325205606775547</v>
      </c>
      <c r="E43" s="61"/>
      <c r="F43" s="61"/>
      <c r="G43" s="70">
        <v>1949.025</v>
      </c>
      <c r="H43" s="61">
        <f t="shared" si="8"/>
        <v>0.23908550049067714</v>
      </c>
      <c r="I43" s="61">
        <f t="shared" si="9"/>
        <v>3.359581627233712</v>
      </c>
      <c r="J43" s="61"/>
      <c r="K43" s="61">
        <f t="shared" si="10"/>
        <v>1038.466257</v>
      </c>
      <c r="L43" s="71">
        <f t="shared" si="11"/>
        <v>1.1404714577541544</v>
      </c>
      <c r="M43" s="43"/>
    </row>
    <row r="44" spans="1:12" s="43" customFormat="1" ht="19.5" customHeight="1">
      <c r="A44" s="69" t="s">
        <v>40</v>
      </c>
      <c r="B44" s="70">
        <f>B45+B46+B47+B48+B50+B49</f>
        <v>26012.83204166667</v>
      </c>
      <c r="C44" s="61">
        <f t="shared" si="6"/>
        <v>3.416117386297656</v>
      </c>
      <c r="D44" s="61">
        <f t="shared" si="7"/>
        <v>49.49462810620599</v>
      </c>
      <c r="E44" s="61"/>
      <c r="F44" s="61"/>
      <c r="G44" s="70">
        <f>G45+G46+G47+G48+G50+G49</f>
        <v>28996.829379999996</v>
      </c>
      <c r="H44" s="61">
        <f t="shared" si="8"/>
        <v>3.5570202870461234</v>
      </c>
      <c r="I44" s="61">
        <f t="shared" si="9"/>
        <v>49.982537542144755</v>
      </c>
      <c r="J44" s="61"/>
      <c r="K44" s="61">
        <f t="shared" si="10"/>
        <v>2983.997338333327</v>
      </c>
      <c r="L44" s="71">
        <f t="shared" si="11"/>
        <v>0.11471251317632913</v>
      </c>
    </row>
    <row r="45" spans="1:13" ht="31.5" customHeight="1">
      <c r="A45" s="72" t="s">
        <v>41</v>
      </c>
      <c r="B45" s="47">
        <v>203.00488999999925</v>
      </c>
      <c r="C45" s="47">
        <f t="shared" si="6"/>
        <v>0.026659478411332878</v>
      </c>
      <c r="D45" s="47">
        <f>B45/B$38*100</f>
        <v>0.38625750238179196</v>
      </c>
      <c r="E45" s="47"/>
      <c r="F45" s="47"/>
      <c r="G45" s="73">
        <v>291.25985799999944</v>
      </c>
      <c r="H45" s="47">
        <f t="shared" si="8"/>
        <v>0.03572863812561328</v>
      </c>
      <c r="I45" s="47">
        <f t="shared" si="9"/>
        <v>0.5020516759341198</v>
      </c>
      <c r="J45" s="47"/>
      <c r="K45" s="47">
        <f t="shared" si="10"/>
        <v>88.25496800000019</v>
      </c>
      <c r="L45" s="48">
        <f t="shared" si="11"/>
        <v>0.43474306456361966</v>
      </c>
      <c r="M45" s="43"/>
    </row>
    <row r="46" spans="1:13" ht="15.75" customHeight="1">
      <c r="A46" s="74" t="s">
        <v>42</v>
      </c>
      <c r="B46" s="47">
        <v>2560.414310666666</v>
      </c>
      <c r="C46" s="75">
        <f t="shared" si="6"/>
        <v>0.33624465912760026</v>
      </c>
      <c r="D46" s="75">
        <f t="shared" si="7"/>
        <v>4.871701547192817</v>
      </c>
      <c r="E46" s="75"/>
      <c r="F46" s="75"/>
      <c r="G46" s="76">
        <v>3064.1695699999996</v>
      </c>
      <c r="H46" s="75">
        <f t="shared" si="8"/>
        <v>0.3758794860157016</v>
      </c>
      <c r="I46" s="75">
        <f t="shared" si="9"/>
        <v>5.281783348135925</v>
      </c>
      <c r="J46" s="75"/>
      <c r="K46" s="75">
        <f t="shared" si="10"/>
        <v>503.75525933333347</v>
      </c>
      <c r="L46" s="77">
        <f t="shared" si="11"/>
        <v>0.1967475565320398</v>
      </c>
      <c r="M46" s="43"/>
    </row>
    <row r="47" spans="1:13" ht="33" customHeight="1">
      <c r="A47" s="72" t="s">
        <v>43</v>
      </c>
      <c r="B47" s="47">
        <v>2200.411866</v>
      </c>
      <c r="C47" s="47">
        <f t="shared" si="6"/>
        <v>0.2889675841683809</v>
      </c>
      <c r="D47" s="47">
        <f t="shared" si="7"/>
        <v>4.186724721618388</v>
      </c>
      <c r="E47" s="41"/>
      <c r="F47" s="41"/>
      <c r="G47" s="73">
        <v>182.95368</v>
      </c>
      <c r="H47" s="47">
        <f t="shared" si="8"/>
        <v>0.02244279685966634</v>
      </c>
      <c r="I47" s="47">
        <f t="shared" si="9"/>
        <v>0.3153616921090267</v>
      </c>
      <c r="J47" s="47"/>
      <c r="K47" s="47">
        <f t="shared" si="10"/>
        <v>-2017.4581859999998</v>
      </c>
      <c r="L47" s="48">
        <f t="shared" si="11"/>
        <v>-0.9168548021273032</v>
      </c>
      <c r="M47" s="43"/>
    </row>
    <row r="48" spans="1:13" ht="17.25" customHeight="1">
      <c r="A48" s="74" t="s">
        <v>44</v>
      </c>
      <c r="B48" s="47">
        <v>19861.022506</v>
      </c>
      <c r="C48" s="75">
        <f>B48/$B$10*100</f>
        <v>2.608235204214565</v>
      </c>
      <c r="D48" s="75">
        <f t="shared" si="7"/>
        <v>37.789577127507364</v>
      </c>
      <c r="E48" s="75"/>
      <c r="F48" s="75"/>
      <c r="G48" s="76">
        <v>21786.895029</v>
      </c>
      <c r="H48" s="75">
        <f t="shared" si="8"/>
        <v>2.672582805323847</v>
      </c>
      <c r="I48" s="75">
        <f t="shared" si="9"/>
        <v>37.554598968149655</v>
      </c>
      <c r="J48" s="75"/>
      <c r="K48" s="75">
        <f t="shared" si="10"/>
        <v>1925.8725229999982</v>
      </c>
      <c r="L48" s="77">
        <f t="shared" si="11"/>
        <v>0.0969674407457215</v>
      </c>
      <c r="M48" s="43"/>
    </row>
    <row r="49" spans="1:13" ht="48" customHeight="1">
      <c r="A49" s="78" t="s">
        <v>45</v>
      </c>
      <c r="B49" s="76">
        <v>587.874732</v>
      </c>
      <c r="C49" s="75">
        <f>B49/$B$10*100</f>
        <v>0.07720224732676222</v>
      </c>
      <c r="D49" s="75">
        <f>B49/B$38*100</f>
        <v>1.11854953688892</v>
      </c>
      <c r="E49" s="75"/>
      <c r="F49" s="75"/>
      <c r="G49" s="76">
        <v>3045.512204</v>
      </c>
      <c r="H49" s="75">
        <f t="shared" si="8"/>
        <v>0.3735908002944063</v>
      </c>
      <c r="I49" s="75">
        <f t="shared" si="9"/>
        <v>5.249623194199381</v>
      </c>
      <c r="J49" s="75"/>
      <c r="K49" s="75">
        <f t="shared" si="10"/>
        <v>2457.6374720000003</v>
      </c>
      <c r="L49" s="77">
        <f t="shared" si="11"/>
        <v>4.180546191599199</v>
      </c>
      <c r="M49" s="43"/>
    </row>
    <row r="50" spans="1:13" ht="19.5" customHeight="1">
      <c r="A50" s="79" t="s">
        <v>46</v>
      </c>
      <c r="B50" s="47">
        <v>600.103737</v>
      </c>
      <c r="C50" s="47">
        <f t="shared" si="6"/>
        <v>0.07880821304901445</v>
      </c>
      <c r="D50" s="47">
        <f t="shared" si="7"/>
        <v>1.141817670616706</v>
      </c>
      <c r="E50" s="47"/>
      <c r="F50" s="47"/>
      <c r="G50" s="73">
        <v>626.0390390000001</v>
      </c>
      <c r="H50" s="47">
        <f t="shared" si="8"/>
        <v>0.07679576042688913</v>
      </c>
      <c r="I50" s="47">
        <f t="shared" si="9"/>
        <v>1.0791186636166543</v>
      </c>
      <c r="J50" s="47"/>
      <c r="K50" s="47">
        <f t="shared" si="10"/>
        <v>25.935302000000092</v>
      </c>
      <c r="L50" s="48">
        <f t="shared" si="11"/>
        <v>0.04321803115183753</v>
      </c>
      <c r="M50" s="43"/>
    </row>
    <row r="51" spans="1:13" ht="31.5" customHeight="1">
      <c r="A51" s="80" t="s">
        <v>47</v>
      </c>
      <c r="B51" s="81">
        <v>57.905409999999996</v>
      </c>
      <c r="C51" s="81">
        <f>B51/$B$10*100</f>
        <v>0.007604388385887574</v>
      </c>
      <c r="D51" s="61">
        <f t="shared" si="7"/>
        <v>0.11017665161166176</v>
      </c>
      <c r="E51" s="61"/>
      <c r="F51" s="61"/>
      <c r="G51" s="70">
        <v>57.40236999999999</v>
      </c>
      <c r="H51" s="61">
        <f t="shared" si="8"/>
        <v>0.007041507605495582</v>
      </c>
      <c r="I51" s="61">
        <f t="shared" si="9"/>
        <v>0.0989458563187602</v>
      </c>
      <c r="J51" s="61"/>
      <c r="K51" s="61">
        <f t="shared" si="10"/>
        <v>-0.5030400000000057</v>
      </c>
      <c r="L51" s="82">
        <f t="shared" si="11"/>
        <v>-0.008687271189341428</v>
      </c>
      <c r="M51" s="43"/>
    </row>
    <row r="52" spans="1:12" s="43" customFormat="1" ht="19.5" customHeight="1">
      <c r="A52" s="68" t="s">
        <v>48</v>
      </c>
      <c r="B52" s="83">
        <v>1571.3272813333338</v>
      </c>
      <c r="C52" s="61">
        <f t="shared" si="6"/>
        <v>0.2063534811099602</v>
      </c>
      <c r="D52" s="61">
        <f t="shared" si="7"/>
        <v>2.9897651781303747</v>
      </c>
      <c r="E52" s="61"/>
      <c r="F52" s="61"/>
      <c r="G52" s="70">
        <v>1076.1475969999997</v>
      </c>
      <c r="H52" s="61">
        <f t="shared" si="8"/>
        <v>0.13201025478410203</v>
      </c>
      <c r="I52" s="61">
        <f t="shared" si="9"/>
        <v>1.854981693448215</v>
      </c>
      <c r="J52" s="61"/>
      <c r="K52" s="61">
        <f t="shared" si="10"/>
        <v>-495.1796843333341</v>
      </c>
      <c r="L52" s="71">
        <f>G52/B52-1</f>
        <v>-0.31513465731540946</v>
      </c>
    </row>
    <row r="53" spans="1:13" ht="19.5" customHeight="1">
      <c r="A53" s="68" t="s">
        <v>30</v>
      </c>
      <c r="B53" s="83">
        <v>0</v>
      </c>
      <c r="C53" s="61">
        <f t="shared" si="6"/>
        <v>0</v>
      </c>
      <c r="D53" s="61">
        <f t="shared" si="7"/>
        <v>0</v>
      </c>
      <c r="E53" s="61"/>
      <c r="F53" s="61"/>
      <c r="G53" s="70">
        <v>0</v>
      </c>
      <c r="H53" s="61">
        <f t="shared" si="8"/>
        <v>0</v>
      </c>
      <c r="I53" s="61">
        <f t="shared" si="9"/>
        <v>0</v>
      </c>
      <c r="J53" s="61"/>
      <c r="K53" s="61">
        <f t="shared" si="10"/>
        <v>0</v>
      </c>
      <c r="L53" s="71"/>
      <c r="M53" s="43"/>
    </row>
    <row r="54" spans="1:12" s="43" customFormat="1" ht="32.25" customHeight="1">
      <c r="A54" s="84" t="s">
        <v>49</v>
      </c>
      <c r="B54" s="81">
        <v>0</v>
      </c>
      <c r="C54" s="61">
        <f t="shared" si="6"/>
        <v>0</v>
      </c>
      <c r="D54" s="61">
        <f t="shared" si="7"/>
        <v>0</v>
      </c>
      <c r="E54" s="61"/>
      <c r="F54" s="61"/>
      <c r="G54" s="70">
        <v>-325.754244</v>
      </c>
      <c r="H54" s="61">
        <f t="shared" si="8"/>
        <v>-0.039960039744847894</v>
      </c>
      <c r="I54" s="61">
        <f t="shared" si="9"/>
        <v>-0.5615104850557626</v>
      </c>
      <c r="J54" s="61"/>
      <c r="K54" s="61">
        <f t="shared" si="10"/>
        <v>-325.754244</v>
      </c>
      <c r="L54" s="71"/>
    </row>
    <row r="55" spans="1:12" s="43" customFormat="1" ht="7.5" customHeight="1">
      <c r="A55" s="85"/>
      <c r="B55" s="86"/>
      <c r="C55" s="41"/>
      <c r="D55" s="41"/>
      <c r="E55" s="41"/>
      <c r="F55" s="41"/>
      <c r="G55" s="56"/>
      <c r="H55" s="41"/>
      <c r="I55" s="41"/>
      <c r="J55" s="41"/>
      <c r="K55" s="61">
        <f t="shared" si="10"/>
        <v>0</v>
      </c>
      <c r="L55" s="71"/>
    </row>
    <row r="56" spans="1:12" s="28" customFormat="1" ht="21" customHeight="1" thickBot="1">
      <c r="A56" s="87" t="s">
        <v>50</v>
      </c>
      <c r="B56" s="88">
        <f>B12-B38</f>
        <v>3013.6633159999983</v>
      </c>
      <c r="C56" s="89">
        <f t="shared" si="6"/>
        <v>0.3957672749258803</v>
      </c>
      <c r="D56" s="88">
        <v>0</v>
      </c>
      <c r="E56" s="88"/>
      <c r="F56" s="90"/>
      <c r="G56" s="88">
        <f>G12-G38</f>
        <v>1523.5149119999915</v>
      </c>
      <c r="H56" s="89">
        <f>G56/$G$10*100</f>
        <v>0.18688848282629925</v>
      </c>
      <c r="I56" s="91">
        <v>0</v>
      </c>
      <c r="J56" s="90"/>
      <c r="K56" s="88">
        <f t="shared" si="10"/>
        <v>-1490.1484040000068</v>
      </c>
      <c r="L56" s="92">
        <f>G56/B56-1</f>
        <v>-0.4944641281222696</v>
      </c>
    </row>
    <row r="57" spans="1:11" ht="3.75" customHeight="1">
      <c r="A57" s="93"/>
      <c r="B57" s="94"/>
      <c r="C57" s="94"/>
      <c r="D57" s="94"/>
      <c r="E57" s="94"/>
      <c r="F57" s="94"/>
      <c r="G57" s="95"/>
      <c r="H57" s="95"/>
      <c r="I57" s="95"/>
      <c r="J57" s="95"/>
      <c r="K57" s="95"/>
    </row>
    <row r="58" spans="1:11" ht="19.5" customHeight="1">
      <c r="A58" s="96"/>
      <c r="B58" s="96"/>
      <c r="C58" s="96"/>
      <c r="D58" s="96"/>
      <c r="E58" s="96"/>
      <c r="F58" s="96"/>
      <c r="G58" s="95"/>
      <c r="H58" s="95"/>
      <c r="I58" s="95"/>
      <c r="J58" s="95"/>
      <c r="K58" s="95"/>
    </row>
    <row r="59" spans="1:11" ht="19.5" customHeight="1">
      <c r="A59" s="96"/>
      <c r="B59" s="96"/>
      <c r="C59" s="96"/>
      <c r="D59" s="96"/>
      <c r="E59" s="96"/>
      <c r="F59" s="96"/>
      <c r="G59" s="95"/>
      <c r="I59" s="95"/>
      <c r="J59" s="95"/>
      <c r="K59" s="95"/>
    </row>
    <row r="60" spans="1:11" ht="19.5" customHeight="1">
      <c r="A60" s="96"/>
      <c r="C60" s="97"/>
      <c r="D60" s="98"/>
      <c r="E60" s="98"/>
      <c r="F60" s="98"/>
      <c r="G60" s="95"/>
      <c r="H60" s="99"/>
      <c r="I60" s="95"/>
      <c r="J60" s="95"/>
      <c r="K60" s="100"/>
    </row>
    <row r="61" spans="7:12" ht="19.5" customHeight="1">
      <c r="G61" s="95"/>
      <c r="H61" s="95"/>
      <c r="I61" s="95"/>
      <c r="J61" s="95"/>
      <c r="K61" s="95"/>
      <c r="L61" s="101"/>
    </row>
    <row r="62" spans="7:11" ht="19.5" customHeight="1">
      <c r="G62" s="95"/>
      <c r="I62" s="95"/>
      <c r="J62" s="95"/>
      <c r="K62" s="95"/>
    </row>
    <row r="63" spans="7:11" ht="19.5" customHeight="1">
      <c r="G63" s="95"/>
      <c r="H63" s="95"/>
      <c r="I63" s="95"/>
      <c r="J63" s="95"/>
      <c r="K63" s="95"/>
    </row>
    <row r="64" spans="7:11" ht="19.5" customHeight="1">
      <c r="G64" s="95"/>
      <c r="H64" s="95"/>
      <c r="I64" s="95"/>
      <c r="J64" s="95"/>
      <c r="K64" s="95"/>
    </row>
    <row r="65" spans="7:11" ht="19.5" customHeight="1">
      <c r="G65" s="95"/>
      <c r="H65" s="95"/>
      <c r="I65" s="95"/>
      <c r="J65" s="95"/>
      <c r="K65" s="95"/>
    </row>
    <row r="66" spans="7:11" ht="19.5" customHeight="1">
      <c r="G66" s="95"/>
      <c r="H66" s="95"/>
      <c r="I66" s="95"/>
      <c r="J66" s="95"/>
      <c r="K66" s="95"/>
    </row>
    <row r="67" spans="7:11" ht="19.5" customHeight="1">
      <c r="G67" s="95"/>
      <c r="H67" s="95"/>
      <c r="I67" s="95"/>
      <c r="J67" s="95"/>
      <c r="K67" s="95"/>
    </row>
    <row r="68" spans="7:11" ht="19.5" customHeight="1">
      <c r="G68" s="95"/>
      <c r="H68" s="95"/>
      <c r="I68" s="95"/>
      <c r="J68" s="95"/>
      <c r="K68" s="95"/>
    </row>
    <row r="69" spans="7:11" ht="19.5" customHeight="1">
      <c r="G69" s="95"/>
      <c r="H69" s="95"/>
      <c r="I69" s="95"/>
      <c r="J69" s="95"/>
      <c r="K69" s="95"/>
    </row>
    <row r="70" spans="7:11" ht="19.5" customHeight="1">
      <c r="G70" s="95"/>
      <c r="H70" s="95"/>
      <c r="I70" s="95"/>
      <c r="J70" s="95"/>
      <c r="K70" s="95"/>
    </row>
    <row r="71" spans="7:11" ht="19.5" customHeight="1">
      <c r="G71" s="95"/>
      <c r="H71" s="95"/>
      <c r="I71" s="95"/>
      <c r="J71" s="95"/>
      <c r="K71" s="95"/>
    </row>
    <row r="72" spans="7:11" ht="19.5" customHeight="1">
      <c r="G72" s="95"/>
      <c r="H72" s="95"/>
      <c r="I72" s="95"/>
      <c r="J72" s="95"/>
      <c r="K72" s="95"/>
    </row>
    <row r="73" spans="7:11" ht="19.5" customHeight="1">
      <c r="G73" s="95"/>
      <c r="H73" s="95"/>
      <c r="I73" s="95"/>
      <c r="J73" s="95"/>
      <c r="K73" s="95"/>
    </row>
    <row r="74" spans="7:11" ht="19.5" customHeight="1">
      <c r="G74" s="95"/>
      <c r="H74" s="95"/>
      <c r="I74" s="95"/>
      <c r="J74" s="95"/>
      <c r="K74" s="95"/>
    </row>
    <row r="75" spans="7:11" ht="19.5" customHeight="1">
      <c r="G75" s="95"/>
      <c r="H75" s="95"/>
      <c r="I75" s="95"/>
      <c r="J75" s="95"/>
      <c r="K75" s="95"/>
    </row>
    <row r="76" spans="7:11" ht="19.5" customHeight="1">
      <c r="G76" s="95"/>
      <c r="H76" s="95"/>
      <c r="I76" s="95"/>
      <c r="J76" s="95"/>
      <c r="K76" s="95"/>
    </row>
    <row r="77" spans="7:11" ht="19.5" customHeight="1">
      <c r="G77" s="95"/>
      <c r="H77" s="95"/>
      <c r="I77" s="95"/>
      <c r="J77" s="95"/>
      <c r="K77" s="95"/>
    </row>
    <row r="78" spans="7:11" ht="19.5" customHeight="1">
      <c r="G78" s="95"/>
      <c r="H78" s="95"/>
      <c r="I78" s="95"/>
      <c r="J78" s="95"/>
      <c r="K78" s="95"/>
    </row>
    <row r="79" spans="7:11" ht="19.5" customHeight="1">
      <c r="G79" s="95"/>
      <c r="H79" s="95"/>
      <c r="I79" s="95"/>
      <c r="J79" s="95"/>
      <c r="K79" s="95"/>
    </row>
    <row r="80" spans="7:11" ht="19.5" customHeight="1">
      <c r="G80" s="95"/>
      <c r="H80" s="95"/>
      <c r="I80" s="95"/>
      <c r="J80" s="95"/>
      <c r="K80" s="95"/>
    </row>
    <row r="81" spans="7:11" ht="19.5" customHeight="1">
      <c r="G81" s="95"/>
      <c r="H81" s="95"/>
      <c r="I81" s="95"/>
      <c r="J81" s="95"/>
      <c r="K81" s="95"/>
    </row>
    <row r="82" spans="7:11" ht="19.5" customHeight="1">
      <c r="G82" s="95"/>
      <c r="H82" s="95"/>
      <c r="I82" s="95"/>
      <c r="J82" s="95"/>
      <c r="K82" s="95"/>
    </row>
    <row r="83" spans="7:11" ht="19.5" customHeight="1">
      <c r="G83" s="95"/>
      <c r="H83" s="95"/>
      <c r="I83" s="95"/>
      <c r="J83" s="95"/>
      <c r="K83" s="95"/>
    </row>
    <row r="84" spans="7:11" ht="19.5" customHeight="1">
      <c r="G84" s="95"/>
      <c r="H84" s="95"/>
      <c r="I84" s="95"/>
      <c r="J84" s="95"/>
      <c r="K84" s="95"/>
    </row>
    <row r="85" spans="7:11" ht="19.5" customHeight="1">
      <c r="G85" s="95"/>
      <c r="H85" s="95"/>
      <c r="I85" s="95"/>
      <c r="J85" s="95"/>
      <c r="K85" s="95"/>
    </row>
    <row r="86" spans="7:11" ht="19.5" customHeight="1">
      <c r="G86" s="95"/>
      <c r="H86" s="95"/>
      <c r="I86" s="95"/>
      <c r="J86" s="95"/>
      <c r="K86" s="95"/>
    </row>
    <row r="87" spans="7:11" ht="19.5" customHeight="1">
      <c r="G87" s="95"/>
      <c r="H87" s="95"/>
      <c r="I87" s="95"/>
      <c r="J87" s="95"/>
      <c r="K87" s="95"/>
    </row>
    <row r="88" spans="7:11" ht="19.5" customHeight="1">
      <c r="G88" s="95"/>
      <c r="H88" s="95"/>
      <c r="I88" s="95"/>
      <c r="J88" s="95"/>
      <c r="K88" s="95"/>
    </row>
    <row r="89" spans="7:11" ht="19.5" customHeight="1">
      <c r="G89" s="95"/>
      <c r="H89" s="95"/>
      <c r="I89" s="95"/>
      <c r="J89" s="95"/>
      <c r="K89" s="95"/>
    </row>
    <row r="90" spans="7:11" ht="19.5" customHeight="1">
      <c r="G90" s="95"/>
      <c r="H90" s="95"/>
      <c r="I90" s="95"/>
      <c r="J90" s="95"/>
      <c r="K90" s="95"/>
    </row>
    <row r="91" spans="7:11" ht="19.5" customHeight="1">
      <c r="G91" s="95"/>
      <c r="H91" s="95"/>
      <c r="I91" s="95"/>
      <c r="J91" s="95"/>
      <c r="K91" s="95"/>
    </row>
    <row r="92" spans="7:11" ht="19.5" customHeight="1">
      <c r="G92" s="95"/>
      <c r="H92" s="95"/>
      <c r="I92" s="95"/>
      <c r="J92" s="95"/>
      <c r="K92" s="95"/>
    </row>
    <row r="93" spans="7:11" ht="19.5" customHeight="1">
      <c r="G93" s="95"/>
      <c r="H93" s="95"/>
      <c r="I93" s="95"/>
      <c r="J93" s="95"/>
      <c r="K93" s="95"/>
    </row>
    <row r="94" spans="7:11" ht="19.5" customHeight="1">
      <c r="G94" s="95"/>
      <c r="H94" s="95"/>
      <c r="I94" s="95"/>
      <c r="J94" s="95"/>
      <c r="K94" s="95"/>
    </row>
    <row r="95" spans="7:11" ht="19.5" customHeight="1">
      <c r="G95" s="95"/>
      <c r="H95" s="95"/>
      <c r="I95" s="95"/>
      <c r="J95" s="95"/>
      <c r="K95" s="95"/>
    </row>
    <row r="96" spans="7:11" ht="19.5" customHeight="1">
      <c r="G96" s="95"/>
      <c r="H96" s="95"/>
      <c r="I96" s="95"/>
      <c r="J96" s="95"/>
      <c r="K96" s="95"/>
    </row>
    <row r="97" spans="7:11" ht="19.5" customHeight="1">
      <c r="G97" s="95"/>
      <c r="H97" s="95"/>
      <c r="I97" s="95"/>
      <c r="J97" s="95"/>
      <c r="K97" s="95"/>
    </row>
    <row r="98" spans="7:11" ht="19.5" customHeight="1">
      <c r="G98" s="95"/>
      <c r="H98" s="95"/>
      <c r="I98" s="95"/>
      <c r="J98" s="95"/>
      <c r="K98" s="95"/>
    </row>
    <row r="99" spans="7:11" ht="19.5" customHeight="1">
      <c r="G99" s="95"/>
      <c r="H99" s="95"/>
      <c r="I99" s="95"/>
      <c r="J99" s="95"/>
      <c r="K99" s="95"/>
    </row>
    <row r="100" spans="7:11" ht="19.5" customHeight="1">
      <c r="G100" s="95"/>
      <c r="H100" s="95"/>
      <c r="I100" s="95"/>
      <c r="J100" s="95"/>
      <c r="K100" s="95"/>
    </row>
    <row r="101" spans="7:11" ht="19.5" customHeight="1">
      <c r="G101" s="95"/>
      <c r="H101" s="95"/>
      <c r="I101" s="95"/>
      <c r="J101" s="95"/>
      <c r="K101" s="95"/>
    </row>
    <row r="102" spans="7:11" ht="19.5" customHeight="1">
      <c r="G102" s="95"/>
      <c r="H102" s="95"/>
      <c r="I102" s="95"/>
      <c r="J102" s="95"/>
      <c r="K102" s="95"/>
    </row>
    <row r="103" spans="7:11" ht="19.5" customHeight="1">
      <c r="G103" s="95"/>
      <c r="H103" s="95"/>
      <c r="I103" s="95"/>
      <c r="J103" s="95"/>
      <c r="K103" s="95"/>
    </row>
    <row r="104" spans="7:11" ht="19.5" customHeight="1">
      <c r="G104" s="95"/>
      <c r="H104" s="95"/>
      <c r="I104" s="95"/>
      <c r="J104" s="95"/>
      <c r="K104" s="95"/>
    </row>
    <row r="105" spans="7:11" ht="19.5" customHeight="1">
      <c r="G105" s="95"/>
      <c r="H105" s="95"/>
      <c r="I105" s="95"/>
      <c r="J105" s="95"/>
      <c r="K105" s="95"/>
    </row>
    <row r="106" spans="7:11" ht="19.5" customHeight="1">
      <c r="G106" s="95"/>
      <c r="H106" s="95"/>
      <c r="I106" s="95"/>
      <c r="J106" s="95"/>
      <c r="K106" s="95"/>
    </row>
    <row r="107" spans="7:11" ht="19.5" customHeight="1">
      <c r="G107" s="95"/>
      <c r="H107" s="95"/>
      <c r="I107" s="95"/>
      <c r="J107" s="95"/>
      <c r="K107" s="95"/>
    </row>
    <row r="108" spans="7:11" ht="19.5" customHeight="1">
      <c r="G108" s="95"/>
      <c r="H108" s="95"/>
      <c r="I108" s="95"/>
      <c r="J108" s="95"/>
      <c r="K108" s="95"/>
    </row>
    <row r="109" spans="7:11" ht="19.5" customHeight="1">
      <c r="G109" s="95"/>
      <c r="H109" s="95"/>
      <c r="I109" s="95"/>
      <c r="J109" s="95"/>
      <c r="K109" s="95"/>
    </row>
    <row r="110" spans="7:11" ht="19.5" customHeight="1">
      <c r="G110" s="95"/>
      <c r="H110" s="95"/>
      <c r="I110" s="95"/>
      <c r="J110" s="95"/>
      <c r="K110" s="95"/>
    </row>
    <row r="111" spans="7:11" ht="19.5" customHeight="1">
      <c r="G111" s="95"/>
      <c r="H111" s="95"/>
      <c r="I111" s="95"/>
      <c r="J111" s="95"/>
      <c r="K111" s="95"/>
    </row>
    <row r="112" spans="7:11" ht="19.5" customHeight="1">
      <c r="G112" s="95"/>
      <c r="H112" s="95"/>
      <c r="I112" s="95"/>
      <c r="J112" s="95"/>
      <c r="K112" s="95"/>
    </row>
    <row r="113" spans="7:11" ht="19.5" customHeight="1">
      <c r="G113" s="95"/>
      <c r="H113" s="95"/>
      <c r="I113" s="95"/>
      <c r="J113" s="95"/>
      <c r="K113" s="95"/>
    </row>
    <row r="114" spans="7:11" ht="19.5" customHeight="1">
      <c r="G114" s="95"/>
      <c r="H114" s="95"/>
      <c r="I114" s="95"/>
      <c r="J114" s="95"/>
      <c r="K114" s="95"/>
    </row>
    <row r="115" spans="7:11" ht="19.5" customHeight="1">
      <c r="G115" s="95"/>
      <c r="H115" s="95"/>
      <c r="I115" s="95"/>
      <c r="J115" s="95"/>
      <c r="K115" s="95"/>
    </row>
    <row r="116" spans="7:11" ht="19.5" customHeight="1">
      <c r="G116" s="95"/>
      <c r="H116" s="95"/>
      <c r="I116" s="95"/>
      <c r="J116" s="95"/>
      <c r="K116" s="95"/>
    </row>
    <row r="117" spans="7:11" ht="19.5" customHeight="1">
      <c r="G117" s="95"/>
      <c r="H117" s="95"/>
      <c r="I117" s="95"/>
      <c r="J117" s="95"/>
      <c r="K117" s="95"/>
    </row>
    <row r="118" spans="7:11" ht="19.5" customHeight="1">
      <c r="G118" s="95"/>
      <c r="H118" s="95"/>
      <c r="I118" s="95"/>
      <c r="J118" s="95"/>
      <c r="K118" s="95"/>
    </row>
    <row r="119" spans="7:11" ht="19.5" customHeight="1">
      <c r="G119" s="95"/>
      <c r="H119" s="95"/>
      <c r="I119" s="95"/>
      <c r="J119" s="95"/>
      <c r="K119" s="95"/>
    </row>
    <row r="120" spans="7:11" ht="19.5" customHeight="1">
      <c r="G120" s="95"/>
      <c r="H120" s="95"/>
      <c r="I120" s="95"/>
      <c r="J120" s="95"/>
      <c r="K120" s="95"/>
    </row>
    <row r="121" spans="7:11" ht="19.5" customHeight="1">
      <c r="G121" s="95"/>
      <c r="H121" s="95"/>
      <c r="I121" s="95"/>
      <c r="J121" s="95"/>
      <c r="K121" s="95"/>
    </row>
    <row r="122" spans="7:11" ht="19.5" customHeight="1">
      <c r="G122" s="95"/>
      <c r="H122" s="95"/>
      <c r="I122" s="95"/>
      <c r="J122" s="95"/>
      <c r="K122" s="95"/>
    </row>
    <row r="123" spans="7:11" ht="19.5" customHeight="1">
      <c r="G123" s="95"/>
      <c r="H123" s="95"/>
      <c r="I123" s="95"/>
      <c r="J123" s="95"/>
      <c r="K123" s="95"/>
    </row>
    <row r="124" spans="7:11" ht="19.5" customHeight="1">
      <c r="G124" s="95"/>
      <c r="H124" s="95"/>
      <c r="I124" s="95"/>
      <c r="J124" s="95"/>
      <c r="K124" s="95"/>
    </row>
    <row r="125" spans="7:11" ht="19.5" customHeight="1">
      <c r="G125" s="95"/>
      <c r="H125" s="95"/>
      <c r="I125" s="95"/>
      <c r="J125" s="95"/>
      <c r="K125" s="95"/>
    </row>
    <row r="126" spans="7:11" ht="19.5" customHeight="1">
      <c r="G126" s="95"/>
      <c r="H126" s="95"/>
      <c r="I126" s="95"/>
      <c r="J126" s="95"/>
      <c r="K126" s="95"/>
    </row>
    <row r="127" spans="7:11" ht="19.5" customHeight="1">
      <c r="G127" s="95"/>
      <c r="H127" s="95"/>
      <c r="I127" s="95"/>
      <c r="J127" s="95"/>
      <c r="K127" s="95"/>
    </row>
    <row r="128" spans="7:11" ht="19.5" customHeight="1">
      <c r="G128" s="95"/>
      <c r="H128" s="95"/>
      <c r="I128" s="95"/>
      <c r="J128" s="95"/>
      <c r="K128" s="95"/>
    </row>
    <row r="129" spans="7:11" ht="19.5" customHeight="1">
      <c r="G129" s="95"/>
      <c r="H129" s="95"/>
      <c r="I129" s="95"/>
      <c r="J129" s="95"/>
      <c r="K129" s="95"/>
    </row>
    <row r="130" spans="7:11" ht="19.5" customHeight="1">
      <c r="G130" s="95"/>
      <c r="H130" s="95"/>
      <c r="I130" s="95"/>
      <c r="J130" s="95"/>
      <c r="K130" s="95"/>
    </row>
    <row r="131" spans="7:11" ht="19.5" customHeight="1">
      <c r="G131" s="95"/>
      <c r="H131" s="95"/>
      <c r="I131" s="95"/>
      <c r="J131" s="95"/>
      <c r="K131" s="95"/>
    </row>
    <row r="132" spans="7:11" ht="19.5" customHeight="1">
      <c r="G132" s="95"/>
      <c r="H132" s="95"/>
      <c r="I132" s="95"/>
      <c r="J132" s="95"/>
      <c r="K132" s="95"/>
    </row>
    <row r="133" spans="7:11" ht="19.5" customHeight="1">
      <c r="G133" s="95"/>
      <c r="H133" s="95"/>
      <c r="I133" s="95"/>
      <c r="J133" s="95"/>
      <c r="K133" s="95"/>
    </row>
    <row r="134" spans="7:11" ht="19.5" customHeight="1">
      <c r="G134" s="95"/>
      <c r="H134" s="95"/>
      <c r="I134" s="95"/>
      <c r="J134" s="95"/>
      <c r="K134" s="95"/>
    </row>
    <row r="135" spans="7:11" ht="19.5" customHeight="1">
      <c r="G135" s="95"/>
      <c r="H135" s="95"/>
      <c r="I135" s="95"/>
      <c r="J135" s="95"/>
      <c r="K135" s="95"/>
    </row>
    <row r="136" spans="7:11" ht="19.5" customHeight="1">
      <c r="G136" s="95"/>
      <c r="H136" s="95"/>
      <c r="I136" s="95"/>
      <c r="J136" s="95"/>
      <c r="K136" s="95"/>
    </row>
    <row r="137" spans="7:11" ht="19.5" customHeight="1">
      <c r="G137" s="95"/>
      <c r="H137" s="95"/>
      <c r="I137" s="95"/>
      <c r="J137" s="95"/>
      <c r="K137" s="95"/>
    </row>
    <row r="138" spans="7:11" ht="19.5" customHeight="1">
      <c r="G138" s="95"/>
      <c r="H138" s="95"/>
      <c r="I138" s="95"/>
      <c r="J138" s="95"/>
      <c r="K138" s="95"/>
    </row>
    <row r="139" spans="7:11" ht="19.5" customHeight="1">
      <c r="G139" s="95"/>
      <c r="H139" s="95"/>
      <c r="I139" s="95"/>
      <c r="J139" s="95"/>
      <c r="K139" s="95"/>
    </row>
    <row r="140" spans="7:11" ht="19.5" customHeight="1">
      <c r="G140" s="95"/>
      <c r="H140" s="95"/>
      <c r="I140" s="95"/>
      <c r="J140" s="95"/>
      <c r="K140" s="95"/>
    </row>
    <row r="141" spans="7:11" ht="19.5" customHeight="1">
      <c r="G141" s="95"/>
      <c r="H141" s="95"/>
      <c r="I141" s="95"/>
      <c r="J141" s="95"/>
      <c r="K141" s="95"/>
    </row>
    <row r="142" spans="7:11" ht="19.5" customHeight="1">
      <c r="G142" s="95"/>
      <c r="H142" s="95"/>
      <c r="I142" s="95"/>
      <c r="J142" s="95"/>
      <c r="K142" s="95"/>
    </row>
    <row r="143" spans="7:11" ht="19.5" customHeight="1">
      <c r="G143" s="95"/>
      <c r="H143" s="95"/>
      <c r="I143" s="95"/>
      <c r="J143" s="95"/>
      <c r="K143" s="95"/>
    </row>
    <row r="144" spans="7:11" ht="19.5" customHeight="1">
      <c r="G144" s="95"/>
      <c r="H144" s="95"/>
      <c r="I144" s="95"/>
      <c r="J144" s="95"/>
      <c r="K144" s="95"/>
    </row>
    <row r="145" spans="7:11" ht="19.5" customHeight="1">
      <c r="G145" s="95"/>
      <c r="H145" s="95"/>
      <c r="I145" s="95"/>
      <c r="J145" s="95"/>
      <c r="K145" s="95"/>
    </row>
    <row r="146" spans="7:11" ht="19.5" customHeight="1">
      <c r="G146" s="95"/>
      <c r="H146" s="95"/>
      <c r="I146" s="95"/>
      <c r="J146" s="95"/>
      <c r="K146" s="95"/>
    </row>
    <row r="147" spans="7:11" ht="19.5" customHeight="1">
      <c r="G147" s="95"/>
      <c r="H147" s="95"/>
      <c r="I147" s="95"/>
      <c r="J147" s="95"/>
      <c r="K147" s="95"/>
    </row>
    <row r="148" spans="7:11" ht="19.5" customHeight="1">
      <c r="G148" s="95"/>
      <c r="H148" s="95"/>
      <c r="I148" s="95"/>
      <c r="J148" s="95"/>
      <c r="K148" s="95"/>
    </row>
    <row r="149" spans="7:11" ht="19.5" customHeight="1">
      <c r="G149" s="95"/>
      <c r="H149" s="95"/>
      <c r="I149" s="95"/>
      <c r="J149" s="95"/>
      <c r="K149" s="95"/>
    </row>
    <row r="150" spans="7:11" ht="19.5" customHeight="1">
      <c r="G150" s="95"/>
      <c r="H150" s="95"/>
      <c r="I150" s="95"/>
      <c r="J150" s="95"/>
      <c r="K150" s="95"/>
    </row>
    <row r="151" spans="7:11" ht="19.5" customHeight="1">
      <c r="G151" s="95"/>
      <c r="H151" s="95"/>
      <c r="I151" s="95"/>
      <c r="J151" s="95"/>
      <c r="K151" s="95"/>
    </row>
    <row r="152" spans="7:11" ht="19.5" customHeight="1">
      <c r="G152" s="95"/>
      <c r="H152" s="95"/>
      <c r="I152" s="95"/>
      <c r="J152" s="95"/>
      <c r="K152" s="95"/>
    </row>
    <row r="153" spans="7:11" ht="19.5" customHeight="1">
      <c r="G153" s="95"/>
      <c r="H153" s="95"/>
      <c r="I153" s="95"/>
      <c r="J153" s="95"/>
      <c r="K153" s="95"/>
    </row>
    <row r="154" spans="7:11" ht="19.5" customHeight="1">
      <c r="G154" s="95"/>
      <c r="H154" s="95"/>
      <c r="I154" s="95"/>
      <c r="J154" s="95"/>
      <c r="K154" s="95"/>
    </row>
    <row r="155" spans="7:11" ht="19.5" customHeight="1">
      <c r="G155" s="95"/>
      <c r="H155" s="95"/>
      <c r="I155" s="95"/>
      <c r="J155" s="95"/>
      <c r="K155" s="95"/>
    </row>
    <row r="156" spans="7:11" ht="19.5" customHeight="1">
      <c r="G156" s="95"/>
      <c r="H156" s="95"/>
      <c r="I156" s="95"/>
      <c r="J156" s="95"/>
      <c r="K156" s="95"/>
    </row>
    <row r="157" spans="7:11" ht="19.5" customHeight="1">
      <c r="G157" s="95"/>
      <c r="H157" s="95"/>
      <c r="I157" s="95"/>
      <c r="J157" s="95"/>
      <c r="K157" s="95"/>
    </row>
    <row r="158" spans="7:11" ht="19.5" customHeight="1">
      <c r="G158" s="95"/>
      <c r="H158" s="95"/>
      <c r="I158" s="95"/>
      <c r="J158" s="95"/>
      <c r="K158" s="95"/>
    </row>
    <row r="159" spans="7:11" ht="19.5" customHeight="1">
      <c r="G159" s="95"/>
      <c r="H159" s="95"/>
      <c r="I159" s="95"/>
      <c r="J159" s="95"/>
      <c r="K159" s="95"/>
    </row>
    <row r="160" spans="7:11" ht="19.5" customHeight="1">
      <c r="G160" s="95"/>
      <c r="H160" s="95"/>
      <c r="I160" s="95"/>
      <c r="J160" s="95"/>
      <c r="K160" s="95"/>
    </row>
    <row r="161" spans="7:11" ht="19.5" customHeight="1">
      <c r="G161" s="95"/>
      <c r="H161" s="95"/>
      <c r="I161" s="95"/>
      <c r="J161" s="95"/>
      <c r="K161" s="95"/>
    </row>
    <row r="162" spans="7:11" ht="19.5" customHeight="1">
      <c r="G162" s="95"/>
      <c r="H162" s="95"/>
      <c r="I162" s="95"/>
      <c r="J162" s="95"/>
      <c r="K162" s="95"/>
    </row>
    <row r="163" spans="7:11" ht="19.5" customHeight="1">
      <c r="G163" s="95"/>
      <c r="H163" s="95"/>
      <c r="I163" s="95"/>
      <c r="J163" s="95"/>
      <c r="K163" s="95"/>
    </row>
    <row r="164" spans="7:11" ht="19.5" customHeight="1">
      <c r="G164" s="95"/>
      <c r="H164" s="95"/>
      <c r="I164" s="95"/>
      <c r="J164" s="95"/>
      <c r="K164" s="95"/>
    </row>
    <row r="165" spans="7:11" ht="19.5" customHeight="1">
      <c r="G165" s="95"/>
      <c r="H165" s="95"/>
      <c r="I165" s="95"/>
      <c r="J165" s="95"/>
      <c r="K165" s="95"/>
    </row>
    <row r="166" spans="7:11" ht="19.5" customHeight="1">
      <c r="G166" s="95"/>
      <c r="H166" s="95"/>
      <c r="I166" s="95"/>
      <c r="J166" s="95"/>
      <c r="K166" s="95"/>
    </row>
    <row r="167" spans="7:11" ht="19.5" customHeight="1">
      <c r="G167" s="95"/>
      <c r="H167" s="95"/>
      <c r="I167" s="95"/>
      <c r="J167" s="95"/>
      <c r="K167" s="95"/>
    </row>
    <row r="168" spans="7:11" ht="19.5" customHeight="1">
      <c r="G168" s="95"/>
      <c r="H168" s="95"/>
      <c r="I168" s="95"/>
      <c r="J168" s="95"/>
      <c r="K168" s="95"/>
    </row>
    <row r="169" spans="7:11" ht="19.5" customHeight="1">
      <c r="G169" s="95"/>
      <c r="H169" s="95"/>
      <c r="I169" s="95"/>
      <c r="J169" s="95"/>
      <c r="K169" s="95"/>
    </row>
    <row r="170" spans="7:11" ht="19.5" customHeight="1">
      <c r="G170" s="95"/>
      <c r="H170" s="95"/>
      <c r="I170" s="95"/>
      <c r="J170" s="95"/>
      <c r="K170" s="95"/>
    </row>
    <row r="171" spans="7:11" ht="19.5" customHeight="1">
      <c r="G171" s="95"/>
      <c r="H171" s="95"/>
      <c r="I171" s="95"/>
      <c r="J171" s="95"/>
      <c r="K171" s="95"/>
    </row>
    <row r="172" spans="7:11" ht="19.5" customHeight="1">
      <c r="G172" s="95"/>
      <c r="H172" s="95"/>
      <c r="I172" s="95"/>
      <c r="J172" s="95"/>
      <c r="K172" s="95"/>
    </row>
    <row r="173" spans="7:11" ht="19.5" customHeight="1">
      <c r="G173" s="95"/>
      <c r="H173" s="95"/>
      <c r="I173" s="95"/>
      <c r="J173" s="95"/>
      <c r="K173" s="95"/>
    </row>
    <row r="174" spans="7:11" ht="19.5" customHeight="1">
      <c r="G174" s="95"/>
      <c r="H174" s="95"/>
      <c r="I174" s="95"/>
      <c r="J174" s="95"/>
      <c r="K174" s="95"/>
    </row>
    <row r="175" spans="7:11" ht="19.5" customHeight="1">
      <c r="G175" s="95"/>
      <c r="H175" s="95"/>
      <c r="I175" s="95"/>
      <c r="J175" s="95"/>
      <c r="K175" s="95"/>
    </row>
    <row r="176" spans="7:11" ht="19.5" customHeight="1">
      <c r="G176" s="95"/>
      <c r="H176" s="95"/>
      <c r="I176" s="95"/>
      <c r="J176" s="95"/>
      <c r="K176" s="95"/>
    </row>
    <row r="177" spans="7:11" ht="19.5" customHeight="1">
      <c r="G177" s="95"/>
      <c r="H177" s="95"/>
      <c r="I177" s="95"/>
      <c r="J177" s="95"/>
      <c r="K177" s="95"/>
    </row>
    <row r="178" spans="7:11" ht="19.5" customHeight="1">
      <c r="G178" s="95"/>
      <c r="H178" s="95"/>
      <c r="I178" s="95"/>
      <c r="J178" s="95"/>
      <c r="K178" s="95"/>
    </row>
    <row r="179" spans="7:11" ht="19.5" customHeight="1">
      <c r="G179" s="95"/>
      <c r="H179" s="95"/>
      <c r="I179" s="95"/>
      <c r="J179" s="95"/>
      <c r="K179" s="95"/>
    </row>
    <row r="180" spans="7:11" ht="19.5" customHeight="1">
      <c r="G180" s="95"/>
      <c r="H180" s="95"/>
      <c r="I180" s="95"/>
      <c r="J180" s="95"/>
      <c r="K180" s="95"/>
    </row>
    <row r="181" spans="7:11" ht="19.5" customHeight="1">
      <c r="G181" s="95"/>
      <c r="H181" s="95"/>
      <c r="I181" s="95"/>
      <c r="J181" s="95"/>
      <c r="K181" s="95"/>
    </row>
    <row r="182" spans="7:11" ht="19.5" customHeight="1">
      <c r="G182" s="95"/>
      <c r="H182" s="95"/>
      <c r="I182" s="95"/>
      <c r="J182" s="95"/>
      <c r="K182" s="95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ALINA-MIRELA RĂDUŢĂ</dc:creator>
  <cp:keywords/>
  <dc:description/>
  <cp:lastModifiedBy>MIHAELA SIMION</cp:lastModifiedBy>
  <cp:lastPrinted>2017-04-25T08:01:16Z</cp:lastPrinted>
  <dcterms:created xsi:type="dcterms:W3CDTF">2017-04-24T15:03:57Z</dcterms:created>
  <dcterms:modified xsi:type="dcterms:W3CDTF">2017-04-25T08:01:34Z</dcterms:modified>
  <cp:category/>
  <cp:version/>
  <cp:contentType/>
  <cp:contentStatus/>
</cp:coreProperties>
</file>