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</externalReferences>
  <definedNames>
    <definedName name="___bas1">'[3]data input'!#REF!</definedName>
    <definedName name="___bas2">'[3]data input'!#REF!</definedName>
    <definedName name="___bas3">'[3]data input'!#REF!</definedName>
    <definedName name="___BOP1">#REF!</definedName>
    <definedName name="___BOP2">'[5]BoP'!#REF!</definedName>
    <definedName name="___CPI98">'[6]REER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'[7]Annual Tables'!#REF!</definedName>
    <definedName name="___PAG2">'[7]Index'!#REF!</definedName>
    <definedName name="___PAG3">'[7]Index'!#REF!</definedName>
    <definedName name="___PAG4">'[7]Index'!#REF!</definedName>
    <definedName name="___PAG5">'[7]Index'!#REF!</definedName>
    <definedName name="___PAG6">'[7]Index'!#REF!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'[6]REER Forecast'!#REF!</definedName>
    <definedName name="___prt1">#REF!</definedName>
    <definedName name="___prt2">#REF!</definedName>
    <definedName name="___rep1">#REF!</definedName>
    <definedName name="___rep2">#REF!</definedName>
    <definedName name="___RES2">'[5]RES'!#REF!</definedName>
    <definedName name="___rge1">#REF!</definedName>
    <definedName name="___s92">#N/A</definedName>
    <definedName name="___som1">'[3]data input'!#REF!</definedName>
    <definedName name="___som2">'[3]data input'!#REF!</definedName>
    <definedName name="___som3">'[3]data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'[8]INT_RATES_old'!$A$1:$I$34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'[9]EU2DBase'!$C$1:$F$196</definedName>
    <definedName name="___UKR2">'[9]EU2DBase'!$G$1:$U$196</definedName>
    <definedName name="___UKR3">'[10]EU2DBase'!#REF!</definedName>
    <definedName name="___WEO1">#REF!</definedName>
    <definedName name="___WEO2">#REF!</definedName>
    <definedName name="__0absorc">'[11]Programa'!#REF!</definedName>
    <definedName name="__0c">'[11]Programa'!#REF!</definedName>
    <definedName name="__123Graph_ADEFINITION">'[12]NBM'!#REF!</definedName>
    <definedName name="__123Graph_ADEFINITION2">'[12]NBM'!#REF!</definedName>
    <definedName name="__123Graph_BDEFINITION">'[12]NBM'!#REF!</definedName>
    <definedName name="__123Graph_BDEFINITION2">'[12]NBM'!#REF!</definedName>
    <definedName name="__123Graph_BFITB2">'[13]FITB_all'!#REF!</definedName>
    <definedName name="__123Graph_BFITB3">'[13]FITB_all'!#REF!</definedName>
    <definedName name="__123Graph_BGDP">'[14]Quarterly Program'!#REF!</definedName>
    <definedName name="__123Graph_BMONEY">'[14]Quarterly Program'!#REF!</definedName>
    <definedName name="__123Graph_BTBILL2">'[13]FITB_all'!#REF!</definedName>
    <definedName name="__123Graph_CDEFINITION2">'[15]NBM'!#REF!</definedName>
    <definedName name="__123Graph_DDEFINITION2">'[15]NBM'!#REF!</definedName>
    <definedName name="__bas1">'[3]data input'!#REF!</definedName>
    <definedName name="__bas2">'[3]data input'!#REF!</definedName>
    <definedName name="__bas3">'[3]data input'!#REF!</definedName>
    <definedName name="__BOP1">#REF!</definedName>
    <definedName name="__BOP2">'[5]BoP'!#REF!</definedName>
    <definedName name="__CPI98">'[6]REER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'[7]Annual Tables'!#REF!</definedName>
    <definedName name="__PAG2">'[7]Index'!#REF!</definedName>
    <definedName name="__PAG3">'[7]Index'!#REF!</definedName>
    <definedName name="__PAG4">'[7]Index'!#REF!</definedName>
    <definedName name="__PAG5">'[7]Index'!#REF!</definedName>
    <definedName name="__PAG6">'[7]Index'!#REF!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'[6]REER Forecast'!#REF!</definedName>
    <definedName name="__prt1">#REF!</definedName>
    <definedName name="__prt2">#REF!</definedName>
    <definedName name="__rep1">#REF!</definedName>
    <definedName name="__rep2">#REF!</definedName>
    <definedName name="__RES2">'[5]RES'!#REF!</definedName>
    <definedName name="__rge1">#REF!</definedName>
    <definedName name="__s92">NA()</definedName>
    <definedName name="__som1">'[3]data input'!#REF!</definedName>
    <definedName name="__som2">'[3]data input'!#REF!</definedName>
    <definedName name="__som3">'[3]data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'[8]INT_RATES_old'!$A$1:$I$34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'[10]EU2DBase'!$C$1:$F$196</definedName>
    <definedName name="__UKR2">'[10]EU2DBase'!$G$1:$U$196</definedName>
    <definedName name="__UKR3">'[10]EU2DBase'!#REF!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[0]!WEO '[17]LINK'!$A$1:$A$42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'[3]data input'!#REF!</definedName>
    <definedName name="_bas2">'[3]data input'!#REF!</definedName>
    <definedName name="_bas3">'[3]data input'!#REF!</definedName>
    <definedName name="_BOP1">#REF!</definedName>
    <definedName name="_BOP2">'[5]BoP'!#REF!</definedName>
    <definedName name="_C">#REF!</definedName>
    <definedName name="_C_14">#REF!</definedName>
    <definedName name="_C_25">#REF!</definedName>
    <definedName name="_CPI98">'[6]REER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'[18]Assumptions'!#REF!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'[18]Assumptions'!#REF!</definedName>
    <definedName name="_Macros_Import_.qbop">_Macros_Import_.qbop</definedName>
    <definedName name="_Macros_Import__qbop">_Macros_Import__qbop</definedName>
    <definedName name="_MTS2">'[7]Annual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'[7]Index'!#REF!</definedName>
    <definedName name="_PAG3">'[7]Index'!#REF!</definedName>
    <definedName name="_PAG4">'[7]Index'!#REF!</definedName>
    <definedName name="_PAG5">'[7]Index'!#REF!</definedName>
    <definedName name="_PAG6">'[7]Index'!#REF!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'[6]REER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'[5]RES'!#REF!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'[3]data input'!#REF!</definedName>
    <definedName name="_som2">'[3]data input'!#REF!</definedName>
    <definedName name="_som3">'[3]data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'[8]INT_RATES_old'!$A$1:$I$34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'[10]EU2DBase'!$C$1:$F$196</definedName>
    <definedName name="_UKR2">'[10]EU2DBase'!$G$1:$U$196</definedName>
    <definedName name="_UKR3">'[9]EU2DBase'!#REF!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'[17]LINK'!$A$1:$A$42</definedName>
    <definedName name="a_11">WEO '[17]LINK'!$A$1:$A$42</definedName>
    <definedName name="a_14">#REF!</definedName>
    <definedName name="a_15">WEO '[17]LINK'!$A$1:$A$42</definedName>
    <definedName name="a_17">WEO '[17]LINK'!$A$1:$A$42</definedName>
    <definedName name="a_2">#REF!</definedName>
    <definedName name="a_20">WEO '[17]LINK'!$A$1:$A$42</definedName>
    <definedName name="a_22">WEO '[17]LINK'!$A$1:$A$42</definedName>
    <definedName name="a_24">WEO '[17]LINK'!$A$1:$A$42</definedName>
    <definedName name="a_25">#REF!</definedName>
    <definedName name="a_28">WEO '[17]LINK'!$A$1:$A$42</definedName>
    <definedName name="a_37">WEO '[17]LINK'!$A$1:$A$42</definedName>
    <definedName name="a_38">WEO '[17]LINK'!$A$1:$A$42</definedName>
    <definedName name="a_46">WEO '[17]LINK'!$A$1:$A$42</definedName>
    <definedName name="a_47">WEO '[17]LINK'!$A$1:$A$42</definedName>
    <definedName name="a_49">WEO '[17]LINK'!$A$1:$A$42</definedName>
    <definedName name="a_54">WEO '[17]LINK'!$A$1:$A$42</definedName>
    <definedName name="a_55">WEO '[17]LINK'!$A$1:$A$42</definedName>
    <definedName name="a_56">WEO '[17]LINK'!$A$1:$A$42</definedName>
    <definedName name="a_57">WEO '[17]LINK'!$A$1:$A$42</definedName>
    <definedName name="a_61">WEO '[17]LINK'!$A$1:$A$42</definedName>
    <definedName name="a_64">WEO '[17]LINK'!$A$1:$A$42</definedName>
    <definedName name="a_65">WEO '[17]LINK'!$A$1:$A$42</definedName>
    <definedName name="a_66">WEO '[17]LINK'!$A$1:$A$42</definedName>
    <definedName name="a47">WEO '[17]LINK'!$A$1:$A$42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'[20]BFtab10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'[8]BNKLOANS_old'!$A$1:$F$40</definedName>
    <definedName name="bas1">'[3]data input'!#REF!</definedName>
    <definedName name="bas2">'[3]data input'!#REF!</definedName>
    <definedName name="bas3">'[3]data input'!#REF!</definedName>
    <definedName name="BASDAT">'[7]Annual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'[3]data input'!#REF!</definedName>
    <definedName name="BasicData">#REF!</definedName>
    <definedName name="basII">'[3]data input'!#REF!</definedName>
    <definedName name="basIII">'[3]data input'!#REF!</definedName>
    <definedName name="BCA">'[22]WEO LINK'!#REF!</definedName>
    <definedName name="BCA_11">'[23]WEO LINK'!#REF!</definedName>
    <definedName name="BCA_14">#REF!</definedName>
    <definedName name="BCA_2">NA()</definedName>
    <definedName name="BCA_20">'[22]WEO LINK'!#REF!</definedName>
    <definedName name="BCA_25">#REF!</definedName>
    <definedName name="BCA_28">'[22]WEO LINK'!#REF!</definedName>
    <definedName name="BCA_66">'[23]WEO LINK'!#REF!</definedName>
    <definedName name="BCA_GDP">NA()</definedName>
    <definedName name="BCA_NGDP">'[24]Q6'!$E$11:$AH$11</definedName>
    <definedName name="BDEAC">#REF!</definedName>
    <definedName name="BE">'[22]WEO LINK'!#REF!</definedName>
    <definedName name="BE_11">'[23]WEO LINK'!#REF!</definedName>
    <definedName name="BE_14">NA()</definedName>
    <definedName name="BE_2">NA()</definedName>
    <definedName name="BE_20">'[22]WEO LINK'!#REF!</definedName>
    <definedName name="BE_25">NA()</definedName>
    <definedName name="BE_28">'[22]WEO LINK'!#REF!</definedName>
    <definedName name="BE_66">'[23]WEO LINK'!#REF!</definedName>
    <definedName name="BEA">#REF!</definedName>
    <definedName name="BEAI">'[22]WEO LINK'!#REF!</definedName>
    <definedName name="BEAI_11">'[23]WEO LINK'!#REF!</definedName>
    <definedName name="BEAI_14">NA()</definedName>
    <definedName name="BEAI_2">NA()</definedName>
    <definedName name="BEAI_20">'[22]WEO LINK'!#REF!</definedName>
    <definedName name="BEAI_25">NA()</definedName>
    <definedName name="BEAI_28">'[22]WEO LINK'!#REF!</definedName>
    <definedName name="BEAI_66">'[23]WEO LINK'!#REF!</definedName>
    <definedName name="BEAIB">'[22]WEO LINK'!#REF!</definedName>
    <definedName name="BEAIB_11">'[23]WEO LINK'!#REF!</definedName>
    <definedName name="BEAIB_14">NA()</definedName>
    <definedName name="BEAIB_2">NA()</definedName>
    <definedName name="BEAIB_20">'[22]WEO LINK'!#REF!</definedName>
    <definedName name="BEAIB_25">NA()</definedName>
    <definedName name="BEAIB_28">'[22]WEO LINK'!#REF!</definedName>
    <definedName name="BEAIB_66">'[23]WEO LINK'!#REF!</definedName>
    <definedName name="BEAIG">'[22]WEO LINK'!#REF!</definedName>
    <definedName name="BEAIG_11">'[23]WEO LINK'!#REF!</definedName>
    <definedName name="BEAIG_14">NA()</definedName>
    <definedName name="BEAIG_2">NA()</definedName>
    <definedName name="BEAIG_20">'[22]WEO LINK'!#REF!</definedName>
    <definedName name="BEAIG_25">NA()</definedName>
    <definedName name="BEAIG_28">'[22]WEO LINK'!#REF!</definedName>
    <definedName name="BEAIG_66">'[23]WEO LINK'!#REF!</definedName>
    <definedName name="BEAP">'[22]WEO LINK'!#REF!</definedName>
    <definedName name="BEAP_11">'[23]WEO LINK'!#REF!</definedName>
    <definedName name="BEAP_14">NA()</definedName>
    <definedName name="BEAP_2">NA()</definedName>
    <definedName name="BEAP_20">'[22]WEO LINK'!#REF!</definedName>
    <definedName name="BEAP_25">NA()</definedName>
    <definedName name="BEAP_28">'[22]WEO LINK'!#REF!</definedName>
    <definedName name="BEAP_66">'[23]WEO LINK'!#REF!</definedName>
    <definedName name="BEAPB">'[22]WEO LINK'!#REF!</definedName>
    <definedName name="BEAPB_11">'[23]WEO LINK'!#REF!</definedName>
    <definedName name="BEAPB_14">NA()</definedName>
    <definedName name="BEAPB_2">NA()</definedName>
    <definedName name="BEAPB_20">'[22]WEO LINK'!#REF!</definedName>
    <definedName name="BEAPB_25">NA()</definedName>
    <definedName name="BEAPB_28">'[22]WEO LINK'!#REF!</definedName>
    <definedName name="BEAPB_66">'[23]WEO LINK'!#REF!</definedName>
    <definedName name="BEAPG">'[22]WEO LINK'!#REF!</definedName>
    <definedName name="BEAPG_11">'[23]WEO LINK'!#REF!</definedName>
    <definedName name="BEAPG_14">NA()</definedName>
    <definedName name="BEAPG_2">NA()</definedName>
    <definedName name="BEAPG_20">'[22]WEO LINK'!#REF!</definedName>
    <definedName name="BEAPG_25">NA()</definedName>
    <definedName name="BEAPG_28">'[22]WEO LINK'!#REF!</definedName>
    <definedName name="BEAPG_66">'[23]WEO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'[22]WEO LINK'!#REF!</definedName>
    <definedName name="BERI_11">'[23]WEO LINK'!#REF!</definedName>
    <definedName name="BERI_14">NA()</definedName>
    <definedName name="BERI_2">NA()</definedName>
    <definedName name="BERI_20">'[22]WEO LINK'!#REF!</definedName>
    <definedName name="BERI_25">NA()</definedName>
    <definedName name="BERI_28">'[22]WEO LINK'!#REF!</definedName>
    <definedName name="BERI_66">'[23]WEO LINK'!#REF!</definedName>
    <definedName name="BERIB">'[22]WEO LINK'!#REF!</definedName>
    <definedName name="BERIB_11">'[23]WEO LINK'!#REF!</definedName>
    <definedName name="BERIB_14">NA()</definedName>
    <definedName name="BERIB_2">NA()</definedName>
    <definedName name="BERIB_20">'[22]WEO LINK'!#REF!</definedName>
    <definedName name="BERIB_25">NA()</definedName>
    <definedName name="BERIB_28">'[22]WEO LINK'!#REF!</definedName>
    <definedName name="BERIB_66">'[23]WEO LINK'!#REF!</definedName>
    <definedName name="BERIG">'[22]WEO LINK'!#REF!</definedName>
    <definedName name="BERIG_11">'[23]WEO LINK'!#REF!</definedName>
    <definedName name="BERIG_14">NA()</definedName>
    <definedName name="BERIG_2">NA()</definedName>
    <definedName name="BERIG_20">'[22]WEO LINK'!#REF!</definedName>
    <definedName name="BERIG_25">NA()</definedName>
    <definedName name="BERIG_28">'[22]WEO LINK'!#REF!</definedName>
    <definedName name="BERIG_66">'[23]WEO LINK'!#REF!</definedName>
    <definedName name="BERP">'[22]WEO LINK'!#REF!</definedName>
    <definedName name="BERP_11">'[23]WEO LINK'!#REF!</definedName>
    <definedName name="BERP_14">NA()</definedName>
    <definedName name="BERP_2">NA()</definedName>
    <definedName name="BERP_20">'[22]WEO LINK'!#REF!</definedName>
    <definedName name="BERP_25">NA()</definedName>
    <definedName name="BERP_28">'[22]WEO LINK'!#REF!</definedName>
    <definedName name="BERP_66">'[23]WEO LINK'!#REF!</definedName>
    <definedName name="BERPB">'[22]WEO LINK'!#REF!</definedName>
    <definedName name="BERPB_11">'[23]WEO LINK'!#REF!</definedName>
    <definedName name="BERPB_14">NA()</definedName>
    <definedName name="BERPB_2">NA()</definedName>
    <definedName name="BERPB_20">'[22]WEO LINK'!#REF!</definedName>
    <definedName name="BERPB_25">NA()</definedName>
    <definedName name="BERPB_28">'[22]WEO LINK'!#REF!</definedName>
    <definedName name="BERPB_66">'[23]WEO LINK'!#REF!</definedName>
    <definedName name="BERPG">'[22]WEO LINK'!#REF!</definedName>
    <definedName name="BERPG_11">'[23]WEO LINK'!#REF!</definedName>
    <definedName name="BERPG_14">NA()</definedName>
    <definedName name="BERPG_2">NA()</definedName>
    <definedName name="BERPG_20">'[22]WEO LINK'!#REF!</definedName>
    <definedName name="BERPG_25">NA()</definedName>
    <definedName name="BERPG_28">'[22]WEO LINK'!#REF!</definedName>
    <definedName name="BERPG_66">'[23]WEO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'[22]WEO LINK'!#REF!</definedName>
    <definedName name="BFD_11">'[23]WEO LINK'!#REF!</definedName>
    <definedName name="BFD_20">'[22]WEO LINK'!#REF!</definedName>
    <definedName name="BFD_28">'[22]WEO LINK'!#REF!</definedName>
    <definedName name="BFD_66">'[23]WEO LINK'!#REF!</definedName>
    <definedName name="BFDA">#REF!</definedName>
    <definedName name="BFDI">#REF!</definedName>
    <definedName name="bfdi_14">#REF!</definedName>
    <definedName name="bfdi_2">'[25]FAfdi'!$E$10:$BP$10</definedName>
    <definedName name="bfdi_25">#REF!</definedName>
    <definedName name="BFDIL">#REF!</definedName>
    <definedName name="BFDL">'[22]WEO LINK'!#REF!</definedName>
    <definedName name="BFDL_11">'[23]WEO LINK'!#REF!</definedName>
    <definedName name="BFDL_20">'[22]WEO LINK'!#REF!</definedName>
    <definedName name="BFDL_28">'[22]WEO LINK'!#REF!</definedName>
    <definedName name="BFDL_66">'[23]WEO LINK'!#REF!</definedName>
    <definedName name="BFL">NA()</definedName>
    <definedName name="BFL_D">'[22]WEO LINK'!#REF!</definedName>
    <definedName name="BFL_D_11">'[23]WEO LINK'!#REF!</definedName>
    <definedName name="BFL_D_14">NA()</definedName>
    <definedName name="BFL_D_2">NA()</definedName>
    <definedName name="BFL_D_20">'[22]WEO LINK'!#REF!</definedName>
    <definedName name="BFL_D_25">NA()</definedName>
    <definedName name="BFL_D_28">'[22]WEO LINK'!#REF!</definedName>
    <definedName name="BFL_D_66">'[23]WEO LINK'!#REF!</definedName>
    <definedName name="BFL_DF">'[22]WEO LINK'!#REF!</definedName>
    <definedName name="BFL_DF_11">'[23]WEO LINK'!#REF!</definedName>
    <definedName name="BFL_DF_14">NA()</definedName>
    <definedName name="BFL_DF_2">NA()</definedName>
    <definedName name="BFL_DF_20">'[22]WEO LINK'!#REF!</definedName>
    <definedName name="BFL_DF_25">NA()</definedName>
    <definedName name="BFL_DF_28">'[22]WEO LINK'!#REF!</definedName>
    <definedName name="BFL_DF_66">'[23]WEO LINK'!#REF!</definedName>
    <definedName name="BFLB">'[22]WEO LINK'!#REF!</definedName>
    <definedName name="BFLB_11">'[23]WEO LINK'!#REF!</definedName>
    <definedName name="BFLB_14">NA()</definedName>
    <definedName name="BFLB_2">NA()</definedName>
    <definedName name="BFLB_20">'[22]WEO LINK'!#REF!</definedName>
    <definedName name="BFLB_25">NA()</definedName>
    <definedName name="BFLB_28">'[22]WEO LINK'!#REF!</definedName>
    <definedName name="BFLB_66">'[23]WEO LINK'!#REF!</definedName>
    <definedName name="BFLB_D">'[22]WEO LINK'!#REF!</definedName>
    <definedName name="BFLB_D_11">'[23]WEO LINK'!#REF!</definedName>
    <definedName name="BFLB_D_14">NA()</definedName>
    <definedName name="BFLB_D_2">NA()</definedName>
    <definedName name="BFLB_D_20">'[22]WEO LINK'!#REF!</definedName>
    <definedName name="BFLB_D_25">NA()</definedName>
    <definedName name="BFLB_D_28">'[22]WEO LINK'!#REF!</definedName>
    <definedName name="BFLB_D_66">'[23]WEO LINK'!#REF!</definedName>
    <definedName name="BFLB_DF">'[22]WEO LINK'!#REF!</definedName>
    <definedName name="BFLB_DF_11">'[23]WEO LINK'!#REF!</definedName>
    <definedName name="BFLB_DF_14">NA()</definedName>
    <definedName name="BFLB_DF_2">NA()</definedName>
    <definedName name="BFLB_DF_20">'[22]WEO LINK'!#REF!</definedName>
    <definedName name="BFLB_DF_25">NA()</definedName>
    <definedName name="BFLB_DF_28">'[22]WEO LINK'!#REF!</definedName>
    <definedName name="BFLB_DF_66">'[23]WEO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'[22]WEO LINK'!#REF!</definedName>
    <definedName name="BFLG_11">'[23]WEO LINK'!#REF!</definedName>
    <definedName name="BFLG_14">NA()</definedName>
    <definedName name="BFLG_2">NA()</definedName>
    <definedName name="BFLG_20">'[22]WEO LINK'!#REF!</definedName>
    <definedName name="BFLG_25">NA()</definedName>
    <definedName name="BFLG_28">'[22]WEO LINK'!#REF!</definedName>
    <definedName name="BFLG_66">'[23]WEO LINK'!#REF!</definedName>
    <definedName name="BFLG_D">'[22]WEO LINK'!#REF!</definedName>
    <definedName name="BFLG_D_11">'[23]WEO LINK'!#REF!</definedName>
    <definedName name="BFLG_D_14">NA()</definedName>
    <definedName name="BFLG_D_2">NA()</definedName>
    <definedName name="BFLG_D_20">'[22]WEO LINK'!#REF!</definedName>
    <definedName name="BFLG_D_25">NA()</definedName>
    <definedName name="BFLG_D_28">'[22]WEO LINK'!#REF!</definedName>
    <definedName name="BFLG_D_66">'[23]WEO LINK'!#REF!</definedName>
    <definedName name="BFLG_DF">'[22]WEO LINK'!#REF!</definedName>
    <definedName name="BFLG_DF_11">'[23]WEO LINK'!#REF!</definedName>
    <definedName name="BFLG_DF_14">NA()</definedName>
    <definedName name="BFLG_DF_2">NA()</definedName>
    <definedName name="BFLG_DF_20">'[22]WEO LINK'!#REF!</definedName>
    <definedName name="BFLG_DF_25">NA()</definedName>
    <definedName name="BFLG_DF_28">'[22]WEO LINK'!#REF!</definedName>
    <definedName name="BFLG_DF_66">'[23]WEO LINK'!#REF!</definedName>
    <definedName name="BFO">#REF!</definedName>
    <definedName name="BFOA">'[22]WEO LINK'!#REF!</definedName>
    <definedName name="BFOA_11">'[23]WEO LINK'!#REF!</definedName>
    <definedName name="BFOA_20">'[22]WEO LINK'!#REF!</definedName>
    <definedName name="BFOA_28">'[22]WEO LINK'!#REF!</definedName>
    <definedName name="BFOA_66">'[23]WEO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'[22]WEO LINK'!#REF!</definedName>
    <definedName name="BFOL_L_11">'[23]WEO LINK'!#REF!</definedName>
    <definedName name="BFOL_L_20">'[22]WEO LINK'!#REF!</definedName>
    <definedName name="BFOL_L_28">'[22]WEO LINK'!#REF!</definedName>
    <definedName name="BFOL_L_66">'[23]WEO LINK'!#REF!</definedName>
    <definedName name="BFOL_O">#REF!</definedName>
    <definedName name="BFOL_S">'[22]WEO LINK'!#REF!</definedName>
    <definedName name="BFOL_S_11">'[23]WEO LINK'!#REF!</definedName>
    <definedName name="BFOL_S_20">'[22]WEO LINK'!#REF!</definedName>
    <definedName name="BFOL_S_28">'[22]WEO LINK'!#REF!</definedName>
    <definedName name="BFOL_S_66">'[23]WEO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'[22]WEO LINK'!#REF!</definedName>
    <definedName name="BFPA_11">'[23]WEO LINK'!#REF!</definedName>
    <definedName name="BFPA_20">'[22]WEO LINK'!#REF!</definedName>
    <definedName name="BFPA_28">'[22]WEO LINK'!#REF!</definedName>
    <definedName name="BFPA_66">'[23]WEO LINK'!#REF!</definedName>
    <definedName name="BFPAG">#REF!</definedName>
    <definedName name="BFPG">#REF!</definedName>
    <definedName name="BFPL">'[22]WEO LINK'!#REF!</definedName>
    <definedName name="BFPL_11">'[23]WEO LINK'!#REF!</definedName>
    <definedName name="BFPL_20">'[22]WEO LINK'!#REF!</definedName>
    <definedName name="BFPL_28">'[22]WEO LINK'!#REF!</definedName>
    <definedName name="BFPL_66">'[23]WEO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'[22]WEO LINK'!#REF!</definedName>
    <definedName name="BFPQ_11">'[23]WEO LINK'!#REF!</definedName>
    <definedName name="BFPQ_20">'[22]WEO LINK'!#REF!</definedName>
    <definedName name="BFPQ_28">'[22]WEO LINK'!#REF!</definedName>
    <definedName name="BFPQ_66">'[23]WEO LINK'!#REF!</definedName>
    <definedName name="BFRA">'[22]WEO LINK'!#REF!</definedName>
    <definedName name="BFRA_11">'[23]WEO LINK'!#REF!</definedName>
    <definedName name="BFRA_14">NA()</definedName>
    <definedName name="BFRA_2">NA()</definedName>
    <definedName name="BFRA_20">'[22]WEO LINK'!#REF!</definedName>
    <definedName name="BFRA_25">NA()</definedName>
    <definedName name="BFRA_28">'[22]WEO LINK'!#REF!</definedName>
    <definedName name="BFRA_66">'[23]WEO LINK'!#REF!</definedName>
    <definedName name="BFUND">'[22]WEO LINK'!#REF!</definedName>
    <definedName name="BFUND_11">'[23]WEO LINK'!#REF!</definedName>
    <definedName name="BFUND_20">'[22]WEO LINK'!#REF!</definedName>
    <definedName name="BFUND_28">'[22]WEO LINK'!#REF!</definedName>
    <definedName name="BFUND_66">'[23]WEO LINK'!#REF!</definedName>
    <definedName name="bgoods">'[26]CAgds'!$D$10:$BO$10</definedName>
    <definedName name="bgoods_11">'[27]CAgds'!$E$10:$BP$10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'[26]CAinc'!$D$10:$BO$10</definedName>
    <definedName name="binc_11">'[27]CAinc'!$E$10:$BP$10</definedName>
    <definedName name="BIP">#REF!</definedName>
    <definedName name="BK">'[22]WEO LINK'!#REF!</definedName>
    <definedName name="BK_11">'[23]WEO LINK'!#REF!</definedName>
    <definedName name="BK_14">NA()</definedName>
    <definedName name="BK_2">NA()</definedName>
    <definedName name="BK_20">'[22]WEO LINK'!#REF!</definedName>
    <definedName name="BK_25">NA()</definedName>
    <definedName name="BK_28">'[22]WEO LINK'!#REF!</definedName>
    <definedName name="BK_66">'[23]WEO LINK'!#REF!</definedName>
    <definedName name="BKF">'[22]WEO LINK'!#REF!</definedName>
    <definedName name="BKF_11">'[23]WEO LINK'!#REF!</definedName>
    <definedName name="BKF_14">NA()</definedName>
    <definedName name="BKF_2">NA()</definedName>
    <definedName name="BKF_20">'[22]WEO LINK'!#REF!</definedName>
    <definedName name="BKF_25">NA()</definedName>
    <definedName name="BKF_28">'[22]WEO LINK'!#REF!</definedName>
    <definedName name="BKF_6">#REF!</definedName>
    <definedName name="BKF_66">'[23]WEO LINK'!#REF!</definedName>
    <definedName name="BKFA">#REF!</definedName>
    <definedName name="BKO">#REF!</definedName>
    <definedName name="BM">#REF!</definedName>
    <definedName name="BM_NM_R">#REF!</definedName>
    <definedName name="BMG">'[22]WEO LINK'!#REF!</definedName>
    <definedName name="BMG_11">'[23]WEO LINK'!#REF!</definedName>
    <definedName name="BMG_14">'[28]Q6'!$E$28:$AH$28</definedName>
    <definedName name="BMG_2">'[28]Q6'!$E$28:$AH$28</definedName>
    <definedName name="BMG_20">'[22]WEO LINK'!#REF!</definedName>
    <definedName name="BMG_25">'[28]Q6'!$E$28:$AH$28</definedName>
    <definedName name="BMG_28">'[22]WEO LINK'!#REF!</definedName>
    <definedName name="BMG_66">'[23]WEO LINK'!#REF!</definedName>
    <definedName name="BMG_NMG_R">#REF!</definedName>
    <definedName name="BMII">'[22]WEO LINK'!#REF!</definedName>
    <definedName name="BMII_11">'[23]WEO LINK'!#REF!</definedName>
    <definedName name="BMII_14">NA()</definedName>
    <definedName name="BMII_2">NA()</definedName>
    <definedName name="BMII_20">'[22]WEO LINK'!#REF!</definedName>
    <definedName name="BMII_25">NA()</definedName>
    <definedName name="BMII_28">'[22]WEO LINK'!#REF!</definedName>
    <definedName name="BMII_66">'[23]WEO LINK'!#REF!</definedName>
    <definedName name="BMII_7">#REF!</definedName>
    <definedName name="BMIIB">'[22]WEO LINK'!#REF!</definedName>
    <definedName name="BMIIB_11">'[23]WEO LINK'!#REF!</definedName>
    <definedName name="BMIIB_14">NA()</definedName>
    <definedName name="BMIIB_2">NA()</definedName>
    <definedName name="BMIIB_20">'[22]WEO LINK'!#REF!</definedName>
    <definedName name="BMIIB_25">NA()</definedName>
    <definedName name="BMIIB_28">'[22]WEO LINK'!#REF!</definedName>
    <definedName name="BMIIB_66">'[23]WEO LINK'!#REF!</definedName>
    <definedName name="BMIIG">'[22]WEO LINK'!#REF!</definedName>
    <definedName name="BMIIG_11">'[23]WEO LINK'!#REF!</definedName>
    <definedName name="BMIIG_14">NA()</definedName>
    <definedName name="BMIIG_2">NA()</definedName>
    <definedName name="BMIIG_20">'[22]WEO LINK'!#REF!</definedName>
    <definedName name="BMIIG_25">NA()</definedName>
    <definedName name="BMIIG_28">'[22]WEO LINK'!#REF!</definedName>
    <definedName name="BMIIG_66">'[23]WEO LINK'!#REF!</definedName>
    <definedName name="BMS">'[22]WEO LINK'!#REF!</definedName>
    <definedName name="BMS_11">'[23]WEO LINK'!#REF!</definedName>
    <definedName name="BMS_20">'[22]WEO LINK'!#REF!</definedName>
    <definedName name="BMS_28">'[22]WEO LINK'!#REF!</definedName>
    <definedName name="BMS_66">'[23]WEO LINK'!#REF!</definedName>
    <definedName name="BMT">#REF!</definedName>
    <definedName name="BNB_BoP">#REF!</definedName>
    <definedName name="bnfs">'[26]CAnfs'!$D$10:$BO$10</definedName>
    <definedName name="bnfs_11">'[27]CAnfs'!$E$10:$BP$10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'[5]BoP'!#REF!</definedName>
    <definedName name="BOPF">#REF!</definedName>
    <definedName name="BopInput">#REF!</definedName>
    <definedName name="BOPSUM">#REF!</definedName>
    <definedName name="bother">'[25]FAother'!$E$10:$BP$10</definedName>
    <definedName name="bother_14">#REF!</definedName>
    <definedName name="bother_25">#REF!</definedName>
    <definedName name="BottomRight">#REF!</definedName>
    <definedName name="bport">'[25]FAport'!$E$10:$BP$10</definedName>
    <definedName name="bport_11">'[27]FAport'!$E$10:$BP$10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'[22]WEO LINK'!#REF!</definedName>
    <definedName name="BTR_11">'[23]WEO LINK'!#REF!</definedName>
    <definedName name="BTR_20">'[22]WEO LINK'!#REF!</definedName>
    <definedName name="BTR_28">'[22]WEO LINK'!#REF!</definedName>
    <definedName name="BTR_66">'[23]WEO LINK'!#REF!</definedName>
    <definedName name="BTRG">#REF!</definedName>
    <definedName name="BTRP">#REF!</definedName>
    <definedName name="btrs">'[26]CAtrs'!$D$10:$BO$10</definedName>
    <definedName name="btrs_11">'[27]CAtrs'!$E$10:$BP$10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'[22]WEO LINK'!#REF!</definedName>
    <definedName name="BXG_11">'[23]WEO LINK'!#REF!</definedName>
    <definedName name="BXG_14">'[28]Q6'!$E$26:$AH$26</definedName>
    <definedName name="BXG_2">'[28]Q6'!$E$26:$AH$26</definedName>
    <definedName name="BXG_20">'[22]WEO LINK'!#REF!</definedName>
    <definedName name="BXG_25">'[28]Q6'!$E$26:$AH$26</definedName>
    <definedName name="BXG_28">'[22]WEO LINK'!#REF!</definedName>
    <definedName name="BXG_66">'[23]WEO LINK'!#REF!</definedName>
    <definedName name="BXG_NXG_R">#REF!</definedName>
    <definedName name="BXS">'[22]WEO LINK'!#REF!</definedName>
    <definedName name="BXS_11">'[23]WEO LINK'!#REF!</definedName>
    <definedName name="BXS_20">'[22]WEO LINK'!#REF!</definedName>
    <definedName name="BXS_28">'[22]WEO LINK'!#REF!</definedName>
    <definedName name="BXS_66">'[23]WEO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'[8]CBANK_old'!$A$1:$M$48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'[17]LINK'!$A$1:$A$42</definedName>
    <definedName name="CHART2_11">#REF!</definedName>
    <definedName name="chart2_15">WEO '[17]LINK'!$A$1:$A$42</definedName>
    <definedName name="chart2_17">WEO '[17]LINK'!$A$1:$A$42</definedName>
    <definedName name="chart2_20">WEO '[17]LINK'!$A$1:$A$42</definedName>
    <definedName name="chart2_22">WEO '[17]LINK'!$A$1:$A$42</definedName>
    <definedName name="chart2_24">WEO '[17]LINK'!$A$1:$A$42</definedName>
    <definedName name="chart2_28">WEO '[17]LINK'!$A$1:$A$42</definedName>
    <definedName name="chart2_37">WEO '[17]LINK'!$A$1:$A$42</definedName>
    <definedName name="chart2_38">WEO '[17]LINK'!$A$1:$A$42</definedName>
    <definedName name="chart2_46">WEO '[17]LINK'!$A$1:$A$42</definedName>
    <definedName name="chart2_47">WEO '[17]LINK'!$A$1:$A$42</definedName>
    <definedName name="chart2_49">WEO '[17]LINK'!$A$1:$A$42</definedName>
    <definedName name="chart2_54">WEO '[17]LINK'!$A$1:$A$42</definedName>
    <definedName name="chart2_55">WEO '[17]LINK'!$A$1:$A$42</definedName>
    <definedName name="chart2_56">WEO '[17]LINK'!$A$1:$A$42</definedName>
    <definedName name="chart2_57">WEO '[17]LINK'!$A$1:$A$42</definedName>
    <definedName name="chart2_61">WEO '[17]LINK'!$A$1:$A$42</definedName>
    <definedName name="chart2_64">WEO '[17]LINK'!$A$1:$A$42</definedName>
    <definedName name="chart2_65">WEO '[17]LINK'!$A$1:$A$42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'[20]BFtab10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'[6]REER Forecast'!#REF!</definedName>
    <definedName name="CPIindex">'[6]REER Forecast'!#REF!</definedName>
    <definedName name="CPImonth">'[6]REER Forecast'!#REF!</definedName>
    <definedName name="CSBT">'[19]Montabs'!$B$88:$CQ$150</definedName>
    <definedName name="CSBTN">'[19]Montabs'!$B$153:$CO$202</definedName>
    <definedName name="CSBTR">'[19]Montabs'!$B$203:$CO$243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'[22]WEO LINK'!#REF!</definedName>
    <definedName name="D_11">'[23]WEO LINK'!#REF!</definedName>
    <definedName name="d_14">#REF!</definedName>
    <definedName name="D_20">'[22]WEO LINK'!#REF!</definedName>
    <definedName name="d_25">#REF!</definedName>
    <definedName name="D_28">'[22]WEO LINK'!#REF!</definedName>
    <definedName name="D_66">'[23]WEO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'[22]WEO LINK'!#REF!</definedName>
    <definedName name="D_S_11">'[23]WEO LINK'!#REF!</definedName>
    <definedName name="D_S_20">'[22]WEO LINK'!#REF!</definedName>
    <definedName name="D_S_28">'[22]WEO LINK'!#REF!</definedName>
    <definedName name="D_S_66">'[23]WEO LINK'!#REF!</definedName>
    <definedName name="D_SRM">#REF!</definedName>
    <definedName name="D_SY">#REF!</definedName>
    <definedName name="DA">'[22]WEO LINK'!#REF!</definedName>
    <definedName name="DA_11">'[23]WEO LINK'!#REF!</definedName>
    <definedName name="DA_20">'[22]WEO LINK'!#REF!</definedName>
    <definedName name="DA_28">'[22]WEO LINK'!#REF!</definedName>
    <definedName name="DA_66">'[23]WEO LINK'!#REF!</definedName>
    <definedName name="DAB">'[22]WEO LINK'!#REF!</definedName>
    <definedName name="DAB_11">'[23]WEO LINK'!#REF!</definedName>
    <definedName name="DAB_20">'[22]WEO LINK'!#REF!</definedName>
    <definedName name="DAB_28">'[22]WEO LINK'!#REF!</definedName>
    <definedName name="DAB_66">'[23]WEO LINK'!#REF!</definedName>
    <definedName name="DABproj">NA()</definedName>
    <definedName name="DAG">'[22]WEO LINK'!#REF!</definedName>
    <definedName name="DAG_11">'[23]WEO LINK'!#REF!</definedName>
    <definedName name="DAG_20">'[22]WEO LINK'!#REF!</definedName>
    <definedName name="DAG_28">'[22]WEO LINK'!#REF!</definedName>
    <definedName name="DAG_66">'[23]WEO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'[22]Data _ Calc'!#REF!</definedName>
    <definedName name="date1_22">'[22]Main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'[39]A15'!#REF!</definedName>
    <definedName name="dateB">#REF!</definedName>
    <definedName name="dateMacro">#REF!</definedName>
    <definedName name="datemon">'[40]pms'!#REF!</definedName>
    <definedName name="dateREER">#REF!</definedName>
    <definedName name="dates_11">'[41]WEO'!#REF!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'[42]INFlevel'!#REF!</definedName>
    <definedName name="DATESA">'[9]EU2DBase'!$B$14:$B$31</definedName>
    <definedName name="DATESATKM">#REF!</definedName>
    <definedName name="DATESM">'[9]EU2DBase'!$B$88:$B$196</definedName>
    <definedName name="DATESMTKM">#REF!</definedName>
    <definedName name="DATESQ">'[9]EU2DBase'!$B$49:$B$72</definedName>
    <definedName name="DATESQTKM">#REF!</definedName>
    <definedName name="DATEWEO">#REF!</definedName>
    <definedName name="DB">'[22]WEO LINK'!#REF!</definedName>
    <definedName name="DB_11">'[23]WEO LINK'!#REF!</definedName>
    <definedName name="DB_20">'[22]WEO LINK'!#REF!</definedName>
    <definedName name="DB_28">'[22]WEO LINK'!#REF!</definedName>
    <definedName name="DB_66">'[23]WEO LINK'!#REF!</definedName>
    <definedName name="DBproj">NA()</definedName>
    <definedName name="DDRB">'[22]WEO LINK'!#REF!</definedName>
    <definedName name="DDRB_11">'[23]WEO LINK'!#REF!</definedName>
    <definedName name="DDRB_20">'[22]WEO LINK'!#REF!</definedName>
    <definedName name="DDRB_28">'[22]WEO LINK'!#REF!</definedName>
    <definedName name="DDRB_66">'[23]WEO LINK'!#REF!</definedName>
    <definedName name="DDRO">'[22]WEO LINK'!#REF!</definedName>
    <definedName name="DDRO_11">'[23]WEO LINK'!#REF!</definedName>
    <definedName name="DDRO_20">'[22]WEO LINK'!#REF!</definedName>
    <definedName name="DDRO_28">'[22]WEO LINK'!#REF!</definedName>
    <definedName name="DDRO_66">'[23]WEO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'[22]WEO LINK'!#REF!</definedName>
    <definedName name="DG_11">'[23]WEO LINK'!#REF!</definedName>
    <definedName name="DG_20">'[22]WEO LINK'!#REF!</definedName>
    <definedName name="DG_28">'[22]WEO LINK'!#REF!</definedName>
    <definedName name="DG_66">'[23]WEO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'[22]WEO LINK'!#REF!</definedName>
    <definedName name="DSI_11">'[23]WEO LINK'!#REF!</definedName>
    <definedName name="DSI_20">'[22]WEO LINK'!#REF!</definedName>
    <definedName name="DSI_28">'[22]WEO LINK'!#REF!</definedName>
    <definedName name="DSI_66">'[23]WEO LINK'!#REF!</definedName>
    <definedName name="DSIB">'[22]WEO LINK'!#REF!</definedName>
    <definedName name="DSIB_11">'[23]WEO LINK'!#REF!</definedName>
    <definedName name="DSIB_20">'[22]WEO LINK'!#REF!</definedName>
    <definedName name="DSIB_28">'[22]WEO LINK'!#REF!</definedName>
    <definedName name="DSIB_66">'[23]WEO LINK'!#REF!</definedName>
    <definedName name="DSIBproj">NA()</definedName>
    <definedName name="DSIG">'[22]WEO LINK'!#REF!</definedName>
    <definedName name="DSIG_11">'[23]WEO LINK'!#REF!</definedName>
    <definedName name="DSIG_20">'[22]WEO LINK'!#REF!</definedName>
    <definedName name="DSIG_28">'[22]WEO LINK'!#REF!</definedName>
    <definedName name="DSIG_66">'[23]WEO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'[22]WEO LINK'!#REF!</definedName>
    <definedName name="DSP_11">'[23]WEO LINK'!#REF!</definedName>
    <definedName name="DSP_20">'[22]WEO LINK'!#REF!</definedName>
    <definedName name="DSP_28">'[22]WEO LINK'!#REF!</definedName>
    <definedName name="DSP_66">'[23]WEO LINK'!#REF!</definedName>
    <definedName name="DSPB">'[22]WEO LINK'!#REF!</definedName>
    <definedName name="DSPB_11">'[23]WEO LINK'!#REF!</definedName>
    <definedName name="DSPB_20">'[22]WEO LINK'!#REF!</definedName>
    <definedName name="DSPB_28">'[22]WEO LINK'!#REF!</definedName>
    <definedName name="DSPB_66">'[23]WEO LINK'!#REF!</definedName>
    <definedName name="DSPBproj">NA()</definedName>
    <definedName name="DSPG">'[22]WEO LINK'!#REF!</definedName>
    <definedName name="DSPG_11">'[23]WEO LINK'!#REF!</definedName>
    <definedName name="DSPG_20">'[22]WEO LINK'!#REF!</definedName>
    <definedName name="DSPG_28">'[22]WEO LINK'!#REF!</definedName>
    <definedName name="DSPG_66">'[23]WEO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'[22]WEO LINK'!#REF!</definedName>
    <definedName name="EDNA_B_11">'[23]WEO LINK'!#REF!</definedName>
    <definedName name="EDNA_B_20">'[22]WEO LINK'!#REF!</definedName>
    <definedName name="EDNA_B_28">'[22]WEO LINK'!#REF!</definedName>
    <definedName name="EDNA_B_66">'[23]WEO LINK'!#REF!</definedName>
    <definedName name="EDNA_D">'[22]WEO LINK'!#REF!</definedName>
    <definedName name="EDNA_D_11">'[23]WEO LINK'!#REF!</definedName>
    <definedName name="EDNA_D_20">'[22]WEO LINK'!#REF!</definedName>
    <definedName name="EDNA_D_28">'[22]WEO LINK'!#REF!</definedName>
    <definedName name="EDNA_D_66">'[23]WEO LINK'!#REF!</definedName>
    <definedName name="EDNA_T">'[22]WEO LINK'!#REF!</definedName>
    <definedName name="EDNA_T_11">'[23]WEO LINK'!#REF!</definedName>
    <definedName name="EDNA_T_20">'[22]WEO LINK'!#REF!</definedName>
    <definedName name="EDNA_T_28">'[22]WEO LINK'!#REF!</definedName>
    <definedName name="EDNA_T_66">'[23]WEO LINK'!#REF!</definedName>
    <definedName name="EDNE">'[22]WEO LINK'!#REF!</definedName>
    <definedName name="EDNE_11">'[23]WEO LINK'!#REF!</definedName>
    <definedName name="EDNE_20">'[22]WEO LINK'!#REF!</definedName>
    <definedName name="EDNE_28">'[22]WEO LINK'!#REF!</definedName>
    <definedName name="EDNE_66">'[23]WEO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'[8]EMPLOY_old'!$A$1:$I$52</definedName>
    <definedName name="empty">#REF!</definedName>
    <definedName name="ENDA">'[22]WEO LINK'!#REF!</definedName>
    <definedName name="ENDA_11">'[23]WEO LINK'!#REF!</definedName>
    <definedName name="ENDA_14">#REF!</definedName>
    <definedName name="ENDA_2">NA()</definedName>
    <definedName name="ENDA_20">'[22]WEO LINK'!#REF!</definedName>
    <definedName name="ENDA_25">#REF!</definedName>
    <definedName name="ENDA_28">'[22]WEO LINK'!#REF!</definedName>
    <definedName name="ENDA_66">'[23]WEO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'[50]Q5'!$A:$C,'[50]Q5'!$1:$7</definedName>
    <definedName name="Exch.Rate">#REF!</definedName>
    <definedName name="Exch_Rate">#REF!</definedName>
    <definedName name="exchrate">#REF!</definedName>
    <definedName name="ExitWRS">'[51]Main'!$AB$27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'[52]Q'!$D$52:$O$103</definedName>
    <definedName name="exports">#REF!</definedName>
    <definedName name="expperc">#REF!</definedName>
    <definedName name="expperc_11">'[23]Expenditures'!#REF!</definedName>
    <definedName name="expperc_20">#REF!</definedName>
    <definedName name="expperc_28">#REF!</definedName>
    <definedName name="expperc_64">#REF!</definedName>
    <definedName name="expperc_66">'[23]Expenditures'!#REF!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'[53]Index'!$C$21</definedName>
    <definedName name="FISUM">#REF!</definedName>
    <definedName name="FK_6_65">WEO '[17]LINK'!$A$1:$A$42</definedName>
    <definedName name="FLOPEC">#REF!</definedName>
    <definedName name="FLOPEC_14">#REF!</definedName>
    <definedName name="FLOPEC_25">#REF!</definedName>
    <definedName name="FLOWS">#REF!</definedName>
    <definedName name="fmb_11">'[41]WEO'!#REF!</definedName>
    <definedName name="fmb_14">#REF!</definedName>
    <definedName name="fmb_2">'[54]WEO'!#REF!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'[55]FOREX_DAILY'!$A$9:$Q$128</definedName>
    <definedName name="FRF">#REF!</definedName>
    <definedName name="fsan1">'[3]data input'!#REF!</definedName>
    <definedName name="fsan2">'[3]data input'!#REF!</definedName>
    <definedName name="fsan3">'[3]data input'!#REF!</definedName>
    <definedName name="fsI">'[3]data input'!#REF!</definedName>
    <definedName name="fsII">'[3]data input'!#REF!</definedName>
    <definedName name="fsIII">'[3]data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'[24]Q4'!$E$19:$AH$19</definedName>
    <definedName name="GCB_NGDP_14">NA()</definedName>
    <definedName name="GCB_NGDP_2">NA()</definedName>
    <definedName name="GCB_NGDP_25">NA()</definedName>
    <definedName name="GCB_NGDP_66">'[24]Q4'!$E$19:$AH$19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'[26]IN'!$D$66:$BO$66</definedName>
    <definedName name="GDP_1999_Constant">#REF!</definedName>
    <definedName name="GDP_1999_Current">#REF!</definedName>
    <definedName name="gdp_2">'[26]IN'!$D$66:$BO$66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'[26]IN'!$D$66:$BO$66</definedName>
    <definedName name="gdp_28">'[26]IN'!$D$66:$BO$66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'[24]Q4'!$E$38:$AH$38</definedName>
    <definedName name="GGB_NGDP_14">NA()</definedName>
    <definedName name="GGB_NGDP_2">NA()</definedName>
    <definedName name="GGB_NGDP_25">NA()</definedName>
    <definedName name="GGB_NGDP_66">'[24]Q4'!$E$38:$AH$38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'[56]GG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'[5]Input'!#REF!</definedName>
    <definedName name="INPUT_4">'[5]Input'!#REF!</definedName>
    <definedName name="int">#REF!</definedName>
    <definedName name="INTER_CRED">#REF!</definedName>
    <definedName name="INTER_DEPO">#REF!</definedName>
    <definedName name="INTEREST">'[8]INT_RATES_old'!$A$1:$I$35</definedName>
    <definedName name="Interest_IDA">#REF!</definedName>
    <definedName name="Interest_NC">'[44]NPV_base'!#REF!</definedName>
    <definedName name="InterestRate">#REF!</definedName>
    <definedName name="invtab">'[20]BFtab10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'[25]KA'!$E$10:$BP$10</definedName>
    <definedName name="ka_11">'[27]KA'!$E$10:$BP$10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'[8]LABORMKT_OLD'!$A$1:$O$39</definedName>
    <definedName name="LAST">'[57]DOC'!$C$8</definedName>
    <definedName name="lclub">#REF!</definedName>
    <definedName name="LEFT">#REF!</definedName>
    <definedName name="LEND">#REF!</definedName>
    <definedName name="LIABILITIES">'[58]CBA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'[59]Table 6_MacroFrame'!#REF!</definedName>
    <definedName name="lkdjfafoij_11">'[60]Table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'[8]MAINCOM_old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'[52]EU'!$BS$29:$CB$88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'[22]WEO LINK'!#REF!</definedName>
    <definedName name="MCV_14">NA()</definedName>
    <definedName name="MCV_2">NA()</definedName>
    <definedName name="MCV_20">'[22]WEO LINK'!#REF!</definedName>
    <definedName name="MCV_25">NA()</definedName>
    <definedName name="MCV_28">'[22]WEO LINK'!#REF!</definedName>
    <definedName name="MCV_35">'[61]Q2'!$E$63:$AH$63</definedName>
    <definedName name="MCV_B">'[22]WEO LINK'!#REF!</definedName>
    <definedName name="MCV_B_11">'[23]WEO LINK'!#REF!</definedName>
    <definedName name="MCV_B_14">#REF!</definedName>
    <definedName name="MCV_B_2">NA()</definedName>
    <definedName name="MCV_B_20">'[22]WEO LINK'!#REF!</definedName>
    <definedName name="MCV_B_25">#REF!</definedName>
    <definedName name="MCV_B_28">'[22]WEO LINK'!#REF!</definedName>
    <definedName name="MCV_B_66">'[23]WEO LINK'!#REF!</definedName>
    <definedName name="MCV_B1">#REF!</definedName>
    <definedName name="MCV_D">'[22]WEO LINK'!#REF!</definedName>
    <definedName name="MCV_D_11">'[23]WEO LINK'!#REF!</definedName>
    <definedName name="MCV_D_14">NA()</definedName>
    <definedName name="MCV_D_2">NA()</definedName>
    <definedName name="MCV_D_20">'[22]WEO LINK'!#REF!</definedName>
    <definedName name="MCV_D_25">NA()</definedName>
    <definedName name="MCV_D_28">'[22]WEO LINK'!#REF!</definedName>
    <definedName name="MCV_D_66">'[23]WEO LINK'!#REF!</definedName>
    <definedName name="MCV_D1">#REF!</definedName>
    <definedName name="MCV_N">'[22]WEO LINK'!#REF!</definedName>
    <definedName name="MCV_N_14">NA()</definedName>
    <definedName name="MCV_N_2">NA()</definedName>
    <definedName name="MCV_N_20">'[22]WEO LINK'!#REF!</definedName>
    <definedName name="MCV_N_25">NA()</definedName>
    <definedName name="MCV_N_28">'[22]WEO LINK'!#REF!</definedName>
    <definedName name="MCV_T">'[22]WEO LINK'!#REF!</definedName>
    <definedName name="MCV_T_11">'[23]WEO LINK'!#REF!</definedName>
    <definedName name="MCV_T_14">NA()</definedName>
    <definedName name="MCV_T_2">NA()</definedName>
    <definedName name="MCV_T_20">'[22]WEO LINK'!#REF!</definedName>
    <definedName name="MCV_T_25">NA()</definedName>
    <definedName name="MCV_T_28">'[22]WEO LINK'!#REF!</definedName>
    <definedName name="MCV_T_66">'[23]WEO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'[40]Prog'!#REF!</definedName>
    <definedName name="MENORES">#REF!</definedName>
    <definedName name="MENORES_14">#REF!</definedName>
    <definedName name="MENORES_25">#REF!</definedName>
    <definedName name="MER">#REF!</definedName>
    <definedName name="MFISCAL">'[7]Annual Raw Data'!#REF!</definedName>
    <definedName name="mflowsa">mflowsa</definedName>
    <definedName name="mflowsq">mflowsq</definedName>
    <definedName name="mgoods">'[26]CAgds'!$D$14:$BO$14</definedName>
    <definedName name="mgoods_11">'[62]CAgds'!$D$14:$BO$14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'[19]monimp'!$A$88:$F$92</definedName>
    <definedName name="MIMPALL">'[19]monimp'!$A$67:$F$88</definedName>
    <definedName name="minc">'[26]CAinc'!$D$14:$BO$14</definedName>
    <definedName name="minc_11">'[62]CAinc'!$D$14:$BO$14</definedName>
    <definedName name="MISC3">#REF!</definedName>
    <definedName name="MISC4">'[5]OUTPUT'!#REF!</definedName>
    <definedName name="mm">mm</definedName>
    <definedName name="mm_11">'[63]labels'!#REF!</definedName>
    <definedName name="mm_14">'[63]labels'!#REF!</definedName>
    <definedName name="mm_20">mm_20</definedName>
    <definedName name="mm_24">mm_24</definedName>
    <definedName name="mm_25">'[63]labels'!#REF!</definedName>
    <definedName name="mm_28">mm_28</definedName>
    <definedName name="MNDATES">#REF!</definedName>
    <definedName name="MNEER">#REF!</definedName>
    <definedName name="mnfs">'[26]CAnfs'!$D$14:$BO$14</definedName>
    <definedName name="mnfs_11">'[62]CAnfs'!$D$14:$BO$14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'[19]Montabs'!$B$315:$CO$371</definedName>
    <definedName name="MONSURR">'[19]Montabs'!$B$374:$CO$425</definedName>
    <definedName name="MONSURVEY">'[19]Montabs'!$B$243:$CQ$311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'[8]MSURVEY_old'!$A$1:$I$54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'[7]Annual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'[64]DATA'!$B$1:$IT$1</definedName>
    <definedName name="name1">#REF!</definedName>
    <definedName name="name1_11">#REF!</definedName>
    <definedName name="name1_17">'[22]Data _ Calc'!#REF!</definedName>
    <definedName name="name1_20">#REF!</definedName>
    <definedName name="name1_22">'[22]Main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'[20]BFtab10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'[9]EU2DBase'!#REF!</definedName>
    <definedName name="NAMESM">'[9]EU2DBase'!#REF!</definedName>
    <definedName name="NAMESQ">'[9]EU2DBase'!#REF!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'[22]WEO LINK'!#REF!</definedName>
    <definedName name="NCG_14">NA()</definedName>
    <definedName name="NCG_2">NA()</definedName>
    <definedName name="NCG_20">'[22]WEO LINK'!#REF!</definedName>
    <definedName name="NCG_25">NA()</definedName>
    <definedName name="NCG_28">'[22]WEO LINK'!#REF!</definedName>
    <definedName name="NCG_R">'[22]WEO LINK'!#REF!</definedName>
    <definedName name="NCG_R_14">NA()</definedName>
    <definedName name="NCG_R_2">NA()</definedName>
    <definedName name="NCG_R_20">'[22]WEO LINK'!#REF!</definedName>
    <definedName name="NCG_R_25">NA()</definedName>
    <definedName name="NCG_R_28">'[22]WEO LINK'!#REF!</definedName>
    <definedName name="NCP">'[22]WEO LINK'!#REF!</definedName>
    <definedName name="NCP_14">NA()</definedName>
    <definedName name="NCP_2">NA()</definedName>
    <definedName name="NCP_20">'[22]WEO LINK'!#REF!</definedName>
    <definedName name="NCP_25">NA()</definedName>
    <definedName name="NCP_28">'[22]WEO LINK'!#REF!</definedName>
    <definedName name="NCP_R">'[22]WEO LINK'!#REF!</definedName>
    <definedName name="NCP_R_14">NA()</definedName>
    <definedName name="NCP_R_2">NA()</definedName>
    <definedName name="NCP_R_20">'[22]WEO LINK'!#REF!</definedName>
    <definedName name="NCP_R_25">NA()</definedName>
    <definedName name="NCP_R_28">'[22]WEO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'[22]Data _ Calc'!#REF!</definedName>
    <definedName name="newt2_22">'[22]Main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'[22]WEO LINK'!#REF!</definedName>
    <definedName name="NFI_14">NA()</definedName>
    <definedName name="NFI_2">NA()</definedName>
    <definedName name="NFI_20">'[22]WEO LINK'!#REF!</definedName>
    <definedName name="NFI_25">NA()</definedName>
    <definedName name="NFI_28">'[22]WEO LINK'!#REF!</definedName>
    <definedName name="NFI_R">'[22]WEO LINK'!#REF!</definedName>
    <definedName name="NFI_R_14">NA()</definedName>
    <definedName name="NFI_R_2">NA()</definedName>
    <definedName name="NFI_R_20">'[22]WEO LINK'!#REF!</definedName>
    <definedName name="NFI_R_25">NA()</definedName>
    <definedName name="NFI_R_28">'[22]WEO LINK'!#REF!</definedName>
    <definedName name="NGDP">'[22]WEO LINK'!#REF!</definedName>
    <definedName name="NGDP_14">NA()</definedName>
    <definedName name="NGDP_2">NA()</definedName>
    <definedName name="NGDP_20">'[22]WEO LINK'!#REF!</definedName>
    <definedName name="NGDP_25">NA()</definedName>
    <definedName name="NGDP_28">'[22]WEO LINK'!#REF!</definedName>
    <definedName name="NGDP_35">'[61]Q2'!$E$47:$AH$47</definedName>
    <definedName name="NGDP_DG">NA()</definedName>
    <definedName name="NGDP_R">'[22]WEO LINK'!#REF!</definedName>
    <definedName name="NGDP_R_14">NA()</definedName>
    <definedName name="NGDP_R_2">NA()</definedName>
    <definedName name="NGDP_R_20">'[22]WEO LINK'!#REF!</definedName>
    <definedName name="NGDP_R_25">NA()</definedName>
    <definedName name="NGDP_R_28">'[22]WEO LINK'!#REF!</definedName>
    <definedName name="NGDP_RG">'[24]Q1'!$E$51:$AH$51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'[22]WEO LINK'!#REF!</definedName>
    <definedName name="NGS_20">'[22]WEO LINK'!#REF!</definedName>
    <definedName name="NGS_28">'[22]WEO LINK'!#REF!</definedName>
    <definedName name="NGS_NGDP">NA()</definedName>
    <definedName name="NI_R">'[32]weo_real'!#REF!</definedName>
    <definedName name="NINV">'[22]WEO LINK'!#REF!</definedName>
    <definedName name="NINV_14">NA()</definedName>
    <definedName name="NINV_2">NA()</definedName>
    <definedName name="NINV_20">'[22]WEO LINK'!#REF!</definedName>
    <definedName name="NINV_25">NA()</definedName>
    <definedName name="NINV_28">'[22]WEO LINK'!#REF!</definedName>
    <definedName name="NINV_R">'[22]WEO LINK'!#REF!</definedName>
    <definedName name="NINV_R_14">NA()</definedName>
    <definedName name="NINV_R_2">NA()</definedName>
    <definedName name="NINV_R_20">'[22]WEO LINK'!#REF!</definedName>
    <definedName name="NINV_R_25">NA()</definedName>
    <definedName name="NINV_R_28">'[22]WEO LINK'!#REF!</definedName>
    <definedName name="NINV_R_GDP">'[32]weo_real'!#REF!</definedName>
    <definedName name="NIR">'[19]junk'!$A$108:$F$137</definedName>
    <definedName name="NIRCURR">#REF!</definedName>
    <definedName name="NLG">#REF!</definedName>
    <definedName name="NM">'[22]WEO LINK'!#REF!</definedName>
    <definedName name="NM_14">NA()</definedName>
    <definedName name="NM_2">NA()</definedName>
    <definedName name="NM_20">'[22]WEO LINK'!#REF!</definedName>
    <definedName name="NM_25">NA()</definedName>
    <definedName name="NM_28">'[22]WEO LINK'!#REF!</definedName>
    <definedName name="NM_R">'[22]WEO LINK'!#REF!</definedName>
    <definedName name="NM_R_14">NA()</definedName>
    <definedName name="NM_R_2">NA()</definedName>
    <definedName name="NM_R_20">'[22]WEO LINK'!#REF!</definedName>
    <definedName name="NM_R_25">NA()</definedName>
    <definedName name="NM_R_28">'[22]WEO LINK'!#REF!</definedName>
    <definedName name="nman">nman</definedName>
    <definedName name="NMG_R">'[22]WEO LINK'!#REF!</definedName>
    <definedName name="NMG_R_20">'[22]WEO LINK'!#REF!</definedName>
    <definedName name="NMG_R_28">'[22]WEO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'[65]Prog'!#REF!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'[22]WEO LINK'!#REF!</definedName>
    <definedName name="NX_14">NA()</definedName>
    <definedName name="NX_2">NA()</definedName>
    <definedName name="NX_20">'[22]WEO LINK'!#REF!</definedName>
    <definedName name="NX_25">NA()</definedName>
    <definedName name="NX_28">'[22]WEO LINK'!#REF!</definedName>
    <definedName name="NX_R">'[22]WEO LINK'!#REF!</definedName>
    <definedName name="NX_R_14">NA()</definedName>
    <definedName name="NX_R_2">NA()</definedName>
    <definedName name="NX_R_20">'[22]WEO LINK'!#REF!</definedName>
    <definedName name="NX_R_25">NA()</definedName>
    <definedName name="NX_R_28">'[22]WEO LINK'!#REF!</definedName>
    <definedName name="NXG_R">'[22]WEO LINK'!#REF!</definedName>
    <definedName name="NXG_R_20">'[22]WEO LINK'!#REF!</definedName>
    <definedName name="NXG_R_28">'[22]WEO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'[63]labels'!#REF!</definedName>
    <definedName name="p_25">'[63]labels'!#REF!</definedName>
    <definedName name="P92_">#REF!</definedName>
    <definedName name="PAG2">'[7]Index'!#REF!</definedName>
    <definedName name="PAG3">'[7]Index'!#REF!</definedName>
    <definedName name="PAG4">'[7]Index'!#REF!</definedName>
    <definedName name="PAG5">'[7]Index'!#REF!</definedName>
    <definedName name="PAG6">'[7]Index'!#REF!</definedName>
    <definedName name="PAG7">#REF!</definedName>
    <definedName name="Parmeshwar">#REF!</definedName>
    <definedName name="Pay_Cap">'[66]Baseline'!#REF!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'[24]Q1'!$E$45:$AH$45</definedName>
    <definedName name="pchNX_R">'[32]weo_real'!#REF!</definedName>
    <definedName name="pchNXG_R">'[24]Q1'!$E$36:$AH$36</definedName>
    <definedName name="pchTX_D">#REF!</definedName>
    <definedName name="pchTXG_D">#REF!</definedName>
    <definedName name="pchWPCP33_D">#REF!</definedName>
    <definedName name="pclub">#REF!</definedName>
    <definedName name="PCPI">'[22]WEO LINK'!#REF!</definedName>
    <definedName name="PCPI_20">'[22]WEO LINK'!#REF!</definedName>
    <definedName name="PCPI_28">'[22]WEO LINK'!#REF!</definedName>
    <definedName name="PCPIG">'[24]Q3'!$E$22:$AH$22</definedName>
    <definedName name="PCPIG_14">NA()</definedName>
    <definedName name="PCPIG_2">NA()</definedName>
    <definedName name="PCPIG_25">NA()</definedName>
    <definedName name="PD_JH">'[67]Output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'[20]BFtab10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'[6]REER Forecast'!#REF!</definedName>
    <definedName name="PPPI95">'[69]WPI'!#REF!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'[9]EU2DBase'!$C$12:$U$156</definedName>
    <definedName name="Print_Area1">'[70]Tab16_2000_'!$A$1:$G$33</definedName>
    <definedName name="Print_Area2">'[70]Tab16_2000_'!$A$1:$G$33</definedName>
    <definedName name="Print_Area3">'[70]Tab16_2000_'!$A$1:$G$33</definedName>
    <definedName name="_xlnm.Print_Titles" localSheetId="0">'Sinteza - An 2'!$4:$11</definedName>
    <definedName name="PRINT_TITLES_MI">#REF!</definedName>
    <definedName name="Print1">'[71]DATA'!$A$2:$BK$75</definedName>
    <definedName name="Print2">'[71]DATA'!$A$77:$AX$111</definedName>
    <definedName name="Print3">'[71]DATA'!$A$112:$CH$112</definedName>
    <definedName name="Print4">'[71]DATA'!$A$113:$AX$125</definedName>
    <definedName name="Print5">'[71]DATA'!$A$128:$AM$133</definedName>
    <definedName name="Print6">'[71]DATA'!#REF!</definedName>
    <definedName name="Print6_9">'[71]DATA'!$A$135:$N$199</definedName>
    <definedName name="printme">#REF!</definedName>
    <definedName name="PRINTNMP">#REF!</definedName>
    <definedName name="PrintThis_Links">'[51]Links'!$A$1:$F$33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'[72]2001_02 Debt Service :Debtind'!$B$2:$J$72</definedName>
    <definedName name="PROJ">'[72]MT_Low:XMS'!$B$2:$N$57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'[73]GRAFPROM'!#REF!</definedName>
    <definedName name="ProposedCredits">#REF!</definedName>
    <definedName name="prt">'[19]real'!$A$1:$V$98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'[7]Quarterly Raw Data'!#REF!</definedName>
    <definedName name="QTAB7">'[7]Quarterly MacroFlow'!#REF!</definedName>
    <definedName name="QTAB7A">'[7]Quarterly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'[17]LINK'!$A$1:$A$42</definedName>
    <definedName name="RANGENAME_11">#REF!</definedName>
    <definedName name="rateavuseuro">'[25]INweo'!$E$20:$BP$20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'[25]INweo'!$E$21:$BP$21</definedName>
    <definedName name="Ratios">#REF!</definedName>
    <definedName name="Ratios_14">#REF!</definedName>
    <definedName name="Ratios_25">#REF!</definedName>
    <definedName name="REA_EXP">'[74]OUT'!$L$46:$S$88</definedName>
    <definedName name="REA_SEC">'[74]OUT'!$L$191:$S$218</definedName>
    <definedName name="REAL">#REF!</definedName>
    <definedName name="REAL_SAV">'[74]OUT'!$L$8:$S$30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'[19]Montabs'!$B$482:$AJ$533</definedName>
    <definedName name="REDCBACC">'[19]Montabs'!$B$482:$AM$533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'[19]Montabs'!$B$537:$AM$589</definedName>
    <definedName name="REDMS">'[19]Montabs'!$B$536:$AJ$589</definedName>
    <definedName name="REDTab10">'[75]Documents'!$B$454:$H$501</definedName>
    <definedName name="REDTab35">'[76]RED'!#REF!</definedName>
    <definedName name="REDTab43a">#REF!</definedName>
    <definedName name="REDTab43b">#REF!</definedName>
    <definedName name="REDTab6">'[75]Documents'!$B$273:$G$320</definedName>
    <definedName name="REDTab8">'[75]Documents'!$B$349:$G$383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'[5]RES'!#REF!</definedName>
    <definedName name="RetrieveMode">'[77]Setup'!$A$1:$A$3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'[51]Main'!$AB$28</definedName>
    <definedName name="rngDepartmentDrive">'[51]Main'!$AB$25</definedName>
    <definedName name="rngEMailAddress">'[51]Main'!$AB$22</definedName>
    <definedName name="rngErrorSort">'[51]ErrCheck'!$A$4</definedName>
    <definedName name="rngLastSave">'[51]Main'!$G$21</definedName>
    <definedName name="rngLastSent">'[51]Main'!$G$20</definedName>
    <definedName name="rngLastUpdate">'[51]Links'!$D$2</definedName>
    <definedName name="rngNeedsUpdate">'[51]Links'!$E$2</definedName>
    <definedName name="rngNews">'[51]Main'!$AB$29</definedName>
    <definedName name="RNGNM">#REF!</definedName>
    <definedName name="rngQuestChecked">'[51]ErrCheck'!$A$3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'[18]Output data'!#REF!</definedName>
    <definedName name="SEK">#REF!</definedName>
    <definedName name="SEL_AGRI">'[8]AGRI_old'!$A$1:$S$22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'[74]IN'!$B$22:$S$49</definedName>
    <definedName name="SHEETNAME_11">#REF!</definedName>
    <definedName name="Simple">#REF!</definedName>
    <definedName name="sitab">#REF!</definedName>
    <definedName name="sitab_11">#REF!</definedName>
    <definedName name="som1">'[3]data input'!#REF!</definedName>
    <definedName name="som2">'[3]data input'!#REF!</definedName>
    <definedName name="som3">'[3]data input'!#REF!</definedName>
    <definedName name="somI">'[3]data input'!#REF!</definedName>
    <definedName name="somII">'[3]data input'!#REF!</definedName>
    <definedName name="somIII">'[3]data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'[18]Output data'!#REF!</definedName>
    <definedName name="SRTab6">#REF!</definedName>
    <definedName name="SRTab7">'[76]RED'!#REF!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'[78]IMATA'!$B$45:$B$108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'[3]data input'!#REF!</definedName>
    <definedName name="stat2">'[3]data input'!#REF!</definedName>
    <definedName name="stat3">'[3]data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'[3]data input'!#REF!</definedName>
    <definedName name="statII">'[3]data input'!#REF!</definedName>
    <definedName name="statIII">'[3]data input'!#REF!</definedName>
    <definedName name="statt">'[3]data input'!#REF!</definedName>
    <definedName name="Stocks_Dates">'[79]a45'!#REF!</definedName>
    <definedName name="Stocks_Form">'[79]a45'!#REF!</definedName>
    <definedName name="Stocks_IDs">'[79]a45'!#REF!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'[75]Prices'!$A$99:$J$131</definedName>
    <definedName name="T11IMW">'[75]Labor'!$B$3:$J$45</definedName>
    <definedName name="T12ULC">'[75]Labor'!$B$53:$J$97</definedName>
    <definedName name="T13LFE">'[75]Labor'!$B$155:$I$200</definedName>
    <definedName name="T14EPE">'[75]Labor'!$B$256:$J$309</definedName>
    <definedName name="T15ROP">#REF!</definedName>
    <definedName name="T16OPU">#REF!</definedName>
    <definedName name="t1a">#REF!</definedName>
    <definedName name="t2a">#REF!</definedName>
    <definedName name="T2YSECREA">'[80]GDPSEC'!$A$11:$M$80</definedName>
    <definedName name="t3a">#REF!</definedName>
    <definedName name="T3YSECNOM">'[80]GDPSEC'!$A$93:$M$153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'[75]Prices'!$A$3:$R$47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'[8]INT_RATES_old'!$A$1:$I$34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'[81]RED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'[81]RED tables'!#REF!</definedName>
    <definedName name="tab23">#REF!</definedName>
    <definedName name="tab23_11">'[81]RED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'[81]RED tables'!#REF!</definedName>
    <definedName name="tab24">#REF!</definedName>
    <definedName name="tab24_11">'[81]RED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'[81]RED tables'!#REF!</definedName>
    <definedName name="tab25">#REF!</definedName>
    <definedName name="tab25_11">'[81]RED tables'!#REF!</definedName>
    <definedName name="tab25_20">#REF!</definedName>
    <definedName name="tab25_28">#REF!</definedName>
    <definedName name="tab25_66">'[81]RED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'[82]E'!$A$1:$AK$43</definedName>
    <definedName name="tab4_14">#REF!</definedName>
    <definedName name="tab4_2">#REF!</definedName>
    <definedName name="tab4_25">#REF!</definedName>
    <definedName name="tab4_28">#REF!</definedName>
    <definedName name="TAB4_66">'[82]E'!$A$1:$AK$43</definedName>
    <definedName name="tab43">#REF!</definedName>
    <definedName name="tab44">#REF!</definedName>
    <definedName name="TAB4A">'[82]E'!$B$102:$AK$153</definedName>
    <definedName name="TAB4B">'[82]E'!$B$48:$AK$100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'[7]Annual Tables'!#REF!</definedName>
    <definedName name="TAB6B">'[7]Annual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'[8]MSURVEY_old'!$A$1:$H$52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'[83]Table'!$A$1:$AA$81</definedName>
    <definedName name="Table__47">'[84]RED47'!$A$1:$I$53</definedName>
    <definedName name="Table_1">#REF!</definedName>
    <definedName name="Table_1.__Armenia__Selected_Economic_Indicators">'[8]SEI_OLD'!$A$1:$G$59</definedName>
    <definedName name="Table_1___Armenia__Selected_Economic_Indicators">'[8]SEI_OLD'!$A$1:$G$59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'[8]LABORMKT_OLD'!$A$1:$O$37</definedName>
    <definedName name="Table_10____Mozambique____Medium_Term_External_Debt__1997_2015">#REF!</definedName>
    <definedName name="Table_10__Armenia___Labor_Market_Indicators__1994_99__1">'[8]LABORMKT_OLD'!$A$1:$O$37</definedName>
    <definedName name="table_11">#REF!</definedName>
    <definedName name="Table_11._Armenia___Average_Monthly_Wages_in_the_State_Sector__1994_99__1">'[8]WAGES_old'!$A$1:$F$63</definedName>
    <definedName name="Table_11__Armenia___Average_Monthly_Wages_in_the_State_Sector__1994_99__1">'[8]WAGES_old'!$A$1:$F$63</definedName>
    <definedName name="Table_12.__Armenia__Labor_Force__Employment__and_Unemployment__1994_99">'[8]EMPLOY_old'!$A$1:$H$53</definedName>
    <definedName name="Table_12___Armenia__Labor_Force__Employment__and_Unemployment__1994_99">'[8]EMPLOY_old'!$A$1:$H$53</definedName>
    <definedName name="Table_13._Armenia___Employment_in_the_Public_Sector__1994_99">'[8]EMPL_PUBL_old'!$A$1:$F$27</definedName>
    <definedName name="Table_13__Armenia___Employment_in_the_Public_Sector__1994_99">'[8]EMPL_PUBL_old'!$A$1:$F$27</definedName>
    <definedName name="Table_14">#REF!</definedName>
    <definedName name="Table_14._Armenia___Budgetary_Sector_Employment__1994_99">'[8]EMPL_BUDG_old'!$A$1:$K$17</definedName>
    <definedName name="Table_14__Armenia___Budgetary_Sector_Employment__1994_99">'[8]EMPL_BUDG_old'!$A$1:$K$17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'[8]EXPEN_old'!$A$1:$F$25</definedName>
    <definedName name="Table_19__Armenia___Distribution_of_Current_Expenditures_in_the_Consolidated_Government_Budget__1994_99">'[8]EXPEN_old'!$A$1:$F$25</definedName>
    <definedName name="Table_2.__Armenia___Real_Gross_Domestic_Product_Growth__1994_99">'[8]NGDP_R_old'!$A$1:$L$35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'[8]NGDP_R_old'!$A$1:$L$35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'[8]TAX_REV_old'!$A$1:$F$24</definedName>
    <definedName name="Table_20__Armenia___Composition_of_Tax_Revenues_in_Consolidated_Government_Budget__1994_99">'[8]TAX_REV_old'!$A$1:$F$24</definedName>
    <definedName name="Table_21._Armenia___Accounts_of_the_Central_Bank__1994_99">'[8]CBANK_old'!$A$1:$U$46</definedName>
    <definedName name="Table_21__Armenia___Accounts_of_the_Central_Bank__1994_99">'[8]CBANK_old'!$A$1:$U$46</definedName>
    <definedName name="Table_22._Armenia___Monetary_Survey__1994_99">'[8]MSURVEY_old'!$A$1:$Q$52</definedName>
    <definedName name="Table_22__Armenia___Monetary_Survey__1994_99">'[8]MSURVEY_old'!$A$1:$Q$52</definedName>
    <definedName name="Table_23._Armenia___Commercial_Banks___Interest_Rates_for_Loans_and_Deposits_in_Drams_and_U.S._Dollars__1996_99">'[8]INT_RATES_old'!$A$1:$R$32</definedName>
    <definedName name="Table_23__Armenia___Commercial_Banks___Interest_Rates_for_Loans_and_Deposits_in_Drams_and_U_S__Dollars__1996_99">'[8]INT_RATES_old'!$A$1:$R$32</definedName>
    <definedName name="Table_24._Armenia___Treasury_Bills__1995_99">'[8]Tbill_old'!$A$1:$U$31</definedName>
    <definedName name="Table_24__Armenia___Treasury_Bills__1995_99">'[8]Tbill_old'!$A$1:$U$31</definedName>
    <definedName name="Table_25">#REF!</definedName>
    <definedName name="Table_25._Armenia___Quarterly_Balance_of_Payments_and_External_Financing__1995_99">'[8]BOP_Q_OLD'!$A$1:$F$74</definedName>
    <definedName name="Table_25__Armenia___Quarterly_Balance_of_Payments_and_External_Financing__1995_99">'[8]BOP_Q_OLD'!$A$1:$F$74</definedName>
    <definedName name="Table_26._Armenia___Summary_External_Debt_Data__1995_99">'[8]EXTDEBT_OLD'!$A$1:$F$45</definedName>
    <definedName name="Table_26__Armenia___Summary_External_Debt_Data__1995_99">'[8]EXTDEBT_OLD'!$A$1:$F$45</definedName>
    <definedName name="Table_27.__Armenia___Commodity_Composition_of_Trade__1995_99">'[8]COMP_TRADE'!$A$1:$F$29</definedName>
    <definedName name="Table_27___Armenia___Commodity_Composition_of_Trade__1995_99">'[8]COMP_TRADE'!$A$1:$F$29</definedName>
    <definedName name="Table_28._Armenia___Direction_of_Trade__1995_99">'[8]DOT'!$A$1:$F$66</definedName>
    <definedName name="Table_28__Armenia___Direction_of_Trade__1995_99">'[8]DOT'!$A$1:$F$66</definedName>
    <definedName name="Table_29._Armenia___Incorporatized_and_Partially_Privatized_Enterprises__1994_99">'[8]PRIVATE_OLD'!$A$1:$G$29</definedName>
    <definedName name="Table_29__Armenia___Incorporatized_and_Partially_Privatized_Enterprises__1994_99">'[8]PRIVATE_OLD'!$A$1:$G$29</definedName>
    <definedName name="Table_3.__Armenia_Quarterly_Real_GDP_1997_99">'[8]GDP_q_old'!$A$1:$P$31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'[8]GDP_q_old'!$A$1:$P$31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'[8]BNKIND_old'!$A$1:$M$16</definedName>
    <definedName name="Table_30__Armenia___Banking_System_Indicators__1997_99">'[8]BNKIND_old'!$A$1:$M$16</definedName>
    <definedName name="Table_31._Armenia___Banking_Sector_Loans__1996_99">'[8]BNKLOANS_old'!$A$1:$O$40</definedName>
    <definedName name="Table_31__Armenia___Banking_Sector_Loans__1996_99">'[8]BNKLOANS_old'!$A$1:$O$40</definedName>
    <definedName name="Table_32._Armenia___Total_Electricity_Generation__Distribution_and_Collection__1994_99">'[8]ELECTR_old'!$A$1:$F$51</definedName>
    <definedName name="Table_32__Armenia___Total_Electricity_Generation__Distribution_and_Collection__1994_99">'[8]ELECTR_old'!$A$1:$F$51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'[8]taxrevSum'!$A$1:$F$52</definedName>
    <definedName name="Table_34__General_Government_Tax_Revenue_Performance_in_Armenia_and_Comparator_Countries_1995___1998_1">'[8]taxrevSum'!$A$1:$F$52</definedName>
    <definedName name="Table_4.__Moldova____Monetary_Survey_and_Projections__1994_98_1">#REF!</definedName>
    <definedName name="Table_4._Armenia___Gross_Domestic_Product__1994_99">'[8]NGDP_old'!$A$1:$O$33</definedName>
    <definedName name="Table_4___Moldova____Monetary_Survey_and_Projections__1994_98_1">#REF!</definedName>
    <definedName name="Table_4__Armenia___Gross_Domestic_Product__1994_99">'[8]NGDP_old'!$A$1:$O$33</definedName>
    <definedName name="Table_4SR">#REF!</definedName>
    <definedName name="Table_5._Armenia___Production_of_Selected_Agricultural_Products__1994_99">'[8]AGRI_old'!$A$1:$S$22</definedName>
    <definedName name="Table_5__Armenia___Production_of_Selected_Agricultural_Products__1994_99">'[8]AGRI_old'!$A$1:$S$22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'[8]INDCOM_old'!$A$1:$L$31</definedName>
    <definedName name="Table_6___Moldova__Balance_of_Payments__1994_98">#REF!</definedName>
    <definedName name="Table_6__Armenia___Production_of_Selected_Industrial_Commodities__1994_99">'[8]INDCOM_old'!$A$1:$L$31</definedName>
    <definedName name="Table_7._Armenia___Consumer_Prices__1994_99">'[8]CPI_old'!$A$1:$I$102</definedName>
    <definedName name="Table_7__Armenia___Consumer_Prices__1994_99">'[8]CPI_old'!$A$1:$I$102</definedName>
    <definedName name="Table_8.__Armenia___Selected_Energy_Prices__1994_99__1">'[8]ENERGY_old'!$A$1:$AF$25</definedName>
    <definedName name="Table_8___Armenia___Selected_Energy_Prices__1994_99__1">'[8]ENERGY_old'!$A$1:$AF$25</definedName>
    <definedName name="Table_9._Armenia___Regulated_Prices_for_Main_Commodities_and_Services__1994_99__1">'[8]MAINCOM_old '!$A$1:$H$20</definedName>
    <definedName name="Table_9__Armenia___Regulated_Prices_for_Main_Commodities_and_Services__1994_99__1">'[8]MAINCOM_old '!$A$1:$H$20</definedName>
    <definedName name="Table_debt">'[85]Table'!$A$3:$AB$70</definedName>
    <definedName name="Table_debt_14">#REF!</definedName>
    <definedName name="Table_debt_25">#REF!</definedName>
    <definedName name="Table_debt_new">'[86]Table'!$A$3:$AB$70</definedName>
    <definedName name="Table_debt_new_11">'[87]Table'!$A$3:$AB$70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'[74]Labor'!$A$1:$X$58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'[85]Table_GEF'!$B$2:$T$51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'[51]ErrCheck'!$A$3:$E$5</definedName>
    <definedName name="tblLinks">'[51]Links'!$A$4:$F$33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'[22]WEO LINK'!#REF!</definedName>
    <definedName name="TMG_D_11">'[23]WEO LINK'!#REF!</definedName>
    <definedName name="TMG_D_14">'[28]Q5'!$E$23:$AH$23</definedName>
    <definedName name="TMG_D_2">'[28]Q5'!$E$23:$AH$23</definedName>
    <definedName name="TMG_D_20">'[22]WEO LINK'!#REF!</definedName>
    <definedName name="TMG_D_25">'[28]Q5'!$E$23:$AH$23</definedName>
    <definedName name="TMG_D_28">'[22]WEO LINK'!#REF!</definedName>
    <definedName name="TMG_D_66">'[23]WEO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'[22]WEO LINK'!#REF!</definedName>
    <definedName name="TMGO_11">'[23]WEO LINK'!#REF!</definedName>
    <definedName name="TMGO_14">NA()</definedName>
    <definedName name="TMGO_2">NA()</definedName>
    <definedName name="TMGO_20">'[22]WEO LINK'!#REF!</definedName>
    <definedName name="TMGO_25">NA()</definedName>
    <definedName name="TMGO_28">'[22]WEO LINK'!#REF!</definedName>
    <definedName name="TMGO_66">'[23]WEO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'[5]Trade'!#REF!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'[8]INT_RATES_old'!$A$1:$A$33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'[22]WEO LINK'!#REF!</definedName>
    <definedName name="TXG_D_11">'[23]WEO LINK'!#REF!</definedName>
    <definedName name="TXG_D_14">NA()</definedName>
    <definedName name="TXG_D_2">NA()</definedName>
    <definedName name="TXG_D_20">'[22]WEO LINK'!#REF!</definedName>
    <definedName name="TXG_D_25">NA()</definedName>
    <definedName name="TXG_D_28">'[22]WEO LINK'!#REF!</definedName>
    <definedName name="TXG_D_66">'[23]WEO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'[22]WEO LINK'!#REF!</definedName>
    <definedName name="TXGO_11">'[23]WEO LINK'!#REF!</definedName>
    <definedName name="TXGO_14">NA()</definedName>
    <definedName name="TXGO_2">NA()</definedName>
    <definedName name="TXGO_20">'[22]WEO LINK'!#REF!</definedName>
    <definedName name="TXGO_25">NA()</definedName>
    <definedName name="TXGO_28">'[22]WEO LINK'!#REF!</definedName>
    <definedName name="TXGO_66">'[23]WEO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'[9]EU2DBase'!$C$1:$F$196</definedName>
    <definedName name="UKR2">'[9]EU2DBase'!$G$1:$U$196</definedName>
    <definedName name="UKR3">'[9]EU2DBase'!#REF!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'[8]WAGES_old'!$A$1:$G$62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'[6]REER Forecast'!#REF!</definedName>
    <definedName name="Wt_d">#REF!</definedName>
    <definedName name="xdf">#REF!</definedName>
    <definedName name="xdr">#REF!</definedName>
    <definedName name="xgoods">'[26]CAgds'!$D$12:$BO$12</definedName>
    <definedName name="xgoods_11">'[62]CAgds'!$D$12:$BO$12</definedName>
    <definedName name="XGS">#REF!</definedName>
    <definedName name="xinc">'[26]CAinc'!$D$12:$BO$12</definedName>
    <definedName name="xinc_11">'[62]CAinc'!$D$12:$BO$12</definedName>
    <definedName name="xnfs">'[26]CAnfs'!$D$12:$BO$12</definedName>
    <definedName name="xnfs_11">'[62]CAnfs'!$D$12:$BO$12</definedName>
    <definedName name="XOF">#REF!</definedName>
    <definedName name="xr">#REF!</definedName>
    <definedName name="xxWRS_1">WEO '[17]LINK'!$A$1:$A$42</definedName>
    <definedName name="xxWRS_1_15">WEO '[17]LINK'!$A$1:$A$42</definedName>
    <definedName name="xxWRS_1_17">WEO '[17]LINK'!$A$1:$A$42</definedName>
    <definedName name="xxWRS_1_2">#REF!</definedName>
    <definedName name="xxWRS_1_20">WEO '[17]LINK'!$A$1:$A$42</definedName>
    <definedName name="xxWRS_1_22">WEO '[17]LINK'!$A$1:$A$42</definedName>
    <definedName name="xxWRS_1_24">WEO '[17]LINK'!$A$1:$A$42</definedName>
    <definedName name="xxWRS_1_28">WEO '[17]LINK'!$A$1:$A$42</definedName>
    <definedName name="xxWRS_1_37">WEO '[17]LINK'!$A$1:$A$42</definedName>
    <definedName name="xxWRS_1_38">WEO '[17]LINK'!$A$1:$A$42</definedName>
    <definedName name="xxWRS_1_46">WEO '[17]LINK'!$A$1:$A$42</definedName>
    <definedName name="xxWRS_1_47">WEO '[17]LINK'!$A$1:$A$42</definedName>
    <definedName name="xxWRS_1_49">WEO '[17]LINK'!$A$1:$A$42</definedName>
    <definedName name="xxWRS_1_54">WEO '[17]LINK'!$A$1:$A$42</definedName>
    <definedName name="xxWRS_1_55">WEO '[17]LINK'!$A$1:$A$42</definedName>
    <definedName name="xxWRS_1_56">WEO '[17]LINK'!$A$1:$A$42</definedName>
    <definedName name="xxWRS_1_57">WEO '[17]LINK'!$A$1:$A$42</definedName>
    <definedName name="xxWRS_1_61">WEO '[17]LINK'!$A$1:$A$42</definedName>
    <definedName name="xxWRS_1_63">WEO '[17]LINK'!$A$1:$A$42</definedName>
    <definedName name="xxWRS_1_64">WEO '[17]LINK'!$A$1:$A$42</definedName>
    <definedName name="xxWRS_1_65">WEO '[17]LINK'!$A$1:$A$42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'[89]Table'!$A$3:$AB$70</definedName>
    <definedName name="xxxxx_11">'[90]Table'!$A$3:$AB$70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'[91]ass'!$7:$7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'[92]oth'!$17:$17</definedName>
    <definedName name="zRoWCPIchange">#REF!</definedName>
    <definedName name="zRoWCPIchange_14">#REF!</definedName>
    <definedName name="zRoWCPIchange_25">#REF!</definedName>
    <definedName name="zSDReRate">'[92]ass'!$24:$24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'[93]до викупа'!$E$664</definedName>
  </definedNames>
  <calcPr fullCalcOnLoad="1"/>
</workbook>
</file>

<file path=xl/sharedStrings.xml><?xml version="1.0" encoding="utf-8"?>
<sst xmlns="http://schemas.openxmlformats.org/spreadsheetml/2006/main" count="55" uniqueCount="51">
  <si>
    <t xml:space="preserve"> EXECUŢIA BUGETULUI GENERAL CONSOLIDAT </t>
  </si>
  <si>
    <t xml:space="preserve">    </t>
  </si>
  <si>
    <t xml:space="preserve"> Realizări 1.01.-30.11.2015</t>
  </si>
  <si>
    <t>Realizări 1.01.-30.11.2016</t>
  </si>
  <si>
    <t xml:space="preserve"> Diferenţe    2016
   faţă de      2015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</si>
  <si>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</si>
  <si>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</si>
  <si>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</si>
  <si>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</si>
  <si>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</si>
  <si>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</si>
  <si>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</si>
  <si>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</si>
  <si>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</si>
  <si>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</si>
  <si>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</si>
  <si>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</si>
  <si>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</si>
  <si>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</si>
  <si>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</si>
  <si>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</si>
  <si>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</si>
  <si>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</si>
  <si>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</si>
  <si>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</si>
  <si>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</si>
  <si>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</si>
  <si>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</si>
  <si>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</si>
  <si>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</si>
  <si>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</si>
  <si>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</si>
  <si>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</si>
  <si>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</si>
  <si>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</si>
  <si>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</si>
  <si>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</si>
  <si>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</si>
  <si>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</si>
  <si>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</si>
  <si>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</si>
  <si>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</si>
  <si>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</si>
  <si>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</si>
  <si>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</si>
  <si>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</si>
  <si>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</si>
  <si>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</si>
  <si>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Operatiuni financiare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</si>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</sst>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55" applyNumberFormat="1" applyFont="1" applyFill="1" applyBorder="1" applyAlignment="1">
      <alignment horizontal="right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0" fontId="21" fillId="34" borderId="0" xfId="0" applyFont="1" applyFill="1" applyBorder="1" applyAlignment="1" quotePrefix="1">
      <alignment horizontal="center" wrapText="1"/>
    </xf>
    <xf numFmtId="0" fontId="21" fillId="34" borderId="0" xfId="0" applyFont="1" applyFill="1" applyBorder="1" applyAlignment="1">
      <alignment horizontal="center" wrapText="1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4" fontId="18" fillId="33" borderId="0" xfId="0" applyNumberFormat="1" applyFont="1" applyFill="1" applyBorder="1" applyAlignment="1" applyProtection="1">
      <alignment/>
      <protection locked="0"/>
    </xf>
    <xf numFmtId="164" fontId="18" fillId="33" borderId="1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0" fontId="20" fillId="0" borderId="12" xfId="55" applyFont="1" applyFill="1" applyBorder="1" applyAlignment="1" quotePrefix="1">
      <alignment horizontal="center" vertical="center" wrapText="1"/>
      <protection/>
    </xf>
    <xf numFmtId="0" fontId="0" fillId="0" borderId="12" xfId="0" applyFont="1" applyBorder="1" applyAlignment="1">
      <alignment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33" borderId="12" xfId="0" applyNumberFormat="1" applyFont="1" applyFill="1" applyBorder="1" applyAlignment="1">
      <alignment horizontal="center" vertical="center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0" fontId="20" fillId="0" borderId="12" xfId="55" applyFont="1" applyFill="1" applyBorder="1" applyAlignment="1">
      <alignment horizontal="center" vertical="center" wrapText="1"/>
      <protection/>
    </xf>
    <xf numFmtId="0" fontId="20" fillId="0" borderId="11" xfId="55" applyFont="1" applyFill="1" applyBorder="1" applyAlignment="1" quotePrefix="1">
      <alignment vertical="center" wrapText="1"/>
      <protection/>
    </xf>
    <xf numFmtId="164" fontId="21" fillId="33" borderId="13" xfId="0" applyNumberFormat="1" applyFont="1" applyFill="1" applyBorder="1" applyAlignment="1" applyProtection="1">
      <alignment horizontal="center"/>
      <protection locked="0"/>
    </xf>
    <xf numFmtId="0" fontId="24" fillId="0" borderId="13" xfId="55" applyFont="1" applyFill="1" applyBorder="1" applyAlignment="1">
      <alignment horizontal="center"/>
      <protection/>
    </xf>
    <xf numFmtId="164" fontId="24" fillId="33" borderId="13" xfId="0" applyNumberFormat="1" applyFont="1" applyFill="1" applyBorder="1" applyAlignment="1" applyProtection="1">
      <alignment horizontal="center" wrapText="1"/>
      <protection locked="0"/>
    </xf>
    <xf numFmtId="164" fontId="24" fillId="33" borderId="0" xfId="0" applyNumberFormat="1" applyFont="1" applyFill="1" applyBorder="1" applyAlignment="1" applyProtection="1">
      <alignment horizontal="center" wrapText="1"/>
      <protection locked="0"/>
    </xf>
    <xf numFmtId="0" fontId="24" fillId="0" borderId="13" xfId="55" applyFont="1" applyFill="1" applyBorder="1" applyAlignment="1">
      <alignment horizontal="right"/>
      <protection/>
    </xf>
    <xf numFmtId="0" fontId="24" fillId="0" borderId="13" xfId="55" applyFont="1" applyFill="1" applyBorder="1" applyAlignment="1">
      <alignment horizontal="center" wrapText="1"/>
      <protection/>
    </xf>
    <xf numFmtId="0" fontId="20" fillId="0" borderId="13" xfId="55" applyFont="1" applyFill="1" applyBorder="1" applyAlignment="1" quotePrefix="1">
      <alignment vertical="center" wrapText="1"/>
      <protection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14" xfId="0" applyNumberFormat="1" applyFont="1" applyFill="1" applyBorder="1" applyAlignment="1" applyProtection="1">
      <alignment horizontal="center" vertical="center"/>
      <protection locked="0"/>
    </xf>
    <xf numFmtId="164" fontId="20" fillId="33" borderId="14" xfId="0" applyNumberFormat="1" applyFont="1" applyFill="1" applyBorder="1" applyAlignment="1" applyProtection="1">
      <alignment horizontal="center" vertical="center"/>
      <protection locked="0"/>
    </xf>
    <xf numFmtId="49" fontId="20" fillId="0" borderId="14" xfId="55" applyNumberFormat="1" applyFont="1" applyFill="1" applyBorder="1" applyAlignment="1">
      <alignment horizontal="center"/>
      <protection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5" borderId="0" xfId="0" applyNumberFormat="1" applyFont="1" applyFill="1" applyBorder="1" applyAlignment="1" applyProtection="1">
      <alignment horizontal="left" vertical="center"/>
      <protection locked="0"/>
    </xf>
    <xf numFmtId="164" fontId="20" fillId="35" borderId="0" xfId="0" applyNumberFormat="1" applyFont="1" applyFill="1" applyBorder="1" applyAlignment="1" applyProtection="1">
      <alignment horizontal="right" vertical="center"/>
      <protection locked="0"/>
    </xf>
    <xf numFmtId="49" fontId="20" fillId="35" borderId="0" xfId="55" applyNumberFormat="1" applyFont="1" applyFill="1" applyBorder="1" applyAlignment="1">
      <alignment horizontal="right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 locked="0"/>
    </xf>
    <xf numFmtId="49" fontId="20" fillId="0" borderId="0" xfId="55" applyNumberFormat="1" applyFont="1" applyFill="1" applyBorder="1" applyAlignment="1">
      <alignment horizontal="center"/>
      <protection/>
    </xf>
    <xf numFmtId="164" fontId="20" fillId="34" borderId="0" xfId="0" applyNumberFormat="1" applyFont="1" applyFill="1" applyBorder="1" applyAlignment="1" applyProtection="1">
      <alignment horizontal="left"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/>
    </xf>
    <xf numFmtId="165" fontId="25" fillId="34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165" fontId="25" fillId="0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left" indent="2"/>
      <protection locked="0"/>
    </xf>
    <xf numFmtId="164" fontId="20" fillId="33" borderId="0" xfId="0" applyNumberFormat="1" applyFont="1" applyFill="1" applyBorder="1" applyAlignment="1" applyProtection="1">
      <alignment horizontal="left" wrapText="1" indent="4"/>
      <protection locked="0"/>
    </xf>
    <xf numFmtId="164" fontId="18" fillId="33" borderId="0" xfId="0" applyNumberFormat="1" applyFont="1" applyFill="1" applyBorder="1" applyAlignment="1" applyProtection="1">
      <alignment horizontal="left" indent="6"/>
      <protection locked="0"/>
    </xf>
    <xf numFmtId="164" fontId="18" fillId="33" borderId="0" xfId="0" applyNumberFormat="1" applyFont="1" applyFill="1" applyBorder="1" applyAlignment="1" applyProtection="1">
      <alignment vertical="center"/>
      <protection/>
    </xf>
    <xf numFmtId="165" fontId="26" fillId="33" borderId="0" xfId="0" applyNumberFormat="1" applyFont="1" applyFill="1" applyBorder="1" applyAlignment="1" applyProtection="1">
      <alignment horizontal="right" vertical="center"/>
      <protection locked="0"/>
    </xf>
    <xf numFmtId="165" fontId="26" fillId="0" borderId="0" xfId="0" applyNumberFormat="1" applyFont="1" applyFill="1" applyBorder="1" applyAlignment="1" applyProtection="1">
      <alignment horizontal="right" vertical="center"/>
      <protection locked="0"/>
    </xf>
    <xf numFmtId="164" fontId="18" fillId="33" borderId="0" xfId="0" applyNumberFormat="1" applyFont="1" applyFill="1" applyBorder="1" applyAlignment="1" applyProtection="1">
      <alignment horizontal="left" wrapText="1" indent="6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>
      <alignment horizontal="left" vertical="center" indent="2"/>
    </xf>
    <xf numFmtId="164" fontId="20" fillId="33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vertical="center" indent="2"/>
      <protection/>
    </xf>
    <xf numFmtId="164" fontId="20" fillId="0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horizontal="left" wrapText="1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/>
      <protection locked="0"/>
    </xf>
    <xf numFmtId="164" fontId="20" fillId="0" borderId="0" xfId="0" applyNumberFormat="1" applyFont="1" applyFill="1" applyBorder="1" applyAlignment="1" applyProtection="1">
      <alignment horizontal="left" wrapText="1"/>
      <protection locked="0"/>
    </xf>
    <xf numFmtId="164" fontId="20" fillId="33" borderId="0" xfId="0" applyNumberFormat="1" applyFont="1" applyFill="1" applyBorder="1" applyAlignment="1" applyProtection="1">
      <alignment/>
      <protection/>
    </xf>
    <xf numFmtId="164" fontId="26" fillId="33" borderId="0" xfId="0" applyNumberFormat="1" applyFont="1" applyFill="1" applyBorder="1" applyAlignment="1" applyProtection="1">
      <alignment horizontal="right" vertical="center"/>
      <protection locked="0"/>
    </xf>
    <xf numFmtId="166" fontId="20" fillId="33" borderId="0" xfId="0" applyNumberFormat="1" applyFont="1" applyFill="1" applyBorder="1" applyAlignment="1" applyProtection="1">
      <alignment wrapText="1"/>
      <protection locked="0"/>
    </xf>
    <xf numFmtId="164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wrapText="1" indent="1"/>
      <protection locked="0"/>
    </xf>
    <xf numFmtId="164" fontId="20" fillId="34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indent="1"/>
      <protection/>
    </xf>
    <xf numFmtId="164" fontId="20" fillId="33" borderId="0" xfId="0" applyNumberFormat="1" applyFont="1" applyFill="1" applyBorder="1" applyAlignment="1" applyProtection="1">
      <alignment horizontal="left" indent="2"/>
      <protection/>
    </xf>
    <xf numFmtId="164" fontId="20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5" fontId="26" fillId="0" borderId="0" xfId="0" applyNumberFormat="1" applyFont="1" applyFill="1" applyBorder="1" applyAlignment="1" applyProtection="1">
      <alignment horizontal="right"/>
      <protection locked="0"/>
    </xf>
    <xf numFmtId="165" fontId="25" fillId="0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left" wrapText="1" indent="4"/>
      <protection/>
    </xf>
    <xf numFmtId="164" fontId="18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left" indent="4"/>
      <protection/>
    </xf>
    <xf numFmtId="164" fontId="18" fillId="33" borderId="0" xfId="0" applyNumberFormat="1" applyFont="1" applyFill="1" applyBorder="1" applyAlignment="1" applyProtection="1">
      <alignment/>
      <protection/>
    </xf>
    <xf numFmtId="164" fontId="18" fillId="33" borderId="0" xfId="0" applyNumberFormat="1" applyFont="1" applyFill="1" applyBorder="1" applyAlignment="1">
      <alignment/>
    </xf>
    <xf numFmtId="165" fontId="26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 applyProtection="1">
      <alignment horizontal="left" wrapText="1" indent="2"/>
      <protection/>
    </xf>
    <xf numFmtId="164" fontId="20" fillId="33" borderId="0" xfId="0" applyNumberFormat="1" applyFont="1" applyFill="1" applyBorder="1" applyAlignment="1" applyProtection="1">
      <alignment/>
      <protection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4" fontId="20" fillId="33" borderId="0" xfId="0" applyNumberFormat="1" applyFont="1" applyFill="1" applyBorder="1" applyAlignment="1">
      <alignment horizontal="left" wrapText="1" indent="1"/>
    </xf>
    <xf numFmtId="164" fontId="20" fillId="33" borderId="0" xfId="0" applyNumberFormat="1" applyFont="1" applyFill="1" applyAlignment="1">
      <alignment horizontal="left" wrapText="1" indent="1"/>
    </xf>
    <xf numFmtId="164" fontId="20" fillId="0" borderId="0" xfId="0" applyNumberFormat="1" applyFont="1" applyFill="1" applyAlignment="1">
      <alignment horizontal="right" vertical="center"/>
    </xf>
    <xf numFmtId="164" fontId="20" fillId="34" borderId="10" xfId="0" applyNumberFormat="1" applyFont="1" applyFill="1" applyBorder="1" applyAlignment="1" applyProtection="1">
      <alignment horizontal="left" vertical="center"/>
      <protection/>
    </xf>
    <xf numFmtId="164" fontId="20" fillId="34" borderId="10" xfId="0" applyNumberFormat="1" applyFont="1" applyFill="1" applyBorder="1" applyAlignment="1" applyProtection="1">
      <alignment/>
      <protection/>
    </xf>
    <xf numFmtId="4" fontId="20" fillId="34" borderId="10" xfId="0" applyNumberFormat="1" applyFont="1" applyFill="1" applyBorder="1" applyAlignment="1" applyProtection="1">
      <alignment/>
      <protection/>
    </xf>
    <xf numFmtId="164" fontId="18" fillId="34" borderId="10" xfId="0" applyNumberFormat="1" applyFont="1" applyFill="1" applyBorder="1" applyAlignment="1" applyProtection="1">
      <alignment/>
      <protection/>
    </xf>
    <xf numFmtId="164" fontId="20" fillId="34" borderId="10" xfId="0" applyNumberFormat="1" applyFont="1" applyFill="1" applyBorder="1" applyAlignment="1" applyProtection="1">
      <alignment/>
      <protection/>
    </xf>
    <xf numFmtId="165" fontId="20" fillId="34" borderId="10" xfId="58" applyNumberFormat="1" applyFont="1" applyFill="1" applyBorder="1" applyAlignment="1" applyProtection="1">
      <alignment/>
      <protection/>
    </xf>
    <xf numFmtId="165" fontId="25" fillId="34" borderId="10" xfId="0" applyNumberFormat="1" applyFont="1" applyFill="1" applyBorder="1" applyAlignment="1" applyProtection="1">
      <alignment horizontal="right"/>
      <protection locked="0"/>
    </xf>
    <xf numFmtId="164" fontId="20" fillId="33" borderId="0" xfId="0" applyNumberFormat="1" applyFont="1" applyFill="1" applyAlignment="1" applyProtection="1">
      <alignment horizontal="right"/>
      <protection locked="0"/>
    </xf>
    <xf numFmtId="164" fontId="18" fillId="33" borderId="0" xfId="0" applyNumberFormat="1" applyFont="1" applyFill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6\11%20noiembrie%202016\bgc%20noiembrie%202016%20-%20in%20lucru%20-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6\11%20noiembrie%202016\bgc%20octombrie%202015%20sc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iembrie in luna"/>
      <sheetName val="noiembrie 2016"/>
      <sheetName val="UAT  noiembrie 2016"/>
      <sheetName val=" consolidari noiembrie"/>
      <sheetName val="octombrie 2016 (valori)"/>
      <sheetName val="UAT  octombrie 2016 (valori)"/>
      <sheetName val="Sinteza - An 2"/>
      <sheetName val="Sinteza - Anexa executie progam"/>
      <sheetName val="progr.%.exec"/>
      <sheetName val="2015 - 2016"/>
      <sheetName val="BGC actualizat 7 dec (Liliana)"/>
      <sheetName val="septembrie 2016 (valori)"/>
      <sheetName val="UAT  septembrie 2016(valori) "/>
      <sheetName val="august 2016 (valori)"/>
      <sheetName val="UAT  august 2016 (valori)"/>
      <sheetName val="UAT  august 2016 in luna"/>
      <sheetName val="iunie 2016 (valori)"/>
      <sheetName val="UAT  iunie 2016 (valori)"/>
      <sheetName val="noiembrie 2015"/>
      <sheetName val="nov 2015 leg"/>
      <sheetName val="dob_trez"/>
      <sheetName val="SPECIAL_CNAIR"/>
      <sheetName val="CNAIR_ex"/>
      <sheetName val="Sinteza-anexa trim.I+II+III "/>
      <sheetName val="progr trim. I+II+III .%.exec "/>
      <sheetName val="Sinteza - An 2 prog. 9 luni"/>
      <sheetName val="iulie 2016  (in luna)"/>
      <sheetName val="iulie 2016 valori"/>
      <sheetName val="UAT  iulie 2016 valori"/>
      <sheetName val="mai 2016 (valori)"/>
      <sheetName val="UAT  mai 2016 (valori)"/>
      <sheetName val="aprilie 2016 valori"/>
      <sheetName val="UAT  aprilie 2016 valori"/>
      <sheetName val=" martie 2016 valori"/>
      <sheetName val="UAT  martie 2016 valori"/>
      <sheetName val=" februarie 2016 valori"/>
      <sheetName val="UAT  februarie 2016 valori"/>
      <sheetName val="ianuarie 2016 (valori)"/>
      <sheetName val="UAT ianuarie 2016 (valori)"/>
      <sheetName val="decembrie 2014 DS "/>
      <sheetName val="bgc desfasurat"/>
      <sheetName val="Sinteza - An 2 operativ"/>
      <sheetName val="2014 - 2015 (diferente)"/>
      <sheetName val="BGC"/>
      <sheetName val="octombrie  2013 Engl"/>
      <sheetName val="pres (DS)"/>
      <sheetName val="progr trim I .%.exec  (3)"/>
      <sheetName val="progr trim I .%.exec  (2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ctombrie 2015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M64"/>
  <sheetViews>
    <sheetView showZeros="0" tabSelected="1" view="pageBreakPreview" zoomScale="75" zoomScaleNormal="75" zoomScaleSheetLayoutView="75" zoomScalePageLayoutView="0" workbookViewId="0" topLeftCell="A34">
      <selection activeCell="G45" sqref="G45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.421875" style="1" customWidth="1"/>
    <col min="7" max="7" width="11.42187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3" width="6.421875" style="5" hidden="1" customWidth="1"/>
    <col min="14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3" ht="6.75" customHeigh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4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9.5" customHeight="1" thickBot="1">
      <c r="A5" s="8"/>
      <c r="B5" s="9"/>
      <c r="C5" s="9"/>
      <c r="D5" s="9"/>
      <c r="E5" s="9"/>
      <c r="F5" s="9"/>
      <c r="G5" s="9"/>
      <c r="H5" s="9"/>
      <c r="I5" s="10"/>
      <c r="J5" s="10"/>
      <c r="K5" s="10"/>
      <c r="M5" s="11"/>
    </row>
    <row r="6" spans="1:11" ht="11.25" customHeight="1" hidden="1">
      <c r="A6" s="5" t="s">
        <v>1</v>
      </c>
      <c r="B6" s="5"/>
      <c r="C6" s="5"/>
      <c r="D6" s="5"/>
      <c r="E6" s="12"/>
      <c r="F6" s="12"/>
      <c r="G6" s="13"/>
      <c r="H6" s="14"/>
      <c r="I6" s="14"/>
      <c r="J6" s="15"/>
      <c r="K6" s="14"/>
    </row>
    <row r="7" spans="1:13" ht="47.25" customHeight="1">
      <c r="A7" s="16"/>
      <c r="B7" s="17" t="s">
        <v>2</v>
      </c>
      <c r="C7" s="18"/>
      <c r="D7" s="18"/>
      <c r="E7" s="19"/>
      <c r="F7" s="20"/>
      <c r="G7" s="21" t="s">
        <v>3</v>
      </c>
      <c r="H7" s="22"/>
      <c r="I7" s="22"/>
      <c r="J7" s="23"/>
      <c r="K7" s="24" t="s">
        <v>4</v>
      </c>
      <c r="L7" s="17"/>
      <c r="M7" s="25"/>
    </row>
    <row r="8" spans="1:13" s="33" customFormat="1" ht="33" customHeight="1">
      <c r="A8" s="26"/>
      <c r="B8" s="27" t="s">
        <v>5</v>
      </c>
      <c r="C8" s="28" t="s">
        <v>6</v>
      </c>
      <c r="D8" s="28" t="s">
        <v>7</v>
      </c>
      <c r="E8" s="29"/>
      <c r="F8" s="29"/>
      <c r="G8" s="27" t="s">
        <v>5</v>
      </c>
      <c r="H8" s="28" t="s">
        <v>6</v>
      </c>
      <c r="I8" s="28" t="s">
        <v>7</v>
      </c>
      <c r="J8" s="29"/>
      <c r="K8" s="30" t="s">
        <v>5</v>
      </c>
      <c r="L8" s="31" t="s">
        <v>8</v>
      </c>
      <c r="M8" s="32"/>
    </row>
    <row r="9" spans="1:13" s="37" customFormat="1" ht="18.75" customHeight="1">
      <c r="A9" s="34"/>
      <c r="B9" s="34"/>
      <c r="C9" s="34"/>
      <c r="D9" s="34"/>
      <c r="E9" s="34"/>
      <c r="F9" s="34"/>
      <c r="G9" s="35"/>
      <c r="H9" s="35"/>
      <c r="I9" s="35"/>
      <c r="J9" s="35"/>
      <c r="K9" s="35"/>
      <c r="L9" s="36"/>
      <c r="M9" s="36"/>
    </row>
    <row r="10" spans="1:13" s="37" customFormat="1" ht="18" customHeight="1">
      <c r="A10" s="38" t="s">
        <v>9</v>
      </c>
      <c r="B10" s="39">
        <v>711102.7</v>
      </c>
      <c r="C10" s="39"/>
      <c r="D10" s="39"/>
      <c r="E10" s="39"/>
      <c r="F10" s="39"/>
      <c r="G10" s="39">
        <v>758500</v>
      </c>
      <c r="H10" s="39"/>
      <c r="I10" s="39"/>
      <c r="J10" s="39"/>
      <c r="K10" s="39"/>
      <c r="L10" s="40"/>
      <c r="M10" s="40"/>
    </row>
    <row r="11" spans="2:13" s="37" customFormat="1" ht="8.25" customHeight="1">
      <c r="B11" s="41"/>
      <c r="G11" s="43"/>
      <c r="H11" s="43"/>
      <c r="I11" s="43"/>
      <c r="J11" s="43"/>
      <c r="K11" s="43"/>
      <c r="L11" s="44"/>
      <c r="M11" s="44"/>
    </row>
    <row r="12" spans="1:13" s="43" customFormat="1" ht="35.25" customHeight="1">
      <c r="A12" s="45" t="s">
        <v>10</v>
      </c>
      <c r="B12" s="46">
        <f>B13+B30+B31+B33+B34++B37+B32+B35+B36</f>
        <v>209647.70975619333</v>
      </c>
      <c r="C12" s="47">
        <f aca="true" t="shared" si="0" ref="C12:C34">B12/$B$10*100</f>
        <v>29.48205790193081</v>
      </c>
      <c r="D12" s="47">
        <f aca="true" t="shared" si="1" ref="D12:D34">B12/B$12*100</f>
        <v>100</v>
      </c>
      <c r="E12" s="47"/>
      <c r="F12" s="47"/>
      <c r="G12" s="46">
        <f>G13+G30+G31+G33+G34+G37+G32+G35+G36</f>
        <v>205617.1996455682</v>
      </c>
      <c r="H12" s="47">
        <f>G12/$G$10*100</f>
        <v>27.108398107523822</v>
      </c>
      <c r="I12" s="47">
        <f aca="true" t="shared" si="2" ref="I12:I36">G12/G$12*100</f>
        <v>100</v>
      </c>
      <c r="J12" s="47"/>
      <c r="K12" s="47">
        <f>G12-B12</f>
        <v>-4030.510110625124</v>
      </c>
      <c r="L12" s="48">
        <f>G12/B12-1</f>
        <v>-0.01922515688491111</v>
      </c>
      <c r="M12" s="48"/>
    </row>
    <row r="13" spans="1:13" s="54" customFormat="1" ht="24.75" customHeight="1">
      <c r="A13" s="49" t="s">
        <v>11</v>
      </c>
      <c r="B13" s="50">
        <f>B14+B27+B28</f>
        <v>197015.59190786</v>
      </c>
      <c r="C13" s="51">
        <f>B13/$B$10*100</f>
        <v>27.70564531787884</v>
      </c>
      <c r="D13" s="51">
        <f>B13/B$12*100</f>
        <v>93.9745977368302</v>
      </c>
      <c r="E13" s="51"/>
      <c r="F13" s="51"/>
      <c r="G13" s="50">
        <f>G14+G27+G28</f>
        <v>199141.24652200428</v>
      </c>
      <c r="H13" s="51">
        <f>G13/$G$10*100</f>
        <v>26.254613911932008</v>
      </c>
      <c r="I13" s="51">
        <f t="shared" si="2"/>
        <v>96.85048082809861</v>
      </c>
      <c r="J13" s="51"/>
      <c r="K13" s="51">
        <f>G13-B13</f>
        <v>2125.654614144267</v>
      </c>
      <c r="L13" s="52">
        <f>G13/B13-1</f>
        <v>0.010789271009262968</v>
      </c>
      <c r="M13" s="53"/>
    </row>
    <row r="14" spans="1:13" s="54" customFormat="1" ht="25.5" customHeight="1">
      <c r="A14" s="55" t="s">
        <v>12</v>
      </c>
      <c r="B14" s="50">
        <f>B15+B19+B20+B25+B26</f>
        <v>127669.440373</v>
      </c>
      <c r="C14" s="51">
        <f>B14/$B$10*100</f>
        <v>17.953727411385163</v>
      </c>
      <c r="D14" s="51">
        <f t="shared" si="1"/>
        <v>60.897130963878055</v>
      </c>
      <c r="E14" s="51"/>
      <c r="F14" s="51"/>
      <c r="G14" s="50">
        <f>G15+G19+G20+G25+G26</f>
        <v>126710.13760888</v>
      </c>
      <c r="H14" s="51">
        <f aca="true" t="shared" si="3" ref="H14:H36">G14/$G$10*100</f>
        <v>16.70535762806592</v>
      </c>
      <c r="I14" s="51">
        <f t="shared" si="2"/>
        <v>61.62428912916628</v>
      </c>
      <c r="J14" s="51"/>
      <c r="K14" s="51">
        <f>G14-B14</f>
        <v>-959.3027641200024</v>
      </c>
      <c r="L14" s="52">
        <f>G14/B14-1</f>
        <v>-0.0075139576183407275</v>
      </c>
      <c r="M14" s="53"/>
    </row>
    <row r="15" spans="1:13" s="54" customFormat="1" ht="40.5" customHeight="1">
      <c r="A15" s="56" t="s">
        <v>13</v>
      </c>
      <c r="B15" s="50">
        <f>B16+B17+B18</f>
        <v>38905.515804</v>
      </c>
      <c r="C15" s="51">
        <f t="shared" si="0"/>
        <v>5.471152873417581</v>
      </c>
      <c r="D15" s="51">
        <f t="shared" si="1"/>
        <v>18.55756776415282</v>
      </c>
      <c r="E15" s="51"/>
      <c r="F15" s="51"/>
      <c r="G15" s="50">
        <f>G16+G17+G18</f>
        <v>41523.55892412</v>
      </c>
      <c r="H15" s="51">
        <f t="shared" si="3"/>
        <v>5.474430972197759</v>
      </c>
      <c r="I15" s="51">
        <f t="shared" si="2"/>
        <v>20.194594127191724</v>
      </c>
      <c r="J15" s="51"/>
      <c r="K15" s="51">
        <f>G15-B15</f>
        <v>2618.043120119997</v>
      </c>
      <c r="L15" s="52">
        <f>G15/B15-1</f>
        <v>0.067292338014725</v>
      </c>
      <c r="M15" s="53"/>
    </row>
    <row r="16" spans="1:13" ht="25.5" customHeight="1">
      <c r="A16" s="57" t="s">
        <v>14</v>
      </c>
      <c r="B16" s="58">
        <v>13540.209564</v>
      </c>
      <c r="C16" s="58">
        <f t="shared" si="0"/>
        <v>1.9041144920417263</v>
      </c>
      <c r="D16" s="58">
        <f t="shared" si="1"/>
        <v>6.458553532374088</v>
      </c>
      <c r="E16" s="58"/>
      <c r="F16" s="58"/>
      <c r="G16" s="58">
        <v>14960.12046764</v>
      </c>
      <c r="H16" s="58">
        <f t="shared" si="3"/>
        <v>1.9723296595438362</v>
      </c>
      <c r="I16" s="58">
        <f t="shared" si="2"/>
        <v>7.275714528467193</v>
      </c>
      <c r="J16" s="58"/>
      <c r="K16" s="58">
        <f>G16-B16</f>
        <v>1419.9109036399987</v>
      </c>
      <c r="L16" s="59">
        <f>G16/B16-1</f>
        <v>0.10486624279547208</v>
      </c>
      <c r="M16" s="60"/>
    </row>
    <row r="17" spans="1:13" ht="18" customHeight="1">
      <c r="A17" s="57" t="s">
        <v>15</v>
      </c>
      <c r="B17" s="58">
        <v>23858.023240000002</v>
      </c>
      <c r="C17" s="58">
        <f t="shared" si="0"/>
        <v>3.3550742023620503</v>
      </c>
      <c r="D17" s="58">
        <f t="shared" si="1"/>
        <v>11.38005431480522</v>
      </c>
      <c r="E17" s="58"/>
      <c r="F17" s="58"/>
      <c r="G17" s="58">
        <v>25043.20933739</v>
      </c>
      <c r="H17" s="58">
        <f t="shared" si="3"/>
        <v>3.3016755883177327</v>
      </c>
      <c r="I17" s="58">
        <f t="shared" si="2"/>
        <v>12.179530399479289</v>
      </c>
      <c r="J17" s="58"/>
      <c r="K17" s="58">
        <f>G17-B17</f>
        <v>1185.1860973899966</v>
      </c>
      <c r="L17" s="59">
        <f>G17/B17-1</f>
        <v>0.04967662599150002</v>
      </c>
      <c r="M17" s="60"/>
    </row>
    <row r="18" spans="1:13" ht="36.75" customHeight="1">
      <c r="A18" s="61" t="s">
        <v>16</v>
      </c>
      <c r="B18" s="58">
        <v>1507.2830000000001</v>
      </c>
      <c r="C18" s="58">
        <f t="shared" si="0"/>
        <v>0.21196417901380493</v>
      </c>
      <c r="D18" s="58">
        <f t="shared" si="1"/>
        <v>0.7189599169735136</v>
      </c>
      <c r="E18" s="58"/>
      <c r="F18" s="58"/>
      <c r="G18" s="58">
        <v>1520.22911909</v>
      </c>
      <c r="H18" s="58">
        <f t="shared" si="3"/>
        <v>0.20042572433618985</v>
      </c>
      <c r="I18" s="58">
        <f t="shared" si="2"/>
        <v>0.7393491992452424</v>
      </c>
      <c r="J18" s="58"/>
      <c r="K18" s="58">
        <f>G18-B18</f>
        <v>12.946119089999911</v>
      </c>
      <c r="L18" s="59">
        <f>G18/B18-1</f>
        <v>0.008589043391320716</v>
      </c>
      <c r="M18" s="60"/>
    </row>
    <row r="19" spans="1:13" ht="24" customHeight="1">
      <c r="A19" s="56" t="s">
        <v>17</v>
      </c>
      <c r="B19" s="51">
        <v>5504.755561</v>
      </c>
      <c r="C19" s="51">
        <f t="shared" si="0"/>
        <v>0.7741154070994246</v>
      </c>
      <c r="D19" s="51">
        <f t="shared" si="1"/>
        <v>2.62571700277655</v>
      </c>
      <c r="E19" s="51"/>
      <c r="F19" s="51"/>
      <c r="G19" s="51">
        <v>5683.14261613</v>
      </c>
      <c r="H19" s="51">
        <f t="shared" si="3"/>
        <v>0.7492607272419248</v>
      </c>
      <c r="I19" s="51">
        <f t="shared" si="2"/>
        <v>2.7639432041318983</v>
      </c>
      <c r="J19" s="51"/>
      <c r="K19" s="51">
        <f>G19-B19</f>
        <v>178.38705512999968</v>
      </c>
      <c r="L19" s="52">
        <f>G19/B19-1</f>
        <v>0.03240599026664026</v>
      </c>
      <c r="M19" s="53"/>
    </row>
    <row r="20" spans="1:13" ht="23.25" customHeight="1">
      <c r="A20" s="62" t="s">
        <v>18</v>
      </c>
      <c r="B20" s="50">
        <f>B21+B22+B23+B24</f>
        <v>82134.020863</v>
      </c>
      <c r="C20" s="51">
        <f t="shared" si="0"/>
        <v>11.550233301462644</v>
      </c>
      <c r="D20" s="51">
        <f t="shared" si="1"/>
        <v>39.1771610376839</v>
      </c>
      <c r="E20" s="51"/>
      <c r="F20" s="51"/>
      <c r="G20" s="50">
        <f>G21+G22+G23+G24</f>
        <v>78004.32525622</v>
      </c>
      <c r="H20" s="51">
        <f t="shared" si="3"/>
        <v>10.284024424023732</v>
      </c>
      <c r="I20" s="51">
        <f t="shared" si="2"/>
        <v>37.936673289335545</v>
      </c>
      <c r="J20" s="51"/>
      <c r="K20" s="51">
        <f>G20-B20</f>
        <v>-4129.695606779991</v>
      </c>
      <c r="L20" s="52">
        <f>G20/B20-1</f>
        <v>-0.05027996393441336</v>
      </c>
      <c r="M20" s="53"/>
    </row>
    <row r="21" spans="1:13" ht="20.25" customHeight="1">
      <c r="A21" s="57" t="s">
        <v>19</v>
      </c>
      <c r="B21" s="42">
        <v>52754.074</v>
      </c>
      <c r="C21" s="58">
        <f t="shared" si="0"/>
        <v>7.418629404725928</v>
      </c>
      <c r="D21" s="58">
        <f t="shared" si="1"/>
        <v>25.163200714832307</v>
      </c>
      <c r="E21" s="58"/>
      <c r="F21" s="58"/>
      <c r="G21" s="58">
        <v>47917.34431428</v>
      </c>
      <c r="H21" s="58">
        <f t="shared" si="3"/>
        <v>6.317382243148319</v>
      </c>
      <c r="I21" s="58">
        <f t="shared" si="2"/>
        <v>23.304151791230172</v>
      </c>
      <c r="J21" s="58"/>
      <c r="K21" s="58">
        <f>G21-B21</f>
        <v>-4836.729685719998</v>
      </c>
      <c r="L21" s="59">
        <f>G21/B21-1</f>
        <v>-0.0916844770267411</v>
      </c>
      <c r="M21" s="60"/>
    </row>
    <row r="22" spans="1:13" ht="18" customHeight="1">
      <c r="A22" s="57" t="s">
        <v>20</v>
      </c>
      <c r="B22" s="42">
        <v>23799.593655</v>
      </c>
      <c r="C22" s="58">
        <f t="shared" si="0"/>
        <v>3.3468574447825894</v>
      </c>
      <c r="D22" s="58">
        <f t="shared" si="1"/>
        <v>11.35218394833761</v>
      </c>
      <c r="E22" s="58"/>
      <c r="F22" s="58"/>
      <c r="G22" s="58">
        <v>24996.99121355</v>
      </c>
      <c r="H22" s="58">
        <f t="shared" si="3"/>
        <v>3.295582229868161</v>
      </c>
      <c r="I22" s="58">
        <f t="shared" si="2"/>
        <v>12.157052647657132</v>
      </c>
      <c r="J22" s="58"/>
      <c r="K22" s="58">
        <f>G22-B22</f>
        <v>1197.3975585500011</v>
      </c>
      <c r="L22" s="59">
        <f>G22/B22-1</f>
        <v>0.05031168077520687</v>
      </c>
      <c r="M22" s="60"/>
    </row>
    <row r="23" spans="1:13" s="64" customFormat="1" ht="30" customHeight="1">
      <c r="A23" s="63" t="s">
        <v>21</v>
      </c>
      <c r="B23" s="42">
        <v>2601.441519</v>
      </c>
      <c r="C23" s="58">
        <f t="shared" si="0"/>
        <v>0.3658320407164816</v>
      </c>
      <c r="D23" s="58">
        <f t="shared" si="1"/>
        <v>1.2408633139972325</v>
      </c>
      <c r="E23" s="58"/>
      <c r="F23" s="58"/>
      <c r="G23" s="58">
        <v>2162.4600468</v>
      </c>
      <c r="H23" s="58">
        <f t="shared" si="3"/>
        <v>0.2850969079499011</v>
      </c>
      <c r="I23" s="58">
        <f t="shared" si="2"/>
        <v>1.051692198185527</v>
      </c>
      <c r="J23" s="58"/>
      <c r="K23" s="58">
        <f>G23-B23</f>
        <v>-438.9814722000001</v>
      </c>
      <c r="L23" s="59">
        <f>G23/B23-1</f>
        <v>-0.16874547015331165</v>
      </c>
      <c r="M23" s="60"/>
    </row>
    <row r="24" spans="1:13" ht="52.5" customHeight="1">
      <c r="A24" s="63" t="s">
        <v>22</v>
      </c>
      <c r="B24" s="42">
        <v>2978.911689</v>
      </c>
      <c r="C24" s="58">
        <f t="shared" si="0"/>
        <v>0.4189144112376454</v>
      </c>
      <c r="D24" s="58">
        <f t="shared" si="1"/>
        <v>1.4209130605167501</v>
      </c>
      <c r="E24" s="58"/>
      <c r="F24" s="58"/>
      <c r="G24" s="58">
        <v>2927.52968159</v>
      </c>
      <c r="H24" s="58">
        <f t="shared" si="3"/>
        <v>0.3859630430573501</v>
      </c>
      <c r="I24" s="58">
        <f t="shared" si="2"/>
        <v>1.4237766522627082</v>
      </c>
      <c r="J24" s="58"/>
      <c r="K24" s="58">
        <f>G24-B24</f>
        <v>-51.382007409999915</v>
      </c>
      <c r="L24" s="59">
        <f>G24/B24-1</f>
        <v>-0.0172485836353371</v>
      </c>
      <c r="M24" s="60"/>
    </row>
    <row r="25" spans="1:13" s="54" customFormat="1" ht="35.25" customHeight="1">
      <c r="A25" s="62" t="s">
        <v>23</v>
      </c>
      <c r="B25" s="65">
        <v>718.946671</v>
      </c>
      <c r="C25" s="51">
        <f t="shared" si="0"/>
        <v>0.10110307146914224</v>
      </c>
      <c r="D25" s="51">
        <f t="shared" si="1"/>
        <v>0.34293084901146226</v>
      </c>
      <c r="E25" s="51"/>
      <c r="F25" s="51"/>
      <c r="G25" s="51">
        <v>821.94286976</v>
      </c>
      <c r="H25" s="51">
        <f t="shared" si="3"/>
        <v>0.10836425441793013</v>
      </c>
      <c r="I25" s="51">
        <f t="shared" si="2"/>
        <v>0.39974421944118516</v>
      </c>
      <c r="J25" s="51"/>
      <c r="K25" s="51">
        <f>G25-B25</f>
        <v>102.99619875999997</v>
      </c>
      <c r="L25" s="52">
        <f>G25/B25-1</f>
        <v>0.1432598590612293</v>
      </c>
      <c r="M25" s="53"/>
    </row>
    <row r="26" spans="1:13" s="54" customFormat="1" ht="17.25" customHeight="1">
      <c r="A26" s="66" t="s">
        <v>24</v>
      </c>
      <c r="B26" s="65">
        <v>406.20147399999996</v>
      </c>
      <c r="C26" s="51">
        <f t="shared" si="0"/>
        <v>0.05712275793637122</v>
      </c>
      <c r="D26" s="51">
        <f t="shared" si="1"/>
        <v>0.19375431025332254</v>
      </c>
      <c r="E26" s="51"/>
      <c r="F26" s="51"/>
      <c r="G26" s="51">
        <v>677.16794265</v>
      </c>
      <c r="H26" s="51">
        <f t="shared" si="3"/>
        <v>0.08927725018457482</v>
      </c>
      <c r="I26" s="51">
        <f t="shared" si="2"/>
        <v>0.32933428906592704</v>
      </c>
      <c r="J26" s="51"/>
      <c r="K26" s="51">
        <f>G26-B26</f>
        <v>270.96646865</v>
      </c>
      <c r="L26" s="52">
        <f>G26/B26-1</f>
        <v>0.667074065442707</v>
      </c>
      <c r="M26" s="53"/>
    </row>
    <row r="27" spans="1:13" s="54" customFormat="1" ht="18" customHeight="1">
      <c r="A27" s="67" t="s">
        <v>25</v>
      </c>
      <c r="B27" s="65">
        <v>51705.67200800001</v>
      </c>
      <c r="C27" s="51">
        <f t="shared" si="0"/>
        <v>7.271196130741736</v>
      </c>
      <c r="D27" s="51">
        <f t="shared" si="1"/>
        <v>24.66312275394296</v>
      </c>
      <c r="E27" s="51"/>
      <c r="F27" s="51"/>
      <c r="G27" s="51">
        <v>55494.419129509995</v>
      </c>
      <c r="H27" s="51">
        <f t="shared" si="3"/>
        <v>7.316337393475279</v>
      </c>
      <c r="I27" s="51">
        <f t="shared" si="2"/>
        <v>26.989191188853983</v>
      </c>
      <c r="J27" s="51"/>
      <c r="K27" s="51">
        <f>G27-B27</f>
        <v>3788.7471215099868</v>
      </c>
      <c r="L27" s="52">
        <f>G27/B27-1</f>
        <v>0.07327527086242647</v>
      </c>
      <c r="M27" s="53"/>
    </row>
    <row r="28" spans="1:13" s="54" customFormat="1" ht="16.5" customHeight="1">
      <c r="A28" s="69" t="s">
        <v>26</v>
      </c>
      <c r="B28" s="65">
        <v>17640.47952686</v>
      </c>
      <c r="C28" s="51">
        <f t="shared" si="0"/>
        <v>2.4807217757519413</v>
      </c>
      <c r="D28" s="51">
        <f t="shared" si="1"/>
        <v>8.41434401900919</v>
      </c>
      <c r="E28" s="51"/>
      <c r="F28" s="51"/>
      <c r="G28" s="51">
        <v>16936.68978361428</v>
      </c>
      <c r="H28" s="51">
        <f t="shared" si="3"/>
        <v>2.2329188903908084</v>
      </c>
      <c r="I28" s="51">
        <f t="shared" si="2"/>
        <v>8.237000510078355</v>
      </c>
      <c r="J28" s="51"/>
      <c r="K28" s="51">
        <f>G28-B28</f>
        <v>-703.7897432457175</v>
      </c>
      <c r="L28" s="52">
        <f>G28/B28-1</f>
        <v>-0.039896293191695964</v>
      </c>
      <c r="M28" s="53"/>
    </row>
    <row r="29" spans="1:13" s="54" customFormat="1" ht="18.75" customHeight="1" hidden="1">
      <c r="A29" s="70"/>
      <c r="B29" s="65"/>
      <c r="C29" s="51"/>
      <c r="D29" s="51"/>
      <c r="E29" s="51"/>
      <c r="F29" s="51"/>
      <c r="G29" s="51"/>
      <c r="H29" s="51"/>
      <c r="I29" s="51"/>
      <c r="J29" s="51"/>
      <c r="K29" s="51"/>
      <c r="L29" s="52"/>
      <c r="M29" s="53"/>
    </row>
    <row r="30" spans="1:13" s="54" customFormat="1" ht="19.5" customHeight="1">
      <c r="A30" s="71" t="s">
        <v>27</v>
      </c>
      <c r="B30" s="65">
        <v>859.860498</v>
      </c>
      <c r="C30" s="51">
        <f t="shared" si="0"/>
        <v>0.1209193127799965</v>
      </c>
      <c r="D30" s="51">
        <f t="shared" si="1"/>
        <v>0.4101454287289672</v>
      </c>
      <c r="E30" s="51"/>
      <c r="F30" s="51"/>
      <c r="G30" s="51">
        <v>678.2813112399999</v>
      </c>
      <c r="H30" s="51">
        <f t="shared" si="3"/>
        <v>0.08942403576005273</v>
      </c>
      <c r="I30" s="51">
        <f t="shared" si="2"/>
        <v>0.3298757654559952</v>
      </c>
      <c r="J30" s="51"/>
      <c r="K30" s="51">
        <f>G30-B30</f>
        <v>-181.57918676000008</v>
      </c>
      <c r="L30" s="52">
        <f>G30/B30-1</f>
        <v>-0.2111728439466004</v>
      </c>
      <c r="M30" s="53"/>
    </row>
    <row r="31" spans="1:13" s="54" customFormat="1" ht="18" customHeight="1">
      <c r="A31" s="71" t="s">
        <v>28</v>
      </c>
      <c r="B31" s="65">
        <v>5.742524333333327</v>
      </c>
      <c r="C31" s="51">
        <f t="shared" si="0"/>
        <v>0.0008075520362014273</v>
      </c>
      <c r="D31" s="51">
        <f t="shared" si="1"/>
        <v>0.002739130487049684</v>
      </c>
      <c r="E31" s="51"/>
      <c r="F31" s="51"/>
      <c r="G31" s="51">
        <v>0</v>
      </c>
      <c r="H31" s="51">
        <f t="shared" si="3"/>
        <v>0</v>
      </c>
      <c r="I31" s="51">
        <f t="shared" si="2"/>
        <v>0</v>
      </c>
      <c r="J31" s="51"/>
      <c r="K31" s="51">
        <f>G31-B31</f>
        <v>-5.742524333333327</v>
      </c>
      <c r="L31" s="52">
        <f>G31/B31-1</f>
        <v>-1</v>
      </c>
      <c r="M31" s="53"/>
    </row>
    <row r="32" spans="1:13" s="54" customFormat="1" ht="31.5" customHeight="1">
      <c r="A32" s="72" t="s">
        <v>29</v>
      </c>
      <c r="B32" s="65">
        <v>11339.103447</v>
      </c>
      <c r="C32" s="51">
        <f t="shared" si="0"/>
        <v>1.5945802831292863</v>
      </c>
      <c r="D32" s="51">
        <f t="shared" si="1"/>
        <v>5.408646467059736</v>
      </c>
      <c r="E32" s="51"/>
      <c r="F32" s="51"/>
      <c r="G32" s="51">
        <v>702.0570807539682</v>
      </c>
      <c r="H32" s="51">
        <f t="shared" si="3"/>
        <v>0.092558613151479</v>
      </c>
      <c r="I32" s="51">
        <f t="shared" si="2"/>
        <v>0.34143888836349107</v>
      </c>
      <c r="J32" s="51"/>
      <c r="K32" s="51">
        <f>G32-B32</f>
        <v>-10637.046366246032</v>
      </c>
      <c r="L32" s="52">
        <f>G32/B32-1</f>
        <v>-0.9380853094748234</v>
      </c>
      <c r="M32" s="53"/>
    </row>
    <row r="33" spans="1:13" s="54" customFormat="1" ht="1.5" customHeight="1" hidden="1">
      <c r="A33" s="73"/>
      <c r="B33" s="65"/>
      <c r="C33" s="51"/>
      <c r="D33" s="51"/>
      <c r="E33" s="51"/>
      <c r="F33" s="51"/>
      <c r="G33" s="51"/>
      <c r="H33" s="51"/>
      <c r="I33" s="51"/>
      <c r="J33" s="51"/>
      <c r="K33" s="51"/>
      <c r="L33" s="52"/>
      <c r="M33" s="53"/>
    </row>
    <row r="34" spans="1:13" ht="15" customHeight="1">
      <c r="A34" s="73" t="s">
        <v>30</v>
      </c>
      <c r="B34" s="65">
        <v>150.187413</v>
      </c>
      <c r="C34" s="74">
        <f t="shared" si="0"/>
        <v>0.021120354767321232</v>
      </c>
      <c r="D34" s="74">
        <f t="shared" si="1"/>
        <v>0.07163799364880169</v>
      </c>
      <c r="E34" s="74"/>
      <c r="F34" s="74"/>
      <c r="G34" s="74">
        <v>269.30710751</v>
      </c>
      <c r="H34" s="74">
        <f t="shared" si="3"/>
        <v>0.03550522182069874</v>
      </c>
      <c r="I34" s="74">
        <f t="shared" si="2"/>
        <v>0.13097499040655014</v>
      </c>
      <c r="J34" s="74"/>
      <c r="K34" s="74">
        <f>G34-B34</f>
        <v>119.11969450999999</v>
      </c>
      <c r="L34" s="52">
        <f>G34/B34-1</f>
        <v>0.7931403313405498</v>
      </c>
      <c r="M34" s="75"/>
    </row>
    <row r="35" spans="1:13" ht="48" customHeight="1">
      <c r="A35" s="76" t="s">
        <v>31</v>
      </c>
      <c r="B35" s="65">
        <v>-139.257034</v>
      </c>
      <c r="C35" s="50"/>
      <c r="D35" s="50"/>
      <c r="E35" s="50"/>
      <c r="F35" s="51"/>
      <c r="G35" s="65">
        <v>1591.322288</v>
      </c>
      <c r="H35" s="65">
        <f t="shared" si="3"/>
        <v>0.2097985877389585</v>
      </c>
      <c r="I35" s="65">
        <f t="shared" si="2"/>
        <v>0.7739246963498361</v>
      </c>
      <c r="J35" s="65"/>
      <c r="K35" s="65">
        <f>G35-B35</f>
        <v>1730.579322</v>
      </c>
      <c r="L35" s="52"/>
      <c r="M35" s="77"/>
    </row>
    <row r="36" spans="1:13" ht="48" customHeight="1">
      <c r="A36" s="76" t="s">
        <v>32</v>
      </c>
      <c r="B36" s="65">
        <v>416.481</v>
      </c>
      <c r="C36" s="50"/>
      <c r="D36" s="65"/>
      <c r="E36" s="65"/>
      <c r="F36" s="65"/>
      <c r="G36" s="65">
        <v>3234.98533606</v>
      </c>
      <c r="H36" s="65">
        <f t="shared" si="3"/>
        <v>0.4264977371206328</v>
      </c>
      <c r="I36" s="65">
        <f t="shared" si="2"/>
        <v>1.5733048313255373</v>
      </c>
      <c r="J36" s="65"/>
      <c r="K36" s="65">
        <f>G36-B36</f>
        <v>2818.5043360600002</v>
      </c>
      <c r="L36" s="52">
        <f>G36/B36-1</f>
        <v>6.767425971556926</v>
      </c>
      <c r="M36" s="77"/>
    </row>
    <row r="37" spans="1:13" ht="10.5" customHeight="1">
      <c r="A37" s="78"/>
      <c r="B37" s="50"/>
      <c r="C37" s="50"/>
      <c r="D37" s="50"/>
      <c r="E37" s="50"/>
      <c r="F37" s="51"/>
      <c r="G37" s="68"/>
      <c r="H37" s="51"/>
      <c r="I37" s="51"/>
      <c r="J37" s="51"/>
      <c r="K37" s="51"/>
      <c r="L37" s="77"/>
      <c r="M37" s="77"/>
    </row>
    <row r="38" spans="1:13" s="54" customFormat="1" ht="33" customHeight="1">
      <c r="A38" s="45" t="s">
        <v>33</v>
      </c>
      <c r="B38" s="79">
        <f>B39+B52+B53+B54+B55</f>
        <v>204313.74827019335</v>
      </c>
      <c r="C38" s="47">
        <f aca="true" t="shared" si="4" ref="C38:C56">B38/$B$10*100</f>
        <v>28.731960695718545</v>
      </c>
      <c r="D38" s="47">
        <f aca="true" t="shared" si="5" ref="D38:D54">B38/B$38*100</f>
        <v>100</v>
      </c>
      <c r="E38" s="47"/>
      <c r="F38" s="47"/>
      <c r="G38" s="79">
        <f>G39+G52+G53+G54+G55</f>
        <v>211122.82308944827</v>
      </c>
      <c r="H38" s="47">
        <f aca="true" t="shared" si="6" ref="H38:H54">G38/$G$10*100</f>
        <v>27.834254856881774</v>
      </c>
      <c r="I38" s="47">
        <f aca="true" t="shared" si="7" ref="I38:I54">G38/G$38*100</f>
        <v>100</v>
      </c>
      <c r="J38" s="47"/>
      <c r="K38" s="47">
        <f>G38-B38</f>
        <v>6809.074819254922</v>
      </c>
      <c r="L38" s="48">
        <f>G38/B38-1</f>
        <v>0.03332656209826035</v>
      </c>
      <c r="M38" s="48"/>
    </row>
    <row r="39" spans="1:13" s="54" customFormat="1" ht="19.5" customHeight="1">
      <c r="A39" s="80" t="s">
        <v>34</v>
      </c>
      <c r="B39" s="68">
        <f>B40+B41+B42+B43+B44+B51</f>
        <v>194703.74604086</v>
      </c>
      <c r="C39" s="51">
        <f t="shared" si="4"/>
        <v>27.38053814742371</v>
      </c>
      <c r="D39" s="51">
        <f t="shared" si="5"/>
        <v>95.29644856956729</v>
      </c>
      <c r="E39" s="51"/>
      <c r="F39" s="51"/>
      <c r="G39" s="68">
        <f>G40+G41+G42+G43+G44+G51</f>
        <v>198690.79737644875</v>
      </c>
      <c r="H39" s="51">
        <f t="shared" si="6"/>
        <v>26.195227076657712</v>
      </c>
      <c r="I39" s="51">
        <f t="shared" si="7"/>
        <v>94.11147239740522</v>
      </c>
      <c r="J39" s="51"/>
      <c r="K39" s="51">
        <f>G39-B39</f>
        <v>3987.051335588767</v>
      </c>
      <c r="L39" s="52">
        <f>G39/B39-1</f>
        <v>0.02047752761136934</v>
      </c>
      <c r="M39" s="53"/>
    </row>
    <row r="40" spans="1:13" ht="19.5" customHeight="1">
      <c r="A40" s="81" t="s">
        <v>35</v>
      </c>
      <c r="B40" s="74">
        <v>46849.629012777776</v>
      </c>
      <c r="C40" s="74">
        <f t="shared" si="4"/>
        <v>6.5883070072406955</v>
      </c>
      <c r="D40" s="74">
        <f t="shared" si="5"/>
        <v>22.93023813102474</v>
      </c>
      <c r="E40" s="74"/>
      <c r="F40" s="74"/>
      <c r="G40" s="82">
        <v>51451.02690118333</v>
      </c>
      <c r="H40" s="74">
        <f t="shared" si="6"/>
        <v>6.783259973788177</v>
      </c>
      <c r="I40" s="74">
        <f t="shared" si="7"/>
        <v>24.370187054283857</v>
      </c>
      <c r="J40" s="74"/>
      <c r="K40" s="74">
        <f>G40-B40</f>
        <v>4601.397888405554</v>
      </c>
      <c r="L40" s="83">
        <f>G40/B40-1</f>
        <v>0.09821631430956623</v>
      </c>
      <c r="M40" s="84"/>
    </row>
    <row r="41" spans="1:13" ht="17.25" customHeight="1">
      <c r="A41" s="81" t="s">
        <v>36</v>
      </c>
      <c r="B41" s="74">
        <v>34272.887945666655</v>
      </c>
      <c r="C41" s="74">
        <f t="shared" si="4"/>
        <v>4.819681875159054</v>
      </c>
      <c r="D41" s="74">
        <f t="shared" si="5"/>
        <v>16.77463618372989</v>
      </c>
      <c r="E41" s="74"/>
      <c r="F41" s="74"/>
      <c r="G41" s="82">
        <v>33979.20799898111</v>
      </c>
      <c r="H41" s="74">
        <f t="shared" si="6"/>
        <v>4.479790111928953</v>
      </c>
      <c r="I41" s="74">
        <f t="shared" si="7"/>
        <v>16.094521426792802</v>
      </c>
      <c r="J41" s="74"/>
      <c r="K41" s="74">
        <f>G41-B41</f>
        <v>-293.67994668554456</v>
      </c>
      <c r="L41" s="83">
        <f>G41/B41-1</f>
        <v>-0.00856887073978474</v>
      </c>
      <c r="M41" s="84"/>
    </row>
    <row r="42" spans="1:13" ht="19.5" customHeight="1">
      <c r="A42" s="81" t="s">
        <v>37</v>
      </c>
      <c r="B42" s="74">
        <v>9008.25764286</v>
      </c>
      <c r="C42" s="74">
        <f t="shared" si="4"/>
        <v>1.2668012149103078</v>
      </c>
      <c r="D42" s="74">
        <f t="shared" si="5"/>
        <v>4.409031560101913</v>
      </c>
      <c r="E42" s="74"/>
      <c r="F42" s="74"/>
      <c r="G42" s="82">
        <v>9690.189436824287</v>
      </c>
      <c r="H42" s="74">
        <f t="shared" si="6"/>
        <v>1.27754639905396</v>
      </c>
      <c r="I42" s="74">
        <f t="shared" si="7"/>
        <v>4.589835099315036</v>
      </c>
      <c r="J42" s="74"/>
      <c r="K42" s="74">
        <f>G42-B42</f>
        <v>681.931793964286</v>
      </c>
      <c r="L42" s="83">
        <f>G42/B42-1</f>
        <v>0.0757007426963181</v>
      </c>
      <c r="M42" s="84"/>
    </row>
    <row r="43" spans="1:13" ht="19.5" customHeight="1">
      <c r="A43" s="81" t="s">
        <v>38</v>
      </c>
      <c r="B43" s="74">
        <v>5124.474628000001</v>
      </c>
      <c r="C43" s="74">
        <f t="shared" si="4"/>
        <v>0.720637768356104</v>
      </c>
      <c r="D43" s="74">
        <f t="shared" si="5"/>
        <v>2.5081398933679067</v>
      </c>
      <c r="E43" s="74"/>
      <c r="F43" s="74"/>
      <c r="G43" s="82">
        <v>5460.90927298</v>
      </c>
      <c r="H43" s="74">
        <f t="shared" si="6"/>
        <v>0.7199616707949902</v>
      </c>
      <c r="I43" s="74">
        <f t="shared" si="7"/>
        <v>2.586602998703901</v>
      </c>
      <c r="J43" s="74"/>
      <c r="K43" s="74">
        <f>G43-B43</f>
        <v>336.4346449799996</v>
      </c>
      <c r="L43" s="83">
        <f>G43/B43-1</f>
        <v>0.0656525145312905</v>
      </c>
      <c r="M43" s="84"/>
    </row>
    <row r="44" spans="1:13" s="54" customFormat="1" ht="19.5" customHeight="1">
      <c r="A44" s="81" t="s">
        <v>39</v>
      </c>
      <c r="B44" s="82">
        <f>B45+B46+B47+B48+B50+B49</f>
        <v>99079.81665355556</v>
      </c>
      <c r="C44" s="74">
        <f t="shared" si="4"/>
        <v>13.933264021294752</v>
      </c>
      <c r="D44" s="74">
        <f t="shared" si="5"/>
        <v>48.49395475948497</v>
      </c>
      <c r="E44" s="74"/>
      <c r="F44" s="74"/>
      <c r="G44" s="82">
        <f>G45+G46+G47+G48+G50+G49</f>
        <v>97769.84830225</v>
      </c>
      <c r="H44" s="74">
        <f t="shared" si="6"/>
        <v>12.88989430484509</v>
      </c>
      <c r="I44" s="74">
        <f t="shared" si="7"/>
        <v>46.30946425949741</v>
      </c>
      <c r="J44" s="74"/>
      <c r="K44" s="74">
        <f>G44-B44</f>
        <v>-1309.9683513055643</v>
      </c>
      <c r="L44" s="83">
        <f>G44/B44-1</f>
        <v>-0.013221344119822342</v>
      </c>
      <c r="M44" s="85"/>
    </row>
    <row r="45" spans="1:13" ht="31.5" customHeight="1">
      <c r="A45" s="86" t="s">
        <v>40</v>
      </c>
      <c r="B45" s="58">
        <v>1502.8073890000014</v>
      </c>
      <c r="C45" s="58">
        <f t="shared" si="4"/>
        <v>0.21133478877242368</v>
      </c>
      <c r="D45" s="58">
        <f>B45/B$38*100</f>
        <v>0.7355390431252937</v>
      </c>
      <c r="E45" s="58"/>
      <c r="F45" s="58"/>
      <c r="G45" s="87">
        <v>797.3144365100015</v>
      </c>
      <c r="H45" s="58">
        <f t="shared" si="6"/>
        <v>0.10511726255899824</v>
      </c>
      <c r="I45" s="58">
        <f t="shared" si="7"/>
        <v>0.3776543079722822</v>
      </c>
      <c r="J45" s="58"/>
      <c r="K45" s="58">
        <f>G45-B45</f>
        <v>-705.4929524899999</v>
      </c>
      <c r="L45" s="59">
        <f>G45/B45-1</f>
        <v>-0.4694500157864204</v>
      </c>
      <c r="M45" s="84"/>
    </row>
    <row r="46" spans="1:13" ht="15.75" customHeight="1">
      <c r="A46" s="88" t="s">
        <v>41</v>
      </c>
      <c r="B46" s="58">
        <v>9430.310296555555</v>
      </c>
      <c r="C46" s="89">
        <f t="shared" si="4"/>
        <v>1.3261530713574223</v>
      </c>
      <c r="D46" s="89">
        <f t="shared" si="5"/>
        <v>4.615602413639098</v>
      </c>
      <c r="E46" s="89"/>
      <c r="F46" s="89"/>
      <c r="G46" s="90">
        <v>9309.45193008</v>
      </c>
      <c r="H46" s="89">
        <f t="shared" si="6"/>
        <v>1.2273502874199078</v>
      </c>
      <c r="I46" s="89">
        <f t="shared" si="7"/>
        <v>4.409495758843553</v>
      </c>
      <c r="J46" s="89"/>
      <c r="K46" s="89">
        <f>G46-B46</f>
        <v>-120.85836647555516</v>
      </c>
      <c r="L46" s="91">
        <f>G46/B46-1</f>
        <v>-0.012815948009653355</v>
      </c>
      <c r="M46" s="84"/>
    </row>
    <row r="47" spans="1:13" ht="33" customHeight="1">
      <c r="A47" s="86" t="s">
        <v>42</v>
      </c>
      <c r="B47" s="58">
        <v>14962.314719</v>
      </c>
      <c r="C47" s="58">
        <f t="shared" si="4"/>
        <v>2.1041003949218586</v>
      </c>
      <c r="D47" s="58">
        <f t="shared" si="5"/>
        <v>7.323205044044901</v>
      </c>
      <c r="E47" s="51"/>
      <c r="F47" s="51"/>
      <c r="G47" s="87">
        <v>5512.575190129999</v>
      </c>
      <c r="H47" s="58">
        <f t="shared" si="6"/>
        <v>0.726773261717864</v>
      </c>
      <c r="I47" s="58">
        <f t="shared" si="7"/>
        <v>2.6110749702292666</v>
      </c>
      <c r="J47" s="58"/>
      <c r="K47" s="58">
        <f>G47-B47</f>
        <v>-9449.73952887</v>
      </c>
      <c r="L47" s="59">
        <f>G47/B47-1</f>
        <v>-0.6315693598444486</v>
      </c>
      <c r="M47" s="84"/>
    </row>
    <row r="48" spans="1:13" ht="17.25" customHeight="1">
      <c r="A48" s="88" t="s">
        <v>43</v>
      </c>
      <c r="B48" s="58">
        <v>69326.80705300001</v>
      </c>
      <c r="C48" s="89">
        <f>B48/$B$10*100</f>
        <v>9.749197556555476</v>
      </c>
      <c r="D48" s="89">
        <f t="shared" si="5"/>
        <v>33.931542855020815</v>
      </c>
      <c r="E48" s="89"/>
      <c r="F48" s="89"/>
      <c r="G48" s="90">
        <v>74492.67386169001</v>
      </c>
      <c r="H48" s="89">
        <f t="shared" si="6"/>
        <v>9.8210512671971</v>
      </c>
      <c r="I48" s="89">
        <f t="shared" si="7"/>
        <v>35.284045927203735</v>
      </c>
      <c r="J48" s="89"/>
      <c r="K48" s="89">
        <f>G48-B48</f>
        <v>5165.86680869</v>
      </c>
      <c r="L48" s="91">
        <f>G48/B48-1</f>
        <v>0.07451470835431273</v>
      </c>
      <c r="M48" s="84"/>
    </row>
    <row r="49" spans="1:13" ht="48" customHeight="1">
      <c r="A49" s="92" t="s">
        <v>44</v>
      </c>
      <c r="B49" s="90">
        <v>493.277048</v>
      </c>
      <c r="C49" s="89">
        <f>B49/$B$10*100</f>
        <v>0.06936790536725568</v>
      </c>
      <c r="D49" s="89">
        <f>B49/B$38*100</f>
        <v>0.24143115780327667</v>
      </c>
      <c r="E49" s="89"/>
      <c r="F49" s="89"/>
      <c r="G49" s="90">
        <v>4279.530385760001</v>
      </c>
      <c r="H49" s="89">
        <f t="shared" si="6"/>
        <v>0.5642096751166779</v>
      </c>
      <c r="I49" s="89">
        <f t="shared" si="7"/>
        <v>2.0270335168580305</v>
      </c>
      <c r="J49" s="89"/>
      <c r="K49" s="89">
        <f>G49-B49</f>
        <v>3786.253337760001</v>
      </c>
      <c r="L49" s="91">
        <f>G49/B49-1</f>
        <v>7.675713583495174</v>
      </c>
      <c r="M49" s="84"/>
    </row>
    <row r="50" spans="1:13" ht="19.5" customHeight="1">
      <c r="A50" s="93" t="s">
        <v>45</v>
      </c>
      <c r="B50" s="58">
        <v>3364.3001479999994</v>
      </c>
      <c r="C50" s="58">
        <f t="shared" si="4"/>
        <v>0.4731103043203182</v>
      </c>
      <c r="D50" s="58">
        <f t="shared" si="5"/>
        <v>1.6466342458515828</v>
      </c>
      <c r="E50" s="58"/>
      <c r="F50" s="58"/>
      <c r="G50" s="87">
        <v>3378.30249808</v>
      </c>
      <c r="H50" s="58">
        <f t="shared" si="6"/>
        <v>0.4453925508345419</v>
      </c>
      <c r="I50" s="58">
        <f t="shared" si="7"/>
        <v>1.6001597783905555</v>
      </c>
      <c r="J50" s="58"/>
      <c r="K50" s="58">
        <f>G50-B50</f>
        <v>14.002350080000724</v>
      </c>
      <c r="L50" s="59">
        <f>G50/B50-1</f>
        <v>0.004162039492322078</v>
      </c>
      <c r="M50" s="84"/>
    </row>
    <row r="51" spans="1:13" ht="31.5" customHeight="1">
      <c r="A51" s="94" t="s">
        <v>46</v>
      </c>
      <c r="B51" s="95">
        <v>368.680158</v>
      </c>
      <c r="C51" s="95">
        <f>B51/$B$10*100</f>
        <v>0.05184626046279954</v>
      </c>
      <c r="D51" s="74">
        <f t="shared" si="5"/>
        <v>0.180448041857879</v>
      </c>
      <c r="E51" s="74"/>
      <c r="F51" s="74"/>
      <c r="G51" s="82">
        <v>339.61546423</v>
      </c>
      <c r="H51" s="74">
        <f t="shared" si="6"/>
        <v>0.04477461624653922</v>
      </c>
      <c r="I51" s="74">
        <f t="shared" si="7"/>
        <v>0.16086155881219535</v>
      </c>
      <c r="J51" s="74"/>
      <c r="K51" s="74">
        <f>G51-B51</f>
        <v>-29.06469377000002</v>
      </c>
      <c r="L51" s="96">
        <f>G51/B51-1</f>
        <v>-0.07883443993207795</v>
      </c>
      <c r="M51" s="85"/>
    </row>
    <row r="52" spans="1:13" s="54" customFormat="1" ht="19.5" customHeight="1">
      <c r="A52" s="80" t="s">
        <v>47</v>
      </c>
      <c r="B52" s="97">
        <v>10549.643074333333</v>
      </c>
      <c r="C52" s="74">
        <f t="shared" si="4"/>
        <v>1.483561105074321</v>
      </c>
      <c r="D52" s="74">
        <f t="shared" si="5"/>
        <v>5.163452368551346</v>
      </c>
      <c r="E52" s="74"/>
      <c r="F52" s="74"/>
      <c r="G52" s="82">
        <v>12432.025712999523</v>
      </c>
      <c r="H52" s="74">
        <f t="shared" si="6"/>
        <v>1.6390277802240636</v>
      </c>
      <c r="I52" s="74">
        <f t="shared" si="7"/>
        <v>5.888527602594787</v>
      </c>
      <c r="J52" s="74"/>
      <c r="K52" s="74">
        <f>G52-B52</f>
        <v>1882.3826386661895</v>
      </c>
      <c r="L52" s="83">
        <f>G52/B52-1</f>
        <v>0.17843093130287202</v>
      </c>
      <c r="M52" s="85"/>
    </row>
    <row r="53" spans="1:13" ht="19.5" customHeight="1">
      <c r="A53" s="80" t="s">
        <v>48</v>
      </c>
      <c r="B53" s="97">
        <v>0</v>
      </c>
      <c r="C53" s="74">
        <f t="shared" si="4"/>
        <v>0</v>
      </c>
      <c r="D53" s="74">
        <f t="shared" si="5"/>
        <v>0</v>
      </c>
      <c r="E53" s="74"/>
      <c r="F53" s="74"/>
      <c r="G53" s="82">
        <v>0</v>
      </c>
      <c r="H53" s="74">
        <f t="shared" si="6"/>
        <v>0</v>
      </c>
      <c r="I53" s="74">
        <f t="shared" si="7"/>
        <v>0</v>
      </c>
      <c r="J53" s="74"/>
      <c r="K53" s="74">
        <f>G53-B53</f>
        <v>0</v>
      </c>
      <c r="L53" s="83"/>
      <c r="M53" s="85"/>
    </row>
    <row r="54" spans="1:13" s="54" customFormat="1" ht="32.25" customHeight="1">
      <c r="A54" s="98" t="s">
        <v>49</v>
      </c>
      <c r="B54" s="95">
        <v>-939.640845</v>
      </c>
      <c r="C54" s="74">
        <f t="shared" si="4"/>
        <v>-0.1321385567794919</v>
      </c>
      <c r="D54" s="74">
        <f t="shared" si="5"/>
        <v>-0.45990093811865185</v>
      </c>
      <c r="E54" s="74"/>
      <c r="F54" s="74"/>
      <c r="G54" s="82">
        <v>0</v>
      </c>
      <c r="H54" s="74">
        <f t="shared" si="6"/>
        <v>0</v>
      </c>
      <c r="I54" s="74">
        <f t="shared" si="7"/>
        <v>0</v>
      </c>
      <c r="J54" s="74"/>
      <c r="K54" s="74">
        <f>G54-B54</f>
        <v>939.640845</v>
      </c>
      <c r="L54" s="83">
        <f>G54/B54-1</f>
        <v>-1</v>
      </c>
      <c r="M54" s="85"/>
    </row>
    <row r="55" spans="1:13" s="54" customFormat="1" ht="7.5" customHeight="1">
      <c r="A55" s="99"/>
      <c r="B55" s="100"/>
      <c r="C55" s="51"/>
      <c r="D55" s="51"/>
      <c r="E55" s="51"/>
      <c r="F55" s="51"/>
      <c r="G55" s="68"/>
      <c r="H55" s="51"/>
      <c r="I55" s="51"/>
      <c r="J55" s="51"/>
      <c r="K55" s="74"/>
      <c r="L55" s="83"/>
      <c r="M55" s="85"/>
    </row>
    <row r="56" spans="1:13" s="37" customFormat="1" ht="21" customHeight="1" thickBot="1">
      <c r="A56" s="101" t="s">
        <v>50</v>
      </c>
      <c r="B56" s="102">
        <f>B12-B38</f>
        <v>5333.961485999986</v>
      </c>
      <c r="C56" s="103">
        <f t="shared" si="4"/>
        <v>0.7500972062122653</v>
      </c>
      <c r="D56" s="102">
        <v>0</v>
      </c>
      <c r="E56" s="102"/>
      <c r="F56" s="104"/>
      <c r="G56" s="102">
        <f>G12-G38</f>
        <v>-5505.62344388006</v>
      </c>
      <c r="H56" s="103">
        <f>G56/$G$10*100</f>
        <v>-0.7258567493579513</v>
      </c>
      <c r="I56" s="105">
        <v>0</v>
      </c>
      <c r="J56" s="104"/>
      <c r="K56" s="105"/>
      <c r="L56" s="106"/>
      <c r="M56" s="107"/>
    </row>
    <row r="57" spans="1:11" ht="12" customHeight="1">
      <c r="A57" s="109"/>
      <c r="B57" s="109"/>
      <c r="C57" s="109"/>
      <c r="D57" s="109"/>
      <c r="E57" s="109"/>
      <c r="F57" s="109"/>
      <c r="G57" s="108"/>
      <c r="H57" s="108"/>
      <c r="I57" s="108"/>
      <c r="J57" s="108"/>
      <c r="K57" s="108"/>
    </row>
    <row r="58" spans="7:11" ht="19.5" customHeight="1">
      <c r="G58" s="108"/>
      <c r="H58" s="108"/>
      <c r="I58" s="108"/>
      <c r="J58" s="108"/>
      <c r="K58" s="108"/>
    </row>
    <row r="59" spans="7:11" ht="19.5" customHeight="1">
      <c r="G59" s="108"/>
      <c r="H59" s="108"/>
      <c r="I59" s="108"/>
      <c r="J59" s="108"/>
      <c r="K59" s="108"/>
    </row>
    <row r="60" spans="7:11" ht="19.5" customHeight="1">
      <c r="G60" s="108"/>
      <c r="H60" s="108"/>
      <c r="I60" s="108"/>
      <c r="J60" s="108"/>
      <c r="K60" s="108"/>
    </row>
    <row r="61" spans="7:11" ht="19.5" customHeight="1">
      <c r="G61" s="108"/>
      <c r="H61" s="108"/>
      <c r="I61" s="108"/>
      <c r="J61" s="108"/>
      <c r="K61" s="108"/>
    </row>
    <row r="62" spans="7:11" ht="19.5" customHeight="1">
      <c r="G62" s="108"/>
      <c r="H62" s="108"/>
      <c r="I62" s="108"/>
      <c r="J62" s="108"/>
      <c r="K62" s="108"/>
    </row>
    <row r="63" spans="7:11" ht="19.5" customHeight="1">
      <c r="G63" s="108"/>
      <c r="H63" s="108"/>
      <c r="I63" s="108"/>
      <c r="J63" s="108"/>
      <c r="K63" s="108"/>
    </row>
    <row r="64" spans="7:11" ht="19.5" customHeight="1">
      <c r="G64" s="108"/>
      <c r="H64" s="108"/>
      <c r="I64" s="108"/>
      <c r="J64" s="108"/>
      <c r="K64" s="108"/>
    </row>
  </sheetData>
  <sheetProtection/>
  <mergeCells count="4">
    <mergeCell ref="A3:M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2016-12-27T10:25:35Z</cp:lastPrinted>
  <dcterms:created xsi:type="dcterms:W3CDTF">2016-12-27T10:18:09Z</dcterms:created>
  <dcterms:modified xsi:type="dcterms:W3CDTF">2016-12-27T10:30:50Z</dcterms:modified>
  <cp:category/>
  <cp:version/>
  <cp:contentType/>
  <cp:contentStatus/>
</cp:coreProperties>
</file>