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2020" windowHeight="10050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_bas1">'[18]data input'!#REF!</definedName>
    <definedName name="___bas2">'[18]data input'!#REF!</definedName>
    <definedName name="___bas3">'[18]data input'!#REF!</definedName>
    <definedName name="___BOP2">'[27]BoP'!#REF!</definedName>
    <definedName name="___CPI98">'[33]REER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IMP2">#REF!</definedName>
    <definedName name="___IMP4">#REF!</definedName>
    <definedName name="___IMP6">#REF!</definedName>
    <definedName name="___IMP7">#REF!</definedName>
    <definedName name="___MTS2">'[19]Annual Tables'!#REF!</definedName>
    <definedName name="___PAG2">'[19]Index'!#REF!</definedName>
    <definedName name="___PAG3">'[19]Index'!#REF!</definedName>
    <definedName name="___PAG4">'[19]Index'!#REF!</definedName>
    <definedName name="___PAG5">'[19]Index'!#REF!</definedName>
    <definedName name="___PAG6">'[19]Index'!#REF!</definedName>
    <definedName name="___PPI97">'[33]REER Forecast'!#REF!</definedName>
    <definedName name="___RES2">'[27]RES'!#REF!</definedName>
    <definedName name="___rge1">#REF!</definedName>
    <definedName name="___som1">'[18]data input'!#REF!</definedName>
    <definedName name="___som2">'[18]data input'!#REF!</definedName>
    <definedName name="___som3">'[18]data input'!#REF!</definedName>
    <definedName name="___tab22">#REF!</definedName>
    <definedName name="___tab23">#REF!</definedName>
    <definedName name="___tab24">#REF!</definedName>
    <definedName name="___tab25">#REF!</definedName>
    <definedName name="___tab27">#REF!</definedName>
    <definedName name="___tab3">#REF!</definedName>
    <definedName name="___UKR3">'[91]EU2DBase'!#REF!</definedName>
    <definedName name="__0absorc">'[6]Programa'!#REF!</definedName>
    <definedName name="__0c">'[6]Programa'!#REF!</definedName>
    <definedName name="__123Graph_ADEFINITION">'[7]NBM'!#REF!</definedName>
    <definedName name="__123Graph_ADEFINITION2">'[7]NBM'!#REF!</definedName>
    <definedName name="__123Graph_BDEFINITION">'[7]NBM'!#REF!</definedName>
    <definedName name="__123Graph_BDEFINITION2">'[7]NBM'!#REF!</definedName>
    <definedName name="__123Graph_BFITB2">'[8]FITB_all'!#REF!</definedName>
    <definedName name="__123Graph_BFITB3">'[8]FITB_all'!#REF!</definedName>
    <definedName name="__123Graph_BGDP">'[9]Quarterly Program'!#REF!</definedName>
    <definedName name="__123Graph_BMONEY">'[9]Quarterly Program'!#REF!</definedName>
    <definedName name="__123Graph_BTBILL2">'[8]FITB_all'!#REF!</definedName>
    <definedName name="__123Graph_CDEFINITION2">'[10]NBM'!#REF!</definedName>
    <definedName name="__123Graph_DDEFINITION2">'[10]NBM'!#REF!</definedName>
    <definedName name="__bas1">'[18]data input'!#REF!</definedName>
    <definedName name="__bas2">'[18]data input'!#REF!</definedName>
    <definedName name="__bas3">'[18]data input'!#REF!</definedName>
    <definedName name="__BOP1">#REF!</definedName>
    <definedName name="__BOP2">'[27]BoP'!#REF!</definedName>
    <definedName name="__CPI98">'[33]REER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'[19]Annual Tables'!#REF!</definedName>
    <definedName name="__PAG2">'[19]Index'!#REF!</definedName>
    <definedName name="__PAG3">'[19]Index'!#REF!</definedName>
    <definedName name="__PAG4">'[19]Index'!#REF!</definedName>
    <definedName name="__PAG5">'[19]Index'!#REF!</definedName>
    <definedName name="__PAG6">'[19]Index'!#REF!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'[33]REER Forecast'!#REF!</definedName>
    <definedName name="__prt1">#REF!</definedName>
    <definedName name="__prt2">#REF!</definedName>
    <definedName name="__rep1">#REF!</definedName>
    <definedName name="__rep2">#REF!</definedName>
    <definedName name="__RES2">'[27]RES'!#REF!</definedName>
    <definedName name="__rge1">#REF!</definedName>
    <definedName name="__s92">NA()</definedName>
    <definedName name="__som1">'[18]data input'!#REF!</definedName>
    <definedName name="__som2">'[18]data input'!#REF!</definedName>
    <definedName name="__som3">'[18]data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'[17]INT_RATES_old'!$A$1:$I$34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'[91]EU2DBase'!$C$1:$F$196</definedName>
    <definedName name="__UKR2">'[91]EU2DBase'!$G$1:$U$196</definedName>
    <definedName name="__UKR3">'[91]EU2DBase'!#REF!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OP1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'[12]Assumptions'!#REF!</definedName>
    <definedName name="_H_14">#REF!</definedName>
    <definedName name="_H_25">#REF!</definedName>
    <definedName name="_I">#REF!</definedName>
    <definedName name="_IMP10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'[12]Assumptions'!#REF!</definedName>
    <definedName name="_Macros_Import_.qbop">_Macros_Import_.qbop</definedName>
    <definedName name="_Macros_Import__qbop">_Macros_Import__qbop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S">#REF!</definedName>
    <definedName name="_S_14">#REF!</definedName>
    <definedName name="_S_25">#REF!</definedName>
    <definedName name="_s92">NA()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'[17]INT_RATES_old'!$A$1:$I$34</definedName>
    <definedName name="_Tab19">#REF!</definedName>
    <definedName name="_tab2">#REF!</definedName>
    <definedName name="_Tab20">#REF!</definedName>
    <definedName name="_Tab21">#REF!</definedName>
    <definedName name="_tab26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'[91]EU2DBase'!$C$1:$F$196</definedName>
    <definedName name="_UKR2">'[91]EU2DBase'!$G$1:$U$196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'[13]LINK'!$A$1:$A$42</definedName>
    <definedName name="a_11">WEO '[13]LINK'!$A$1:$A$42</definedName>
    <definedName name="a_14">#REF!</definedName>
    <definedName name="a_15">WEO '[13]LINK'!$A$1:$A$42</definedName>
    <definedName name="a_17">WEO '[13]LINK'!$A$1:$A$42</definedName>
    <definedName name="a_2">#REF!</definedName>
    <definedName name="a_20">WEO '[13]LINK'!$A$1:$A$42</definedName>
    <definedName name="a_22">WEO '[13]LINK'!$A$1:$A$42</definedName>
    <definedName name="a_24">WEO '[13]LINK'!$A$1:$A$42</definedName>
    <definedName name="a_25">#REF!</definedName>
    <definedName name="a_28">WEO '[13]LINK'!$A$1:$A$42</definedName>
    <definedName name="a_37">WEO '[13]LINK'!$A$1:$A$42</definedName>
    <definedName name="a_38">WEO '[13]LINK'!$A$1:$A$42</definedName>
    <definedName name="a_46">WEO '[13]LINK'!$A$1:$A$42</definedName>
    <definedName name="a_47">WEO '[13]LINK'!$A$1:$A$42</definedName>
    <definedName name="a_49">WEO '[13]LINK'!$A$1:$A$42</definedName>
    <definedName name="a_54">WEO '[13]LINK'!$A$1:$A$42</definedName>
    <definedName name="a_55">WEO '[13]LINK'!$A$1:$A$42</definedName>
    <definedName name="a_56">WEO '[13]LINK'!$A$1:$A$42</definedName>
    <definedName name="a_57">WEO '[13]LINK'!$A$1:$A$42</definedName>
    <definedName name="a_61">WEO '[13]LINK'!$A$1:$A$42</definedName>
    <definedName name="a_64">WEO '[13]LINK'!$A$1:$A$42</definedName>
    <definedName name="a_65">WEO '[13]LINK'!$A$1:$A$42</definedName>
    <definedName name="a_66">WEO '[13]LINK'!$A$1:$A$42</definedName>
    <definedName name="a47">WEO '[13]LINK'!$A$1:$A$42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'[14]Montabs'!$B$88:$CO$425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'[15]BFtab10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'[16]WEO'!#REF!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'[17]BNKLOANS_old'!$A$1:$F$40</definedName>
    <definedName name="bas1">'[18]data input'!#REF!</definedName>
    <definedName name="bas2">'[18]data input'!#REF!</definedName>
    <definedName name="bas3">'[18]data input'!#REF!</definedName>
    <definedName name="BASDAT">'[19]Annual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'[18]data input'!#REF!</definedName>
    <definedName name="BasicData">#REF!</definedName>
    <definedName name="basII">'[18]data input'!#REF!</definedName>
    <definedName name="basIII">'[18]data input'!#REF!</definedName>
    <definedName name="BCA">'[20]WEO LINK'!#REF!</definedName>
    <definedName name="BCA_11">'[21]WEO LINK'!#REF!</definedName>
    <definedName name="BCA_14">#REF!</definedName>
    <definedName name="BCA_2">NA()</definedName>
    <definedName name="BCA_20">'[20]WEO LINK'!#REF!</definedName>
    <definedName name="BCA_25">#REF!</definedName>
    <definedName name="BCA_28">'[20]WEO LINK'!#REF!</definedName>
    <definedName name="BCA_66">'[21]WEO LINK'!#REF!</definedName>
    <definedName name="BCA_GDP">NA()</definedName>
    <definedName name="BCA_NGDP">'[22]Q6'!$E$11:$AH$11</definedName>
    <definedName name="BDEAC">#REF!</definedName>
    <definedName name="BE">'[20]WEO LINK'!#REF!</definedName>
    <definedName name="BE_11">'[21]WEO LINK'!#REF!</definedName>
    <definedName name="BE_14">NA()</definedName>
    <definedName name="BE_2">NA()</definedName>
    <definedName name="BE_20">'[20]WEO LINK'!#REF!</definedName>
    <definedName name="BE_25">NA()</definedName>
    <definedName name="BE_28">'[20]WEO LINK'!#REF!</definedName>
    <definedName name="BE_66">'[21]WEO LINK'!#REF!</definedName>
    <definedName name="BEA">#REF!</definedName>
    <definedName name="BEAI">'[20]WEO LINK'!#REF!</definedName>
    <definedName name="BEAI_11">'[21]WEO LINK'!#REF!</definedName>
    <definedName name="BEAI_14">NA()</definedName>
    <definedName name="BEAI_2">NA()</definedName>
    <definedName name="BEAI_20">'[20]WEO LINK'!#REF!</definedName>
    <definedName name="BEAI_25">NA()</definedName>
    <definedName name="BEAI_28">'[20]WEO LINK'!#REF!</definedName>
    <definedName name="BEAI_66">'[21]WEO LINK'!#REF!</definedName>
    <definedName name="BEAIB">'[20]WEO LINK'!#REF!</definedName>
    <definedName name="BEAIB_11">'[21]WEO LINK'!#REF!</definedName>
    <definedName name="BEAIB_14">NA()</definedName>
    <definedName name="BEAIB_2">NA()</definedName>
    <definedName name="BEAIB_20">'[20]WEO LINK'!#REF!</definedName>
    <definedName name="BEAIB_25">NA()</definedName>
    <definedName name="BEAIB_28">'[20]WEO LINK'!#REF!</definedName>
    <definedName name="BEAIB_66">'[21]WEO LINK'!#REF!</definedName>
    <definedName name="BEAIG">'[20]WEO LINK'!#REF!</definedName>
    <definedName name="BEAIG_11">'[21]WEO LINK'!#REF!</definedName>
    <definedName name="BEAIG_14">NA()</definedName>
    <definedName name="BEAIG_2">NA()</definedName>
    <definedName name="BEAIG_20">'[20]WEO LINK'!#REF!</definedName>
    <definedName name="BEAIG_25">NA()</definedName>
    <definedName name="BEAIG_28">'[20]WEO LINK'!#REF!</definedName>
    <definedName name="BEAIG_66">'[21]WEO LINK'!#REF!</definedName>
    <definedName name="BEAP">'[20]WEO LINK'!#REF!</definedName>
    <definedName name="BEAP_11">'[21]WEO LINK'!#REF!</definedName>
    <definedName name="BEAP_14">NA()</definedName>
    <definedName name="BEAP_2">NA()</definedName>
    <definedName name="BEAP_20">'[20]WEO LINK'!#REF!</definedName>
    <definedName name="BEAP_25">NA()</definedName>
    <definedName name="BEAP_28">'[20]WEO LINK'!#REF!</definedName>
    <definedName name="BEAP_66">'[21]WEO LINK'!#REF!</definedName>
    <definedName name="BEAPB">'[20]WEO LINK'!#REF!</definedName>
    <definedName name="BEAPB_11">'[21]WEO LINK'!#REF!</definedName>
    <definedName name="BEAPB_14">NA()</definedName>
    <definedName name="BEAPB_2">NA()</definedName>
    <definedName name="BEAPB_20">'[20]WEO LINK'!#REF!</definedName>
    <definedName name="BEAPB_25">NA()</definedName>
    <definedName name="BEAPB_28">'[20]WEO LINK'!#REF!</definedName>
    <definedName name="BEAPB_66">'[21]WEO LINK'!#REF!</definedName>
    <definedName name="BEAPG">'[20]WEO LINK'!#REF!</definedName>
    <definedName name="BEAPG_11">'[21]WEO LINK'!#REF!</definedName>
    <definedName name="BEAPG_14">NA()</definedName>
    <definedName name="BEAPG_2">NA()</definedName>
    <definedName name="BEAPG_20">'[20]WEO LINK'!#REF!</definedName>
    <definedName name="BEAPG_25">NA()</definedName>
    <definedName name="BEAPG_28">'[20]WEO LINK'!#REF!</definedName>
    <definedName name="BEAPG_66">'[21]WEO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'[20]WEO LINK'!#REF!</definedName>
    <definedName name="BERI_11">'[21]WEO LINK'!#REF!</definedName>
    <definedName name="BERI_14">NA()</definedName>
    <definedName name="BERI_2">NA()</definedName>
    <definedName name="BERI_20">'[20]WEO LINK'!#REF!</definedName>
    <definedName name="BERI_25">NA()</definedName>
    <definedName name="BERI_28">'[20]WEO LINK'!#REF!</definedName>
    <definedName name="BERI_66">'[21]WEO LINK'!#REF!</definedName>
    <definedName name="BERIB">'[20]WEO LINK'!#REF!</definedName>
    <definedName name="BERIB_11">'[21]WEO LINK'!#REF!</definedName>
    <definedName name="BERIB_14">NA()</definedName>
    <definedName name="BERIB_2">NA()</definedName>
    <definedName name="BERIB_20">'[20]WEO LINK'!#REF!</definedName>
    <definedName name="BERIB_25">NA()</definedName>
    <definedName name="BERIB_28">'[20]WEO LINK'!#REF!</definedName>
    <definedName name="BERIB_66">'[21]WEO LINK'!#REF!</definedName>
    <definedName name="BERIG">'[20]WEO LINK'!#REF!</definedName>
    <definedName name="BERIG_11">'[21]WEO LINK'!#REF!</definedName>
    <definedName name="BERIG_14">NA()</definedName>
    <definedName name="BERIG_2">NA()</definedName>
    <definedName name="BERIG_20">'[20]WEO LINK'!#REF!</definedName>
    <definedName name="BERIG_25">NA()</definedName>
    <definedName name="BERIG_28">'[20]WEO LINK'!#REF!</definedName>
    <definedName name="BERIG_66">'[21]WEO LINK'!#REF!</definedName>
    <definedName name="BERP">'[20]WEO LINK'!#REF!</definedName>
    <definedName name="BERP_11">'[21]WEO LINK'!#REF!</definedName>
    <definedName name="BERP_14">NA()</definedName>
    <definedName name="BERP_2">NA()</definedName>
    <definedName name="BERP_20">'[20]WEO LINK'!#REF!</definedName>
    <definedName name="BERP_25">NA()</definedName>
    <definedName name="BERP_28">'[20]WEO LINK'!#REF!</definedName>
    <definedName name="BERP_66">'[21]WEO LINK'!#REF!</definedName>
    <definedName name="BERPB">'[20]WEO LINK'!#REF!</definedName>
    <definedName name="BERPB_11">'[21]WEO LINK'!#REF!</definedName>
    <definedName name="BERPB_14">NA()</definedName>
    <definedName name="BERPB_2">NA()</definedName>
    <definedName name="BERPB_20">'[20]WEO LINK'!#REF!</definedName>
    <definedName name="BERPB_25">NA()</definedName>
    <definedName name="BERPB_28">'[20]WEO LINK'!#REF!</definedName>
    <definedName name="BERPB_66">'[21]WEO LINK'!#REF!</definedName>
    <definedName name="BERPG">'[20]WEO LINK'!#REF!</definedName>
    <definedName name="BERPG_11">'[21]WEO LINK'!#REF!</definedName>
    <definedName name="BERPG_14">NA()</definedName>
    <definedName name="BERPG_2">NA()</definedName>
    <definedName name="BERPG_20">'[20]WEO LINK'!#REF!</definedName>
    <definedName name="BERPG_25">NA()</definedName>
    <definedName name="BERPG_28">'[20]WEO LINK'!#REF!</definedName>
    <definedName name="BERPG_66">'[21]WEO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'[20]WEO LINK'!#REF!</definedName>
    <definedName name="BFD_11">'[21]WEO LINK'!#REF!</definedName>
    <definedName name="BFD_20">'[20]WEO LINK'!#REF!</definedName>
    <definedName name="BFD_28">'[20]WEO LINK'!#REF!</definedName>
    <definedName name="BFD_66">'[21]WEO LINK'!#REF!</definedName>
    <definedName name="BFDA">#REF!</definedName>
    <definedName name="BFDI">#REF!</definedName>
    <definedName name="bfdi_14">#REF!</definedName>
    <definedName name="bfdi_2">'[23]FAfdi'!$E$10:$BP$10</definedName>
    <definedName name="bfdi_25">#REF!</definedName>
    <definedName name="BFDIL">#REF!</definedName>
    <definedName name="BFDL">'[20]WEO LINK'!#REF!</definedName>
    <definedName name="BFDL_11">'[21]WEO LINK'!#REF!</definedName>
    <definedName name="BFDL_20">'[20]WEO LINK'!#REF!</definedName>
    <definedName name="BFDL_28">'[20]WEO LINK'!#REF!</definedName>
    <definedName name="BFDL_66">'[21]WEO LINK'!#REF!</definedName>
    <definedName name="BFL">NA()</definedName>
    <definedName name="BFL_D">'[20]WEO LINK'!#REF!</definedName>
    <definedName name="BFL_D_11">'[21]WEO LINK'!#REF!</definedName>
    <definedName name="BFL_D_14">NA()</definedName>
    <definedName name="BFL_D_2">NA()</definedName>
    <definedName name="BFL_D_20">'[20]WEO LINK'!#REF!</definedName>
    <definedName name="BFL_D_25">NA()</definedName>
    <definedName name="BFL_D_28">'[20]WEO LINK'!#REF!</definedName>
    <definedName name="BFL_D_66">'[21]WEO LINK'!#REF!</definedName>
    <definedName name="BFL_DF">'[20]WEO LINK'!#REF!</definedName>
    <definedName name="BFL_DF_11">'[21]WEO LINK'!#REF!</definedName>
    <definedName name="BFL_DF_14">NA()</definedName>
    <definedName name="BFL_DF_2">NA()</definedName>
    <definedName name="BFL_DF_20">'[20]WEO LINK'!#REF!</definedName>
    <definedName name="BFL_DF_25">NA()</definedName>
    <definedName name="BFL_DF_28">'[20]WEO LINK'!#REF!</definedName>
    <definedName name="BFL_DF_66">'[21]WEO LINK'!#REF!</definedName>
    <definedName name="BFLB">'[20]WEO LINK'!#REF!</definedName>
    <definedName name="BFLB_11">'[21]WEO LINK'!#REF!</definedName>
    <definedName name="BFLB_14">NA()</definedName>
    <definedName name="BFLB_2">NA()</definedName>
    <definedName name="BFLB_20">'[20]WEO LINK'!#REF!</definedName>
    <definedName name="BFLB_25">NA()</definedName>
    <definedName name="BFLB_28">'[20]WEO LINK'!#REF!</definedName>
    <definedName name="BFLB_66">'[21]WEO LINK'!#REF!</definedName>
    <definedName name="BFLB_D">'[20]WEO LINK'!#REF!</definedName>
    <definedName name="BFLB_D_11">'[21]WEO LINK'!#REF!</definedName>
    <definedName name="BFLB_D_14">NA()</definedName>
    <definedName name="BFLB_D_2">NA()</definedName>
    <definedName name="BFLB_D_20">'[20]WEO LINK'!#REF!</definedName>
    <definedName name="BFLB_D_25">NA()</definedName>
    <definedName name="BFLB_D_28">'[20]WEO LINK'!#REF!</definedName>
    <definedName name="BFLB_D_66">'[21]WEO LINK'!#REF!</definedName>
    <definedName name="BFLB_DF">'[20]WEO LINK'!#REF!</definedName>
    <definedName name="BFLB_DF_11">'[21]WEO LINK'!#REF!</definedName>
    <definedName name="BFLB_DF_14">NA()</definedName>
    <definedName name="BFLB_DF_2">NA()</definedName>
    <definedName name="BFLB_DF_20">'[20]WEO LINK'!#REF!</definedName>
    <definedName name="BFLB_DF_25">NA()</definedName>
    <definedName name="BFLB_DF_28">'[20]WEO LINK'!#REF!</definedName>
    <definedName name="BFLB_DF_66">'[21]WEO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'[20]WEO LINK'!#REF!</definedName>
    <definedName name="BFLG_11">'[21]WEO LINK'!#REF!</definedName>
    <definedName name="BFLG_14">NA()</definedName>
    <definedName name="BFLG_2">NA()</definedName>
    <definedName name="BFLG_20">'[20]WEO LINK'!#REF!</definedName>
    <definedName name="BFLG_25">NA()</definedName>
    <definedName name="BFLG_28">'[20]WEO LINK'!#REF!</definedName>
    <definedName name="BFLG_66">'[21]WEO LINK'!#REF!</definedName>
    <definedName name="BFLG_D">'[20]WEO LINK'!#REF!</definedName>
    <definedName name="BFLG_D_11">'[21]WEO LINK'!#REF!</definedName>
    <definedName name="BFLG_D_14">NA()</definedName>
    <definedName name="BFLG_D_2">NA()</definedName>
    <definedName name="BFLG_D_20">'[20]WEO LINK'!#REF!</definedName>
    <definedName name="BFLG_D_25">NA()</definedName>
    <definedName name="BFLG_D_28">'[20]WEO LINK'!#REF!</definedName>
    <definedName name="BFLG_D_66">'[21]WEO LINK'!#REF!</definedName>
    <definedName name="BFLG_DF">'[20]WEO LINK'!#REF!</definedName>
    <definedName name="BFLG_DF_11">'[21]WEO LINK'!#REF!</definedName>
    <definedName name="BFLG_DF_14">NA()</definedName>
    <definedName name="BFLG_DF_2">NA()</definedName>
    <definedName name="BFLG_DF_20">'[20]WEO LINK'!#REF!</definedName>
    <definedName name="BFLG_DF_25">NA()</definedName>
    <definedName name="BFLG_DF_28">'[20]WEO LINK'!#REF!</definedName>
    <definedName name="BFLG_DF_66">'[21]WEO LINK'!#REF!</definedName>
    <definedName name="BFO">#REF!</definedName>
    <definedName name="BFOA">'[20]WEO LINK'!#REF!</definedName>
    <definedName name="BFOA_11">'[21]WEO LINK'!#REF!</definedName>
    <definedName name="BFOA_20">'[20]WEO LINK'!#REF!</definedName>
    <definedName name="BFOA_28">'[20]WEO LINK'!#REF!</definedName>
    <definedName name="BFOA_66">'[21]WEO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'[20]WEO LINK'!#REF!</definedName>
    <definedName name="BFOL_L_11">'[21]WEO LINK'!#REF!</definedName>
    <definedName name="BFOL_L_20">'[20]WEO LINK'!#REF!</definedName>
    <definedName name="BFOL_L_28">'[20]WEO LINK'!#REF!</definedName>
    <definedName name="BFOL_L_66">'[21]WEO LINK'!#REF!</definedName>
    <definedName name="BFOL_O">#REF!</definedName>
    <definedName name="BFOL_S">'[20]WEO LINK'!#REF!</definedName>
    <definedName name="BFOL_S_11">'[21]WEO LINK'!#REF!</definedName>
    <definedName name="BFOL_S_20">'[20]WEO LINK'!#REF!</definedName>
    <definedName name="BFOL_S_28">'[20]WEO LINK'!#REF!</definedName>
    <definedName name="BFOL_S_66">'[21]WEO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'[20]WEO LINK'!#REF!</definedName>
    <definedName name="BFPA_11">'[21]WEO LINK'!#REF!</definedName>
    <definedName name="BFPA_20">'[20]WEO LINK'!#REF!</definedName>
    <definedName name="BFPA_28">'[20]WEO LINK'!#REF!</definedName>
    <definedName name="BFPA_66">'[21]WEO LINK'!#REF!</definedName>
    <definedName name="BFPAG">#REF!</definedName>
    <definedName name="BFPG">#REF!</definedName>
    <definedName name="BFPL">'[20]WEO LINK'!#REF!</definedName>
    <definedName name="BFPL_11">'[21]WEO LINK'!#REF!</definedName>
    <definedName name="BFPL_20">'[20]WEO LINK'!#REF!</definedName>
    <definedName name="BFPL_28">'[20]WEO LINK'!#REF!</definedName>
    <definedName name="BFPL_66">'[21]WEO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'[20]WEO LINK'!#REF!</definedName>
    <definedName name="BFPQ_11">'[21]WEO LINK'!#REF!</definedName>
    <definedName name="BFPQ_20">'[20]WEO LINK'!#REF!</definedName>
    <definedName name="BFPQ_28">'[20]WEO LINK'!#REF!</definedName>
    <definedName name="BFPQ_66">'[21]WEO LINK'!#REF!</definedName>
    <definedName name="BFRA">'[20]WEO LINK'!#REF!</definedName>
    <definedName name="BFRA_11">'[21]WEO LINK'!#REF!</definedName>
    <definedName name="BFRA_14">NA()</definedName>
    <definedName name="BFRA_2">NA()</definedName>
    <definedName name="BFRA_20">'[20]WEO LINK'!#REF!</definedName>
    <definedName name="BFRA_25">NA()</definedName>
    <definedName name="BFRA_28">'[20]WEO LINK'!#REF!</definedName>
    <definedName name="BFRA_66">'[21]WEO LINK'!#REF!</definedName>
    <definedName name="BFUND">'[20]WEO LINK'!#REF!</definedName>
    <definedName name="BFUND_11">'[21]WEO LINK'!#REF!</definedName>
    <definedName name="BFUND_20">'[20]WEO LINK'!#REF!</definedName>
    <definedName name="BFUND_28">'[20]WEO LINK'!#REF!</definedName>
    <definedName name="BFUND_66">'[21]WEO LINK'!#REF!</definedName>
    <definedName name="bgoods">'[24]CAgds'!$D$10:$BO$10</definedName>
    <definedName name="bgoods_11">'[25]CAgds'!$E$10:$BP$10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'[24]CAinc'!$D$10:$BO$10</definedName>
    <definedName name="binc_11">'[25]CAinc'!$E$10:$BP$10</definedName>
    <definedName name="BIP">#REF!</definedName>
    <definedName name="BK">'[20]WEO LINK'!#REF!</definedName>
    <definedName name="BK_11">'[21]WEO LINK'!#REF!</definedName>
    <definedName name="BK_14">NA()</definedName>
    <definedName name="BK_2">NA()</definedName>
    <definedName name="BK_20">'[20]WEO LINK'!#REF!</definedName>
    <definedName name="BK_25">NA()</definedName>
    <definedName name="BK_28">'[20]WEO LINK'!#REF!</definedName>
    <definedName name="BK_66">'[21]WEO LINK'!#REF!</definedName>
    <definedName name="BKF">'[20]WEO LINK'!#REF!</definedName>
    <definedName name="BKF_11">'[21]WEO LINK'!#REF!</definedName>
    <definedName name="BKF_14">NA()</definedName>
    <definedName name="BKF_2">NA()</definedName>
    <definedName name="BKF_20">'[20]WEO LINK'!#REF!</definedName>
    <definedName name="BKF_25">NA()</definedName>
    <definedName name="BKF_28">'[20]WEO LINK'!#REF!</definedName>
    <definedName name="BKF_6">#REF!</definedName>
    <definedName name="BKF_66">'[21]WEO LINK'!#REF!</definedName>
    <definedName name="BKFA">#REF!</definedName>
    <definedName name="BKO">#REF!</definedName>
    <definedName name="BM">#REF!</definedName>
    <definedName name="BM_NM_R">#REF!</definedName>
    <definedName name="BMG">'[20]WEO LINK'!#REF!</definedName>
    <definedName name="BMG_11">'[21]WEO LINK'!#REF!</definedName>
    <definedName name="BMG_14">'[26]Q6'!$E$28:$AH$28</definedName>
    <definedName name="BMG_2">'[26]Q6'!$E$28:$AH$28</definedName>
    <definedName name="BMG_20">'[20]WEO LINK'!#REF!</definedName>
    <definedName name="BMG_25">'[26]Q6'!$E$28:$AH$28</definedName>
    <definedName name="BMG_28">'[20]WEO LINK'!#REF!</definedName>
    <definedName name="BMG_66">'[21]WEO LINK'!#REF!</definedName>
    <definedName name="BMG_NMG_R">#REF!</definedName>
    <definedName name="BMII">'[20]WEO LINK'!#REF!</definedName>
    <definedName name="BMII_11">'[21]WEO LINK'!#REF!</definedName>
    <definedName name="BMII_14">NA()</definedName>
    <definedName name="BMII_2">NA()</definedName>
    <definedName name="BMII_20">'[20]WEO LINK'!#REF!</definedName>
    <definedName name="BMII_25">NA()</definedName>
    <definedName name="BMII_28">'[20]WEO LINK'!#REF!</definedName>
    <definedName name="BMII_66">'[21]WEO LINK'!#REF!</definedName>
    <definedName name="BMII_7">#REF!</definedName>
    <definedName name="BMIIB">'[20]WEO LINK'!#REF!</definedName>
    <definedName name="BMIIB_11">'[21]WEO LINK'!#REF!</definedName>
    <definedName name="BMIIB_14">NA()</definedName>
    <definedName name="BMIIB_2">NA()</definedName>
    <definedName name="BMIIB_20">'[20]WEO LINK'!#REF!</definedName>
    <definedName name="BMIIB_25">NA()</definedName>
    <definedName name="BMIIB_28">'[20]WEO LINK'!#REF!</definedName>
    <definedName name="BMIIB_66">'[21]WEO LINK'!#REF!</definedName>
    <definedName name="BMIIG">'[20]WEO LINK'!#REF!</definedName>
    <definedName name="BMIIG_11">'[21]WEO LINK'!#REF!</definedName>
    <definedName name="BMIIG_14">NA()</definedName>
    <definedName name="BMIIG_2">NA()</definedName>
    <definedName name="BMIIG_20">'[20]WEO LINK'!#REF!</definedName>
    <definedName name="BMIIG_25">NA()</definedName>
    <definedName name="BMIIG_28">'[20]WEO LINK'!#REF!</definedName>
    <definedName name="BMIIG_66">'[21]WEO LINK'!#REF!</definedName>
    <definedName name="BMS">'[20]WEO LINK'!#REF!</definedName>
    <definedName name="BMS_11">'[21]WEO LINK'!#REF!</definedName>
    <definedName name="BMS_20">'[20]WEO LINK'!#REF!</definedName>
    <definedName name="BMS_28">'[20]WEO LINK'!#REF!</definedName>
    <definedName name="BMS_66">'[21]WEO LINK'!#REF!</definedName>
    <definedName name="BMT">#REF!</definedName>
    <definedName name="BNB_BoP">#REF!</definedName>
    <definedName name="bnfs">'[24]CAnfs'!$D$10:$BO$10</definedName>
    <definedName name="bnfs_11">'[25]CAnfs'!$E$10:$BP$10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'[27]BoP'!#REF!</definedName>
    <definedName name="BOPF">#REF!</definedName>
    <definedName name="BopInput">#REF!</definedName>
    <definedName name="BOPSUM">#REF!</definedName>
    <definedName name="bother">'[23]FAother'!$E$10:$BP$10</definedName>
    <definedName name="bother_14">#REF!</definedName>
    <definedName name="bother_25">#REF!</definedName>
    <definedName name="BottomRight">#REF!</definedName>
    <definedName name="bport">'[23]FAport'!$E$10:$BP$10</definedName>
    <definedName name="bport_11">'[25]FAport'!$E$10:$BP$10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'[20]WEO LINK'!#REF!</definedName>
    <definedName name="BTR_11">'[21]WEO LINK'!#REF!</definedName>
    <definedName name="BTR_20">'[20]WEO LINK'!#REF!</definedName>
    <definedName name="BTR_28">'[20]WEO LINK'!#REF!</definedName>
    <definedName name="BTR_66">'[21]WEO LINK'!#REF!</definedName>
    <definedName name="BTRG">#REF!</definedName>
    <definedName name="BTRP">#REF!</definedName>
    <definedName name="btrs">'[24]CAtrs'!$D$10:$BO$10</definedName>
    <definedName name="btrs_11">'[25]CAtrs'!$E$10:$BP$10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'[28]FDI'!#REF!</definedName>
    <definedName name="Bulgaria">#REF!</definedName>
    <definedName name="BX">#REF!</definedName>
    <definedName name="BX_NX_R">#REF!</definedName>
    <definedName name="BXG">'[20]WEO LINK'!#REF!</definedName>
    <definedName name="BXG_11">'[21]WEO LINK'!#REF!</definedName>
    <definedName name="BXG_14">'[26]Q6'!$E$26:$AH$26</definedName>
    <definedName name="BXG_2">'[26]Q6'!$E$26:$AH$26</definedName>
    <definedName name="BXG_20">'[20]WEO LINK'!#REF!</definedName>
    <definedName name="BXG_25">'[26]Q6'!$E$26:$AH$26</definedName>
    <definedName name="BXG_28">'[20]WEO LINK'!#REF!</definedName>
    <definedName name="BXG_66">'[21]WEO LINK'!#REF!</definedName>
    <definedName name="BXG_NXG_R">#REF!</definedName>
    <definedName name="BXS">'[20]WEO LINK'!#REF!</definedName>
    <definedName name="BXS_11">'[21]WEO LINK'!#REF!</definedName>
    <definedName name="BXS_20">'[20]WEO LINK'!#REF!</definedName>
    <definedName name="BXS_28">'[20]WEO LINK'!#REF!</definedName>
    <definedName name="BXS_66">'[21]WEO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'[17]CBANK_old'!$A$1:$M$48</definedName>
    <definedName name="CBDebt">#REF!</definedName>
    <definedName name="CBSNFA">'[29]NIR__'!$A$188:$AM$219</definedName>
    <definedName name="CCode">'[30]Codes'!$A$2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'[13]LINK'!$A$1:$A$42</definedName>
    <definedName name="CHART2_11">#REF!</definedName>
    <definedName name="chart2_15">WEO '[13]LINK'!$A$1:$A$42</definedName>
    <definedName name="chart2_17">WEO '[13]LINK'!$A$1:$A$42</definedName>
    <definedName name="chart2_20">WEO '[13]LINK'!$A$1:$A$42</definedName>
    <definedName name="chart2_22">WEO '[13]LINK'!$A$1:$A$42</definedName>
    <definedName name="chart2_24">WEO '[13]LINK'!$A$1:$A$42</definedName>
    <definedName name="chart2_28">WEO '[13]LINK'!$A$1:$A$42</definedName>
    <definedName name="chart2_37">WEO '[13]LINK'!$A$1:$A$42</definedName>
    <definedName name="chart2_38">WEO '[13]LINK'!$A$1:$A$42</definedName>
    <definedName name="chart2_46">WEO '[13]LINK'!$A$1:$A$42</definedName>
    <definedName name="chart2_47">WEO '[13]LINK'!$A$1:$A$42</definedName>
    <definedName name="chart2_49">WEO '[13]LINK'!$A$1:$A$42</definedName>
    <definedName name="chart2_54">WEO '[13]LINK'!$A$1:$A$42</definedName>
    <definedName name="chart2_55">WEO '[13]LINK'!$A$1:$A$42</definedName>
    <definedName name="chart2_56">WEO '[13]LINK'!$A$1:$A$42</definedName>
    <definedName name="chart2_57">WEO '[13]LINK'!$A$1:$A$42</definedName>
    <definedName name="chart2_61">WEO '[13]LINK'!$A$1:$A$42</definedName>
    <definedName name="chart2_64">WEO '[13]LINK'!$A$1:$A$42</definedName>
    <definedName name="chart2_65">WEO '[13]LINK'!$A$1:$A$42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'[31]weo_real'!#REF!</definedName>
    <definedName name="CHK1_1">'[31]weo_real'!#REF!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'[32]country name lookup'!$A$1:$B$50</definedName>
    <definedName name="CNY">#REF!</definedName>
    <definedName name="commodM">#REF!</definedName>
    <definedName name="commodx">#REF!</definedName>
    <definedName name="compar">'[15]BFtab10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'[14]corresp'!$A$1:$B$37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'[33]REER Forecast'!#REF!</definedName>
    <definedName name="CPIindex">'[33]REER Forecast'!#REF!</definedName>
    <definedName name="CPImonth">'[33]REER Forecast'!#REF!</definedName>
    <definedName name="CSBT">'[14]Montabs'!$B$88:$CQ$150</definedName>
    <definedName name="CSBTN">'[14]Montabs'!$B$153:$CO$202</definedName>
    <definedName name="CSBTR">'[14]Montabs'!$B$203:$CO$243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10_3_1">'[35]fondo promedio'!$A$36:$L$74</definedName>
    <definedName name="CUADRO_N__4.1.3">#REF!</definedName>
    <definedName name="CUADRO_N__4_1_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'[30]Current'!$D$61</definedName>
    <definedName name="D">'[20]WEO LINK'!#REF!</definedName>
    <definedName name="D_11">'[21]WEO LINK'!#REF!</definedName>
    <definedName name="d_14">#REF!</definedName>
    <definedName name="D_20">'[20]WEO LINK'!#REF!</definedName>
    <definedName name="d_25">#REF!</definedName>
    <definedName name="D_28">'[20]WEO LINK'!#REF!</definedName>
    <definedName name="D_66">'[21]WEO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'[20]WEO LINK'!#REF!</definedName>
    <definedName name="D_S_11">'[21]WEO LINK'!#REF!</definedName>
    <definedName name="D_S_20">'[20]WEO LINK'!#REF!</definedName>
    <definedName name="D_S_28">'[20]WEO LINK'!#REF!</definedName>
    <definedName name="D_S_66">'[21]WEO LINK'!#REF!</definedName>
    <definedName name="D_SRM">#REF!</definedName>
    <definedName name="D_SY">#REF!</definedName>
    <definedName name="DA">'[20]WEO LINK'!#REF!</definedName>
    <definedName name="DA_11">'[21]WEO LINK'!#REF!</definedName>
    <definedName name="DA_20">'[20]WEO LINK'!#REF!</definedName>
    <definedName name="DA_28">'[20]WEO LINK'!#REF!</definedName>
    <definedName name="DA_66">'[21]WEO LINK'!#REF!</definedName>
    <definedName name="DAB">'[20]WEO LINK'!#REF!</definedName>
    <definedName name="DAB_11">'[21]WEO LINK'!#REF!</definedName>
    <definedName name="DAB_20">'[20]WEO LINK'!#REF!</definedName>
    <definedName name="DAB_28">'[20]WEO LINK'!#REF!</definedName>
    <definedName name="DAB_66">'[21]WEO LINK'!#REF!</definedName>
    <definedName name="DABproj">NA()</definedName>
    <definedName name="DAG">'[20]WEO LINK'!#REF!</definedName>
    <definedName name="DAG_11">'[21]WEO LINK'!#REF!</definedName>
    <definedName name="DAG_20">'[20]WEO LINK'!#REF!</definedName>
    <definedName name="DAG_28">'[20]WEO LINK'!#REF!</definedName>
    <definedName name="DAG_66">'[21]WEO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'[30]Codes'!$H$2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'[20]Data _ Calc'!#REF!</definedName>
    <definedName name="date1_22">'[20]Main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'[38]A15'!#REF!</definedName>
    <definedName name="dateB">#REF!</definedName>
    <definedName name="dateMacro">#REF!</definedName>
    <definedName name="datemon">'[39]pms'!#REF!</definedName>
    <definedName name="dateREER">#REF!</definedName>
    <definedName name="dates_11">'[40]WEO'!#REF!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'[41]INFlevel'!#REF!</definedName>
    <definedName name="DATESA">'[42]EU2DBase'!$B$14:$B$31</definedName>
    <definedName name="DATESATKM">#REF!</definedName>
    <definedName name="DATESM">'[42]EU2DBase'!$B$88:$B$196</definedName>
    <definedName name="DATESMTKM">#REF!</definedName>
    <definedName name="DATESQ">'[42]EU2DBase'!$B$49:$B$72</definedName>
    <definedName name="DATESQTKM">#REF!</definedName>
    <definedName name="DATEWEO">#REF!</definedName>
    <definedName name="DB">'[20]WEO LINK'!#REF!</definedName>
    <definedName name="DB_11">'[21]WEO LINK'!#REF!</definedName>
    <definedName name="DB_20">'[20]WEO LINK'!#REF!</definedName>
    <definedName name="DB_28">'[20]WEO LINK'!#REF!</definedName>
    <definedName name="DB_66">'[21]WEO LINK'!#REF!</definedName>
    <definedName name="DBproj">NA()</definedName>
    <definedName name="DDRB">'[20]WEO LINK'!#REF!</definedName>
    <definedName name="DDRB_11">'[21]WEO LINK'!#REF!</definedName>
    <definedName name="DDRB_20">'[20]WEO LINK'!#REF!</definedName>
    <definedName name="DDRB_28">'[20]WEO LINK'!#REF!</definedName>
    <definedName name="DDRB_66">'[21]WEO LINK'!#REF!</definedName>
    <definedName name="DDRO">'[20]WEO LINK'!#REF!</definedName>
    <definedName name="DDRO_11">'[21]WEO LINK'!#REF!</definedName>
    <definedName name="DDRO_20">'[20]WEO LINK'!#REF!</definedName>
    <definedName name="DDRO_28">'[20]WEO LINK'!#REF!</definedName>
    <definedName name="DDRO_66">'[21]WEO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'[43]Debt_Total'!#REF!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'[20]WEO LINK'!#REF!</definedName>
    <definedName name="DG_11">'[21]WEO LINK'!#REF!</definedName>
    <definedName name="DG_20">'[20]WEO LINK'!#REF!</definedName>
    <definedName name="DG_28">'[20]WEO LINK'!#REF!</definedName>
    <definedName name="DG_66">'[21]WEO LINK'!#REF!</definedName>
    <definedName name="DG_S">#REF!</definedName>
    <definedName name="DGproj">NA()</definedName>
    <definedName name="Discount_IDA">#REF!</definedName>
    <definedName name="Discount_NC">'[44]NPV_base'!#REF!</definedName>
    <definedName name="DiscountRate">#REF!</definedName>
    <definedName name="DKK">#REF!</definedName>
    <definedName name="DM">#REF!</definedName>
    <definedName name="DMBNFA">'[29]NIR__'!$A$123:$AM$181</definedName>
    <definedName name="DO">#REF!</definedName>
    <definedName name="DOC">#REF!</definedName>
    <definedName name="DOCFILE">'[45]Contents'!$B$78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'[20]WEO LINK'!#REF!</definedName>
    <definedName name="DSI_11">'[21]WEO LINK'!#REF!</definedName>
    <definedName name="DSI_20">'[20]WEO LINK'!#REF!</definedName>
    <definedName name="DSI_28">'[20]WEO LINK'!#REF!</definedName>
    <definedName name="DSI_66">'[21]WEO LINK'!#REF!</definedName>
    <definedName name="DSIB">'[20]WEO LINK'!#REF!</definedName>
    <definedName name="DSIB_11">'[21]WEO LINK'!#REF!</definedName>
    <definedName name="DSIB_20">'[20]WEO LINK'!#REF!</definedName>
    <definedName name="DSIB_28">'[20]WEO LINK'!#REF!</definedName>
    <definedName name="DSIB_66">'[21]WEO LINK'!#REF!</definedName>
    <definedName name="DSIBproj">NA()</definedName>
    <definedName name="DSIG">'[20]WEO LINK'!#REF!</definedName>
    <definedName name="DSIG_11">'[21]WEO LINK'!#REF!</definedName>
    <definedName name="DSIG_20">'[20]WEO LINK'!#REF!</definedName>
    <definedName name="DSIG_28">'[20]WEO LINK'!#REF!</definedName>
    <definedName name="DSIG_66">'[21]WEO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'[20]WEO LINK'!#REF!</definedName>
    <definedName name="DSP_11">'[21]WEO LINK'!#REF!</definedName>
    <definedName name="DSP_20">'[20]WEO LINK'!#REF!</definedName>
    <definedName name="DSP_28">'[20]WEO LINK'!#REF!</definedName>
    <definedName name="DSP_66">'[21]WEO LINK'!#REF!</definedName>
    <definedName name="DSPB">'[20]WEO LINK'!#REF!</definedName>
    <definedName name="DSPB_11">'[21]WEO LINK'!#REF!</definedName>
    <definedName name="DSPB_20">'[20]WEO LINK'!#REF!</definedName>
    <definedName name="DSPB_28">'[20]WEO LINK'!#REF!</definedName>
    <definedName name="DSPB_66">'[21]WEO LINK'!#REF!</definedName>
    <definedName name="DSPBproj">NA()</definedName>
    <definedName name="DSPG">'[20]WEO LINK'!#REF!</definedName>
    <definedName name="DSPG_11">'[21]WEO LINK'!#REF!</definedName>
    <definedName name="DSPG_20">'[20]WEO LINK'!#REF!</definedName>
    <definedName name="DSPG_28">'[20]WEO LINK'!#REF!</definedName>
    <definedName name="DSPG_66">'[21]WEO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'[46]WEO LINK'!#REF!</definedName>
    <definedName name="EDN_11">'[47]WEO LINK'!#REF!</definedName>
    <definedName name="EDN_66">'[47]WEO LINK'!#REF!</definedName>
    <definedName name="EDNA">#REF!</definedName>
    <definedName name="EDNA_14">NA()</definedName>
    <definedName name="EDNA_2">NA()</definedName>
    <definedName name="EDNA_25">NA()</definedName>
    <definedName name="EDNA_B">'[20]WEO LINK'!#REF!</definedName>
    <definedName name="EDNA_B_11">'[21]WEO LINK'!#REF!</definedName>
    <definedName name="EDNA_B_20">'[20]WEO LINK'!#REF!</definedName>
    <definedName name="EDNA_B_28">'[20]WEO LINK'!#REF!</definedName>
    <definedName name="EDNA_B_66">'[21]WEO LINK'!#REF!</definedName>
    <definedName name="EDNA_D">'[20]WEO LINK'!#REF!</definedName>
    <definedName name="EDNA_D_11">'[21]WEO LINK'!#REF!</definedName>
    <definedName name="EDNA_D_20">'[20]WEO LINK'!#REF!</definedName>
    <definedName name="EDNA_D_28">'[20]WEO LINK'!#REF!</definedName>
    <definedName name="EDNA_D_66">'[21]WEO LINK'!#REF!</definedName>
    <definedName name="EDNA_T">'[20]WEO LINK'!#REF!</definedName>
    <definedName name="EDNA_T_11">'[21]WEO LINK'!#REF!</definedName>
    <definedName name="EDNA_T_20">'[20]WEO LINK'!#REF!</definedName>
    <definedName name="EDNA_T_28">'[20]WEO LINK'!#REF!</definedName>
    <definedName name="EDNA_T_66">'[21]WEO LINK'!#REF!</definedName>
    <definedName name="EDNE">'[20]WEO LINK'!#REF!</definedName>
    <definedName name="EDNE_11">'[21]WEO LINK'!#REF!</definedName>
    <definedName name="EDNE_20">'[20]WEO LINK'!#REF!</definedName>
    <definedName name="EDNE_28">'[20]WEO LINK'!#REF!</definedName>
    <definedName name="EDNE_66">'[21]WEO LINK'!#REF!</definedName>
    <definedName name="EdssBatchRange">#REF!</definedName>
    <definedName name="EDSSDESCRIPTOR">'[45]Contents'!$B$73</definedName>
    <definedName name="EDSSDESCRIPTOR_14">#REF!</definedName>
    <definedName name="EDSSDESCRIPTOR_25">#REF!</definedName>
    <definedName name="EDSSDESCRIPTOR_28">#REF!</definedName>
    <definedName name="EDSSFILE">'[45]Contents'!$B$77</definedName>
    <definedName name="EDSSFILE_14">#REF!</definedName>
    <definedName name="EDSSFILE_25">#REF!</definedName>
    <definedName name="EDSSFILE_28">#REF!</definedName>
    <definedName name="EDSSNAME">'[45]Contents'!$B$72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'[45]Contents'!$B$81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'[45]Contents'!$B$74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'[17]EMPLOY_old'!$A$1:$I$52</definedName>
    <definedName name="empty">#REF!</definedName>
    <definedName name="ENDA">'[20]WEO LINK'!#REF!</definedName>
    <definedName name="ENDA_11">'[21]WEO LINK'!#REF!</definedName>
    <definedName name="ENDA_14">#REF!</definedName>
    <definedName name="ENDA_2">NA()</definedName>
    <definedName name="ENDA_20">'[20]WEO LINK'!#REF!</definedName>
    <definedName name="ENDA_25">#REF!</definedName>
    <definedName name="ENDA_28">'[20]WEO LINK'!#REF!</definedName>
    <definedName name="ENDA_66">'[21]WEO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'[48]C'!$P$428:$T$428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'[49]Q5'!$A:$C,'[49]Q5'!$1:$7</definedName>
    <definedName name="Exch.Rate">#REF!</definedName>
    <definedName name="Exch_Rate">#REF!</definedName>
    <definedName name="exchrate">#REF!</definedName>
    <definedName name="ExitWRS">'[50]Main'!$AB$27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'[51]Q'!$D$52:$O$103</definedName>
    <definedName name="exports">#REF!</definedName>
    <definedName name="expperc">#REF!</definedName>
    <definedName name="expperc_11">'[21]Expenditures'!#REF!</definedName>
    <definedName name="expperc_20">#REF!</definedName>
    <definedName name="expperc_28">#REF!</definedName>
    <definedName name="expperc_64">#REF!</definedName>
    <definedName name="expperc_66">'[21]Expenditures'!#REF!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'[90]Index'!$C$21</definedName>
    <definedName name="FISUM">#REF!</definedName>
    <definedName name="FK_6_65">WEO '[13]LINK'!$A$1:$A$42</definedName>
    <definedName name="FLOPEC">#REF!</definedName>
    <definedName name="FLOPEC_14">#REF!</definedName>
    <definedName name="FLOPEC_25">#REF!</definedName>
    <definedName name="FLOWS">#REF!</definedName>
    <definedName name="fmb_11">'[40]WEO'!#REF!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'[18]data input'!#REF!</definedName>
    <definedName name="fsan2">'[18]data input'!#REF!</definedName>
    <definedName name="fsan3">'[18]data input'!#REF!</definedName>
    <definedName name="fsI">'[18]data input'!#REF!</definedName>
    <definedName name="fsII">'[18]data input'!#REF!</definedName>
    <definedName name="fsIII">'[18]data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'[22]Q4'!$E$19:$AH$19</definedName>
    <definedName name="GCB_NGDP_14">NA()</definedName>
    <definedName name="GCB_NGDP_2">NA()</definedName>
    <definedName name="GCB_NGDP_25">NA()</definedName>
    <definedName name="GCB_NGDP_66">'[22]Q4'!$E$19:$AH$19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'[24]IN'!$D$66:$BO$66</definedName>
    <definedName name="GDP_1999_Constant">#REF!</definedName>
    <definedName name="GDP_1999_Current">#REF!</definedName>
    <definedName name="gdp_2">'[24]IN'!$D$66:$BO$66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'[24]IN'!$D$66:$BO$66</definedName>
    <definedName name="gdp_28">'[24]IN'!$D$66:$BO$66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'[22]Q4'!$E$38:$AH$38</definedName>
    <definedName name="GGB_NGDP_14">NA()</definedName>
    <definedName name="GGB_NGDP_2">NA()</definedName>
    <definedName name="GGB_NGDP_25">NA()</definedName>
    <definedName name="GGB_NGDP_66">'[22]Q4'!$E$38:$AH$38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'[44]NPV_base'!#REF!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10_3_1_">'[35]GRÁFICO DE FONDO POR AFILIADO'!$A$3:$H$35</definedName>
    <definedName name="GRÁFICO_10_3_2">'[35]GRÁFICO DE FONDO POR AFILIADO'!$A$36:$H$68</definedName>
    <definedName name="GRÁFICO_10_3_3">'[35]GRÁFICO DE FONDO POR AFILIADO'!$A$69:$H$101</definedName>
    <definedName name="GRÁFICO_10_3_4_">'[35]GRÁFICO DE FONDO POR AFILIADO'!$A$103:$H$135</definedName>
    <definedName name="GRÁFICO_N_10.2.4.">#REF!</definedName>
    <definedName name="GRÁFICO_N_10_2_4_">#REF!</definedName>
    <definedName name="GRAND_TOTAL">#REF!</definedName>
    <definedName name="GRAPHS">'[14]interv'!$A$1:$H$23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_xlnm.Print_Titles" localSheetId="0">'Sinteza - An 2'!$4:$11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'[28]IMP'!#REF!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'[27]Input'!#REF!</definedName>
    <definedName name="INPUT_4">'[27]Input'!#REF!</definedName>
    <definedName name="int">#REF!</definedName>
    <definedName name="INTER_CRED">#REF!</definedName>
    <definedName name="INTER_DEPO">#REF!</definedName>
    <definedName name="INTEREST">'[17]INT_RATES_old'!$A$1:$I$35</definedName>
    <definedName name="Interest_IDA">#REF!</definedName>
    <definedName name="Interest_NC">'[44]NPV_base'!#REF!</definedName>
    <definedName name="InterestRate">#REF!</definedName>
    <definedName name="invtab">'[15]BFtab10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'[23]KA'!$E$10:$BP$10</definedName>
    <definedName name="ka_11">'[25]KA'!$E$10:$BP$10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'[17]LABORMKT_OLD'!$A$1:$O$39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'[51]EU'!$BS$29:$CB$88</definedName>
    <definedName name="Maturity_IDA">#REF!</definedName>
    <definedName name="Maturity_NC">'[44]NPV_base'!#REF!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'[20]WEO LINK'!#REF!</definedName>
    <definedName name="MCV_14">NA()</definedName>
    <definedName name="MCV_2">NA()</definedName>
    <definedName name="MCV_20">'[20]WEO LINK'!#REF!</definedName>
    <definedName name="MCV_25">NA()</definedName>
    <definedName name="MCV_28">'[20]WEO LINK'!#REF!</definedName>
    <definedName name="MCV_35">'[59]Q2'!$E$63:$AH$63</definedName>
    <definedName name="MCV_B">'[20]WEO LINK'!#REF!</definedName>
    <definedName name="MCV_B_11">'[21]WEO LINK'!#REF!</definedName>
    <definedName name="MCV_B_14">#REF!</definedName>
    <definedName name="MCV_B_2">NA()</definedName>
    <definedName name="MCV_B_20">'[20]WEO LINK'!#REF!</definedName>
    <definedName name="MCV_B_25">#REF!</definedName>
    <definedName name="MCV_B_28">'[20]WEO LINK'!#REF!</definedName>
    <definedName name="MCV_B_66">'[21]WEO LINK'!#REF!</definedName>
    <definedName name="MCV_B1">#REF!</definedName>
    <definedName name="MCV_D">'[20]WEO LINK'!#REF!</definedName>
    <definedName name="MCV_D_11">'[21]WEO LINK'!#REF!</definedName>
    <definedName name="MCV_D_14">NA()</definedName>
    <definedName name="MCV_D_2">NA()</definedName>
    <definedName name="MCV_D_20">'[20]WEO LINK'!#REF!</definedName>
    <definedName name="MCV_D_25">NA()</definedName>
    <definedName name="MCV_D_28">'[20]WEO LINK'!#REF!</definedName>
    <definedName name="MCV_D_66">'[21]WEO LINK'!#REF!</definedName>
    <definedName name="MCV_D1">#REF!</definedName>
    <definedName name="MCV_N">'[20]WEO LINK'!#REF!</definedName>
    <definedName name="MCV_N_14">NA()</definedName>
    <definedName name="MCV_N_2">NA()</definedName>
    <definedName name="MCV_N_20">'[20]WEO LINK'!#REF!</definedName>
    <definedName name="MCV_N_25">NA()</definedName>
    <definedName name="MCV_N_28">'[20]WEO LINK'!#REF!</definedName>
    <definedName name="MCV_T">'[20]WEO LINK'!#REF!</definedName>
    <definedName name="MCV_T_11">'[21]WEO LINK'!#REF!</definedName>
    <definedName name="MCV_T_14">NA()</definedName>
    <definedName name="MCV_T_2">NA()</definedName>
    <definedName name="MCV_T_20">'[20]WEO LINK'!#REF!</definedName>
    <definedName name="MCV_T_25">NA()</definedName>
    <definedName name="MCV_T_28">'[20]WEO LINK'!#REF!</definedName>
    <definedName name="MCV_T_66">'[21]WEO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'[39]Prog'!#REF!</definedName>
    <definedName name="MENORES">#REF!</definedName>
    <definedName name="MENORES_14">#REF!</definedName>
    <definedName name="MENORES_25">#REF!</definedName>
    <definedName name="MER">#REF!</definedName>
    <definedName name="MFISCAL">'[19]Annual Raw Data'!#REF!</definedName>
    <definedName name="mflowsa">mflowsa</definedName>
    <definedName name="mflowsq">mflowsq</definedName>
    <definedName name="mgoods">'[24]CAgds'!$D$14:$BO$14</definedName>
    <definedName name="mgoods_11">'[60]CAgds'!$D$14:$BO$14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'[14]monimp'!$A$88:$F$92</definedName>
    <definedName name="MIMPALL">'[14]monimp'!$A$67:$F$88</definedName>
    <definedName name="minc">'[24]CAinc'!$D$14:$BO$14</definedName>
    <definedName name="minc_11">'[60]CAinc'!$D$14:$BO$14</definedName>
    <definedName name="MISC3">#REF!</definedName>
    <definedName name="MISC4">'[27]OUTPUT'!#REF!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'[24]CAnfs'!$D$14:$BO$14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'[14]Montabs'!$B$315:$CO$371</definedName>
    <definedName name="MONSURR">'[14]Montabs'!$B$374:$CO$425</definedName>
    <definedName name="MONSURVEY">'[14]Montabs'!$B$243:$CQ$311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'[19]Annual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'[20]Data _ Calc'!#REF!</definedName>
    <definedName name="name1_20">#REF!</definedName>
    <definedName name="name1_22">'[20]Main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'[15]BFtab10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'[42]EU2DBase'!#REF!</definedName>
    <definedName name="NAMESM">'[42]EU2DBase'!#REF!</definedName>
    <definedName name="NAMESQ">'[42]EU2DBase'!#REF!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'[29]NIR__'!$A$77:$AM$118</definedName>
    <definedName name="NBUNIR">'[29]NIR__'!$A$4:$AM$72</definedName>
    <definedName name="NC_R">'[31]weo_real'!#REF!</definedName>
    <definedName name="NCG">'[20]WEO LINK'!#REF!</definedName>
    <definedName name="NCG_14">NA()</definedName>
    <definedName name="NCG_2">NA()</definedName>
    <definedName name="NCG_20">'[20]WEO LINK'!#REF!</definedName>
    <definedName name="NCG_25">NA()</definedName>
    <definedName name="NCG_28">'[20]WEO LINK'!#REF!</definedName>
    <definedName name="NCG_R">'[20]WEO LINK'!#REF!</definedName>
    <definedName name="NCG_R_14">NA()</definedName>
    <definedName name="NCG_R_2">NA()</definedName>
    <definedName name="NCG_R_20">'[20]WEO LINK'!#REF!</definedName>
    <definedName name="NCG_R_25">NA()</definedName>
    <definedName name="NCG_R_28">'[20]WEO LINK'!#REF!</definedName>
    <definedName name="NCP">'[20]WEO LINK'!#REF!</definedName>
    <definedName name="NCP_14">NA()</definedName>
    <definedName name="NCP_2">NA()</definedName>
    <definedName name="NCP_20">'[20]WEO LINK'!#REF!</definedName>
    <definedName name="NCP_25">NA()</definedName>
    <definedName name="NCP_28">'[20]WEO LINK'!#REF!</definedName>
    <definedName name="NCP_R">'[20]WEO LINK'!#REF!</definedName>
    <definedName name="NCP_R_14">NA()</definedName>
    <definedName name="NCP_R_2">NA()</definedName>
    <definedName name="NCP_R_20">'[20]WEO LINK'!#REF!</definedName>
    <definedName name="NCP_R_25">NA()</definedName>
    <definedName name="NCP_R_28">'[20]WEO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'[20]Data _ Calc'!#REF!</definedName>
    <definedName name="newt2_22">'[20]Main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'[31]weo_real'!#REF!</definedName>
    <definedName name="NFB_R_GDP">'[31]weo_real'!#REF!</definedName>
    <definedName name="NFI">'[20]WEO LINK'!#REF!</definedName>
    <definedName name="NFI_14">NA()</definedName>
    <definedName name="NFI_2">NA()</definedName>
    <definedName name="NFI_20">'[20]WEO LINK'!#REF!</definedName>
    <definedName name="NFI_25">NA()</definedName>
    <definedName name="NFI_28">'[20]WEO LINK'!#REF!</definedName>
    <definedName name="NFI_R">'[20]WEO LINK'!#REF!</definedName>
    <definedName name="NFI_R_14">NA()</definedName>
    <definedName name="NFI_R_2">NA()</definedName>
    <definedName name="NFI_R_20">'[20]WEO LINK'!#REF!</definedName>
    <definedName name="NFI_R_25">NA()</definedName>
    <definedName name="NFI_R_28">'[20]WEO LINK'!#REF!</definedName>
    <definedName name="NGDP">'[20]WEO LINK'!#REF!</definedName>
    <definedName name="NGDP_14">NA()</definedName>
    <definedName name="NGDP_2">NA()</definedName>
    <definedName name="NGDP_20">'[20]WEO LINK'!#REF!</definedName>
    <definedName name="NGDP_25">NA()</definedName>
    <definedName name="NGDP_28">'[20]WEO LINK'!#REF!</definedName>
    <definedName name="NGDP_35">'[59]Q2'!$E$47:$AH$47</definedName>
    <definedName name="NGDP_DG">NA()</definedName>
    <definedName name="NGDP_R">'[20]WEO LINK'!#REF!</definedName>
    <definedName name="NGDP_R_14">NA()</definedName>
    <definedName name="NGDP_R_2">NA()</definedName>
    <definedName name="NGDP_R_20">'[20]WEO LINK'!#REF!</definedName>
    <definedName name="NGDP_R_25">NA()</definedName>
    <definedName name="NGDP_R_28">'[20]WEO LINK'!#REF!</definedName>
    <definedName name="NGDP_RG">'[22]Q1'!$E$51:$AH$51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'[20]WEO LINK'!#REF!</definedName>
    <definedName name="NGS_20">'[20]WEO LINK'!#REF!</definedName>
    <definedName name="NGS_28">'[20]WEO LINK'!#REF!</definedName>
    <definedName name="NGS_NGDP">NA()</definedName>
    <definedName name="NI_R">'[31]weo_real'!#REF!</definedName>
    <definedName name="NINV">'[20]WEO LINK'!#REF!</definedName>
    <definedName name="NINV_14">NA()</definedName>
    <definedName name="NINV_2">NA()</definedName>
    <definedName name="NINV_20">'[20]WEO LINK'!#REF!</definedName>
    <definedName name="NINV_25">NA()</definedName>
    <definedName name="NINV_28">'[20]WEO LINK'!#REF!</definedName>
    <definedName name="NINV_R">'[20]WEO LINK'!#REF!</definedName>
    <definedName name="NINV_R_14">NA()</definedName>
    <definedName name="NINV_R_2">NA()</definedName>
    <definedName name="NINV_R_20">'[20]WEO LINK'!#REF!</definedName>
    <definedName name="NINV_R_25">NA()</definedName>
    <definedName name="NINV_R_28">'[20]WEO LINK'!#REF!</definedName>
    <definedName name="NINV_R_GDP">'[31]weo_real'!#REF!</definedName>
    <definedName name="NIR">'[14]junk'!$A$108:$F$137</definedName>
    <definedName name="NIRCURR">#REF!</definedName>
    <definedName name="NLG">#REF!</definedName>
    <definedName name="NM">'[20]WEO LINK'!#REF!</definedName>
    <definedName name="NM_14">NA()</definedName>
    <definedName name="NM_2">NA()</definedName>
    <definedName name="NM_20">'[20]WEO LINK'!#REF!</definedName>
    <definedName name="NM_25">NA()</definedName>
    <definedName name="NM_28">'[20]WEO LINK'!#REF!</definedName>
    <definedName name="NM_R">'[20]WEO LINK'!#REF!</definedName>
    <definedName name="NM_R_14">NA()</definedName>
    <definedName name="NM_R_2">NA()</definedName>
    <definedName name="NM_R_20">'[20]WEO LINK'!#REF!</definedName>
    <definedName name="NM_R_25">NA()</definedName>
    <definedName name="NM_R_28">'[20]WEO LINK'!#REF!</definedName>
    <definedName name="nman">nman</definedName>
    <definedName name="NMG_R">'[20]WEO LINK'!#REF!</definedName>
    <definedName name="NMG_R_20">'[20]WEO LINK'!#REF!</definedName>
    <definedName name="NMG_R_28">'[20]WEO LINK'!#REF!</definedName>
    <definedName name="NMG_RG">NA()</definedName>
    <definedName name="NMS_R">'[31]weo_real'!#REF!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'[31]weo_real'!#REF!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'[20]WEO LINK'!#REF!</definedName>
    <definedName name="NX_14">NA()</definedName>
    <definedName name="NX_2">NA()</definedName>
    <definedName name="NX_20">'[20]WEO LINK'!#REF!</definedName>
    <definedName name="NX_25">NA()</definedName>
    <definedName name="NX_28">'[20]WEO LINK'!#REF!</definedName>
    <definedName name="NX_R">'[20]WEO LINK'!#REF!</definedName>
    <definedName name="NX_R_14">NA()</definedName>
    <definedName name="NX_R_2">NA()</definedName>
    <definedName name="NX_R_20">'[20]WEO LINK'!#REF!</definedName>
    <definedName name="NX_R_25">NA()</definedName>
    <definedName name="NX_R_28">'[20]WEO LINK'!#REF!</definedName>
    <definedName name="NXG_R">'[20]WEO LINK'!#REF!</definedName>
    <definedName name="NXG_R_20">'[20]WEO LINK'!#REF!</definedName>
    <definedName name="NXG_R_28">'[20]WEO LINK'!#REF!</definedName>
    <definedName name="NXG_RG">NA()</definedName>
    <definedName name="NXS_R">'[31]weo_real'!#REF!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'[19]Index'!#REF!</definedName>
    <definedName name="PAG3">'[19]Index'!#REF!</definedName>
    <definedName name="PAG4">'[19]Index'!#REF!</definedName>
    <definedName name="PAG5">'[19]Index'!#REF!</definedName>
    <definedName name="PAG6">'[19]Index'!#REF!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'[31]weo_real'!#REF!</definedName>
    <definedName name="pchNMG_R">'[22]Q1'!$E$45:$AH$45</definedName>
    <definedName name="pchNX_R">'[31]weo_real'!#REF!</definedName>
    <definedName name="pchNXG_R">'[22]Q1'!$E$36:$AH$36</definedName>
    <definedName name="pchTX_D">#REF!</definedName>
    <definedName name="pchTXG_D">#REF!</definedName>
    <definedName name="pchWPCP33_D">#REF!</definedName>
    <definedName name="pclub">#REF!</definedName>
    <definedName name="PCPI">'[20]WEO LINK'!#REF!</definedName>
    <definedName name="PCPI_20">'[20]WEO LINK'!#REF!</definedName>
    <definedName name="PCPI_28">'[20]WEO LINK'!#REF!</definedName>
    <definedName name="PCPIG">'[22]Q3'!$E$22:$AH$22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'[15]BFtab10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'[33]REER Forecast'!#REF!</definedName>
    <definedName name="PPPI95">'[66]WPI'!#REF!</definedName>
    <definedName name="PPPWGT">NA()</definedName>
    <definedName name="PRICES">#REF!</definedName>
    <definedName name="print_aea">#REF!</definedName>
    <definedName name="PRINT_AREA_MI">'[42]EU2DBase'!$C$12:$U$156</definedName>
    <definedName name="Print_Area1">'[67]Tab16_2000_'!$A$1:$G$33</definedName>
    <definedName name="Print_Area2">'[67]Tab16_2000_'!$A$1:$G$33</definedName>
    <definedName name="Print_Area3">'[67]Tab16_2000_'!$A$1:$G$33</definedName>
    <definedName name="PRINT_TITLES_MI">#REF!</definedName>
    <definedName name="Print1">'[68]DATA'!$A$2:$BK$75</definedName>
    <definedName name="Print2">'[68]DATA'!$A$77:$AX$111</definedName>
    <definedName name="Print3">'[68]DATA'!$A$112:$CH$112</definedName>
    <definedName name="Print4">'[68]DATA'!$A$113:$AX$125</definedName>
    <definedName name="Print5">'[68]DATA'!$A$128:$AM$133</definedName>
    <definedName name="Print6">'[68]DATA'!#REF!</definedName>
    <definedName name="Print6_9">'[68]DATA'!$A$135:$N$199</definedName>
    <definedName name="printme">#REF!</definedName>
    <definedName name="PRINTNMP">#REF!</definedName>
    <definedName name="PrintThis_Links">'[50]Links'!$A$1:$F$33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'[69]2001_02 Debt Service :Debtind'!$B$2:$J$72</definedName>
    <definedName name="PROJ">'[69]MT_Low:XMS'!$B$2:$N$57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'[70]GRAFPROM'!#REF!</definedName>
    <definedName name="ProposedCredits">#REF!</definedName>
    <definedName name="prt">'[14]real'!$A$1:$V$98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'[19]Quarterly Raw Data'!#REF!</definedName>
    <definedName name="QTAB7">'[19]Quarterly MacroFlow'!#REF!</definedName>
    <definedName name="QTAB7A">'[19]Quarterly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'[13]LINK'!$A$1:$A$42</definedName>
    <definedName name="RANGENAME_11">#REF!</definedName>
    <definedName name="rateavuseuro">'[23]INweo'!$E$20:$BP$20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'[23]INweo'!$E$21:$BP$21</definedName>
    <definedName name="Ratios">#REF!</definedName>
    <definedName name="Ratios_14">#REF!</definedName>
    <definedName name="Ratios_25">#REF!</definedName>
    <definedName name="REA_EXP">'[71]OUT'!$L$46:$S$88</definedName>
    <definedName name="REA_SEC">'[71]OUT'!$L$191:$S$218</definedName>
    <definedName name="REAL">#REF!</definedName>
    <definedName name="REAL_SAV">'[71]OUT'!$L$8:$S$30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'[14]Montabs'!$B$482:$AJ$533</definedName>
    <definedName name="REDCBACC">'[14]Montabs'!$B$482:$AM$533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'[14]Montabs'!$B$537:$AM$589</definedName>
    <definedName name="REDMS">'[14]Montabs'!$B$536:$AJ$589</definedName>
    <definedName name="REDTab10">'[72]Documents'!$B$454:$H$501</definedName>
    <definedName name="REDTab35">'[73]RED'!#REF!</definedName>
    <definedName name="REDTab43a">#REF!</definedName>
    <definedName name="REDTab43b">#REF!</definedName>
    <definedName name="REDTab6">'[72]Documents'!$B$273:$G$320</definedName>
    <definedName name="REDTab8">'[72]Documents'!$B$349:$G$383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'[45]Contents'!$B$79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'[27]RES'!#REF!</definedName>
    <definedName name="RetrieveMode">'[74]Setup'!$A$1:$A$3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'[50]Main'!$AB$28</definedName>
    <definedName name="rngDepartmentDrive">'[50]Main'!$AB$25</definedName>
    <definedName name="rngEMailAddress">'[50]Main'!$AB$22</definedName>
    <definedName name="rngErrorSort">'[50]ErrCheck'!$A$4</definedName>
    <definedName name="rngLastSave">'[50]Main'!$G$21</definedName>
    <definedName name="rngLastSent">'[50]Main'!$G$20</definedName>
    <definedName name="rngLastUpdate">'[50]Links'!$D$2</definedName>
    <definedName name="rngNeedsUpdate">'[50]Links'!$E$2</definedName>
    <definedName name="rngNews">'[50]Main'!$AB$29</definedName>
    <definedName name="RNGNM">#REF!</definedName>
    <definedName name="rngQuestChecked">'[50]ErrCheck'!$A$3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'[12]Output data'!#REF!</definedName>
    <definedName name="SEK">#REF!</definedName>
    <definedName name="SEL_AGRI">'[17]AGRI_old'!$A$1:$S$22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'[71]IN'!$B$22:$S$49</definedName>
    <definedName name="SHEETNAME_11">#REF!</definedName>
    <definedName name="Simple">#REF!</definedName>
    <definedName name="sitab">#REF!</definedName>
    <definedName name="sitab_11">#REF!</definedName>
    <definedName name="som1">'[18]data input'!#REF!</definedName>
    <definedName name="som2">'[18]data input'!#REF!</definedName>
    <definedName name="som3">'[18]data input'!#REF!</definedName>
    <definedName name="somI">'[18]data input'!#REF!</definedName>
    <definedName name="somII">'[18]data input'!#REF!</definedName>
    <definedName name="somIII">'[18]data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'[12]Output data'!#REF!</definedName>
    <definedName name="SRTab6">#REF!</definedName>
    <definedName name="SRTab7">'[73]RED'!#REF!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'[75]IMATA'!$B$45:$B$108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'[18]data input'!#REF!</definedName>
    <definedName name="stat2">'[18]data input'!#REF!</definedName>
    <definedName name="stat3">'[18]data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'[18]data input'!#REF!</definedName>
    <definedName name="statII">'[18]data input'!#REF!</definedName>
    <definedName name="statIII">'[18]data input'!#REF!</definedName>
    <definedName name="statt">'[18]data input'!#REF!</definedName>
    <definedName name="Stocks_Dates">'[76]a45'!#REF!</definedName>
    <definedName name="Stocks_Form">'[76]a45'!#REF!</definedName>
    <definedName name="Stocks_IDs">'[76]a45'!#REF!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'[72]Prices'!$A$99:$J$131</definedName>
    <definedName name="T11IMW">'[72]Labor'!$B$3:$J$45</definedName>
    <definedName name="T12ULC">'[72]Labor'!$B$53:$J$97</definedName>
    <definedName name="T13LFE">'[72]Labor'!$B$155:$I$200</definedName>
    <definedName name="T14EPE">'[72]Labor'!$B$256:$J$309</definedName>
    <definedName name="T15ROP">#REF!</definedName>
    <definedName name="T16OPU">#REF!</definedName>
    <definedName name="t1a">#REF!</definedName>
    <definedName name="t2a">#REF!</definedName>
    <definedName name="T2YSECREA">'[77]GDPSEC'!$A$11:$M$80</definedName>
    <definedName name="t3a">#REF!</definedName>
    <definedName name="T3YSECNOM">'[77]GDPSEC'!$A$93:$M$153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'[72]Prices'!$A$3:$R$47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'[78]RED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'[78]RED tables'!#REF!</definedName>
    <definedName name="tab23">#REF!</definedName>
    <definedName name="tab23_11">'[78]RED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'[78]RED tables'!#REF!</definedName>
    <definedName name="tab24">#REF!</definedName>
    <definedName name="tab24_11">'[78]RED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'[78]RED tables'!#REF!</definedName>
    <definedName name="tab25">#REF!</definedName>
    <definedName name="tab25_11">'[78]RED tables'!#REF!</definedName>
    <definedName name="tab25_20">#REF!</definedName>
    <definedName name="tab25_28">#REF!</definedName>
    <definedName name="tab25_66">'[78]RED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'[79]E'!$A$1:$AK$43</definedName>
    <definedName name="tab4_14">#REF!</definedName>
    <definedName name="tab4_2">#REF!</definedName>
    <definedName name="tab4_25">#REF!</definedName>
    <definedName name="tab4_28">#REF!</definedName>
    <definedName name="TAB4_66">'[79]E'!$A$1:$AK$43</definedName>
    <definedName name="tab43">#REF!</definedName>
    <definedName name="tab44">#REF!</definedName>
    <definedName name="TAB4A">'[79]E'!$B$102:$AK$153</definedName>
    <definedName name="TAB4B">'[79]E'!$B$48:$AK$100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'[19]Annual Tables'!#REF!</definedName>
    <definedName name="TAB6B">'[19]Annual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'[80]Table'!$A$1:$AA$81</definedName>
    <definedName name="Table__47">'[81]RED47'!$A$1:$I$53</definedName>
    <definedName name="Table_1">#REF!</definedName>
    <definedName name="Table_1.__Armenia__Selected_Economic_Indicators">'[17]SEI_OLD'!$A$1:$G$59</definedName>
    <definedName name="Table_1___Armenia__Selected_Economic_Indicators">'[17]SEI_OLD'!$A$1:$G$59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'[17]LABORMKT_OLD'!$A$1:$O$37</definedName>
    <definedName name="Table_10____Mozambique____Medium_Term_External_Debt__1997_2015">#REF!</definedName>
    <definedName name="Table_10__Armenia___Labor_Market_Indicators__1994_99__1">'[17]LABORMKT_OLD'!$A$1:$O$37</definedName>
    <definedName name="table_11">#REF!</definedName>
    <definedName name="Table_11._Armenia___Average_Monthly_Wages_in_the_State_Sector__1994_99__1">'[17]WAGES_old'!$A$1:$F$63</definedName>
    <definedName name="Table_11__Armenia___Average_Monthly_Wages_in_the_State_Sector__1994_99__1">'[17]WAGES_old'!$A$1:$F$63</definedName>
    <definedName name="Table_12.__Armenia__Labor_Force__Employment__and_Unemployment__1994_99">'[17]EMPLOY_old'!$A$1:$H$53</definedName>
    <definedName name="Table_12___Armenia__Labor_Force__Employment__and_Unemployment__1994_99">'[17]EMPLOY_old'!$A$1:$H$53</definedName>
    <definedName name="Table_13._Armenia___Employment_in_the_Public_Sector__1994_99">'[17]EMPL_PUBL_old'!$A$1:$F$27</definedName>
    <definedName name="Table_13__Armenia___Employment_in_the_Public_Sector__1994_99">'[17]EMPL_PUBL_old'!$A$1:$F$27</definedName>
    <definedName name="Table_14">#REF!</definedName>
    <definedName name="Table_14._Armenia___Budgetary_Sector_Employment__1994_99">'[17]EMPL_BUDG_old'!$A$1:$K$17</definedName>
    <definedName name="Table_14__Armenia___Budgetary_Sector_Employment__1994_99">'[17]EMPL_BUDG_old'!$A$1:$K$17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'[17]EXPEN_old'!$A$1:$F$25</definedName>
    <definedName name="Table_19__Armenia___Distribution_of_Current_Expenditures_in_the_Consolidated_Government_Budget__1994_99">'[17]EXPEN_old'!$A$1:$F$25</definedName>
    <definedName name="Table_2.__Armenia___Real_Gross_Domestic_Product_Growth__1994_99">'[17]NGDP_R_old'!$A$1:$L$35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'[17]NGDP_R_old'!$A$1:$L$35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'[17]TAX_REV_old'!$A$1:$F$24</definedName>
    <definedName name="Table_20__Armenia___Composition_of_Tax_Revenues_in_Consolidated_Government_Budget__1994_99">'[17]TAX_REV_old'!$A$1:$F$24</definedName>
    <definedName name="Table_21._Armenia___Accounts_of_the_Central_Bank__1994_99">'[17]CBANK_old'!$A$1:$U$46</definedName>
    <definedName name="Table_21__Armenia___Accounts_of_the_Central_Bank__1994_99">'[17]CBANK_old'!$A$1:$U$46</definedName>
    <definedName name="Table_22._Armenia___Monetary_Survey__1994_99">'[17]MSURVEY_old'!$A$1:$Q$52</definedName>
    <definedName name="Table_22__Armenia___Monetary_Survey__1994_99">'[17]MSURVEY_old'!$A$1:$Q$52</definedName>
    <definedName name="Table_23._Armenia___Commercial_Banks___Interest_Rates_for_Loans_and_Deposits_in_Drams_and_U.S._Dollars__1996_99">'[17]INT_RATES_old'!$A$1:$R$32</definedName>
    <definedName name="Table_23__Armenia___Commercial_Banks___Interest_Rates_for_Loans_and_Deposits_in_Drams_and_U_S__Dollars__1996_99">'[17]INT_RATES_old'!$A$1:$R$32</definedName>
    <definedName name="Table_24._Armenia___Treasury_Bills__1995_99">'[17]Tbill_old'!$A$1:$U$31</definedName>
    <definedName name="Table_24__Armenia___Treasury_Bills__1995_99">'[17]Tbill_old'!$A$1:$U$31</definedName>
    <definedName name="Table_25">#REF!</definedName>
    <definedName name="Table_25._Armenia___Quarterly_Balance_of_Payments_and_External_Financing__1995_99">'[17]BOP_Q_OLD'!$A$1:$F$74</definedName>
    <definedName name="Table_25__Armenia___Quarterly_Balance_of_Payments_and_External_Financing__1995_99">'[17]BOP_Q_OLD'!$A$1:$F$74</definedName>
    <definedName name="Table_26._Armenia___Summary_External_Debt_Data__1995_99">'[17]EXTDEBT_OLD'!$A$1:$F$45</definedName>
    <definedName name="Table_26__Armenia___Summary_External_Debt_Data__1995_99">'[17]EXTDEBT_OLD'!$A$1:$F$45</definedName>
    <definedName name="Table_27.__Armenia___Commodity_Composition_of_Trade__1995_99">'[17]COMP_TRADE'!$A$1:$F$29</definedName>
    <definedName name="Table_27___Armenia___Commodity_Composition_of_Trade__1995_99">'[17]COMP_TRADE'!$A$1:$F$29</definedName>
    <definedName name="Table_28._Armenia___Direction_of_Trade__1995_99">'[17]DOT'!$A$1:$F$66</definedName>
    <definedName name="Table_28__Armenia___Direction_of_Trade__1995_99">'[17]DOT'!$A$1:$F$66</definedName>
    <definedName name="Table_29._Armenia___Incorporatized_and_Partially_Privatized_Enterprises__1994_99">'[17]PRIVATE_OLD'!$A$1:$G$29</definedName>
    <definedName name="Table_29__Armenia___Incorporatized_and_Partially_Privatized_Enterprises__1994_99">'[17]PRIVATE_OLD'!$A$1:$G$29</definedName>
    <definedName name="Table_3.__Armenia_Quarterly_Real_GDP_1997_99">'[17]GDP_q_old'!$A$1:$P$31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'[17]GDP_q_old'!$A$1:$P$31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'[17]BNKIND_old'!$A$1:$M$16</definedName>
    <definedName name="Table_30__Armenia___Banking_System_Indicators__1997_99">'[17]BNKIND_old'!$A$1:$M$16</definedName>
    <definedName name="Table_31._Armenia___Banking_Sector_Loans__1996_99">'[17]BNKLOANS_old'!$A$1:$O$40</definedName>
    <definedName name="Table_31__Armenia___Banking_Sector_Loans__1996_99">'[17]BNKLOANS_old'!$A$1:$O$40</definedName>
    <definedName name="Table_32._Armenia___Total_Electricity_Generation__Distribution_and_Collection__1994_99">'[17]ELECTR_old'!$A$1:$F$51</definedName>
    <definedName name="Table_32__Armenia___Total_Electricity_Generation__Distribution_and_Collection__1994_99">'[17]ELECTR_old'!$A$1:$F$51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'[17]taxrevSum'!$A$1:$F$52</definedName>
    <definedName name="Table_34__General_Government_Tax_Revenue_Performance_in_Armenia_and_Comparator_Countries_1995___1998_1">'[17]taxrevSum'!$A$1:$F$52</definedName>
    <definedName name="Table_4.__Moldova____Monetary_Survey_and_Projections__1994_98_1">#REF!</definedName>
    <definedName name="Table_4._Armenia___Gross_Domestic_Product__1994_99">'[17]NGDP_old'!$A$1:$O$33</definedName>
    <definedName name="Table_4___Moldova____Monetary_Survey_and_Projections__1994_98_1">#REF!</definedName>
    <definedName name="Table_4__Armenia___Gross_Domestic_Product__1994_99">'[17]NGDP_old'!$A$1:$O$33</definedName>
    <definedName name="Table_4SR">#REF!</definedName>
    <definedName name="Table_5._Armenia___Production_of_Selected_Agricultural_Products__1994_99">'[17]AGRI_old'!$A$1:$S$22</definedName>
    <definedName name="Table_5__Armenia___Production_of_Selected_Agricultural_Products__1994_99">'[17]AGRI_old'!$A$1:$S$22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'[17]INDCOM_old'!$A$1:$L$31</definedName>
    <definedName name="Table_6___Moldova__Balance_of_Payments__1994_98">#REF!</definedName>
    <definedName name="Table_6__Armenia___Production_of_Selected_Industrial_Commodities__1994_99">'[17]INDCOM_old'!$A$1:$L$31</definedName>
    <definedName name="Table_7._Armenia___Consumer_Prices__1994_99">'[17]CPI_old'!$A$1:$I$102</definedName>
    <definedName name="Table_7__Armenia___Consumer_Prices__1994_99">'[17]CPI_old'!$A$1:$I$102</definedName>
    <definedName name="Table_8.__Armenia___Selected_Energy_Prices__1994_99__1">'[17]ENERGY_old'!$A$1:$AF$25</definedName>
    <definedName name="Table_8___Armenia___Selected_Energy_Prices__1994_99__1">'[17]ENERGY_old'!$A$1:$AF$25</definedName>
    <definedName name="Table_9._Armenia___Regulated_Prices_for_Main_Commodities_and_Services__1994_99__1">'[17]MAINCOM_old '!$A$1:$H$20</definedName>
    <definedName name="Table_9__Armenia___Regulated_Prices_for_Main_Commodities_and_Services__1994_99__1">'[17]MAINCOM_old '!$A$1:$H$20</definedName>
    <definedName name="Table_debt">'[82]Table'!$A$3:$AB$70</definedName>
    <definedName name="Table_debt_14">#REF!</definedName>
    <definedName name="Table_debt_25">#REF!</definedName>
    <definedName name="Table_debt_new">'[83]Table'!$A$3:$AB$70</definedName>
    <definedName name="Table_debt_new_11">'[84]Table'!$A$3:$AB$70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'[71]Labor'!$A$1:$X$58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'[82]Table_GEF'!$B$2:$T$51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'[50]ErrCheck'!$A$3:$E$5</definedName>
    <definedName name="tblLinks">'[50]Links'!$A$4:$F$33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'[20]WEO LINK'!#REF!</definedName>
    <definedName name="TMG_D_11">'[21]WEO LINK'!#REF!</definedName>
    <definedName name="TMG_D_14">'[26]Q5'!$E$23:$AH$23</definedName>
    <definedName name="TMG_D_2">'[26]Q5'!$E$23:$AH$23</definedName>
    <definedName name="TMG_D_20">'[20]WEO LINK'!#REF!</definedName>
    <definedName name="TMG_D_25">'[26]Q5'!$E$23:$AH$23</definedName>
    <definedName name="TMG_D_28">'[20]WEO LINK'!#REF!</definedName>
    <definedName name="TMG_D_66">'[21]WEO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'[20]WEO LINK'!#REF!</definedName>
    <definedName name="TMGO_11">'[21]WEO LINK'!#REF!</definedName>
    <definedName name="TMGO_14">NA()</definedName>
    <definedName name="TMGO_2">NA()</definedName>
    <definedName name="TMGO_20">'[20]WEO LINK'!#REF!</definedName>
    <definedName name="TMGO_25">NA()</definedName>
    <definedName name="TMGO_28">'[20]WEO LINK'!#REF!</definedName>
    <definedName name="TMGO_66">'[21]WEO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'[27]Trade'!#REF!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'[20]WEO LINK'!#REF!</definedName>
    <definedName name="TXG_D_11">'[21]WEO LINK'!#REF!</definedName>
    <definedName name="TXG_D_14">NA()</definedName>
    <definedName name="TXG_D_2">NA()</definedName>
    <definedName name="TXG_D_20">'[20]WEO LINK'!#REF!</definedName>
    <definedName name="TXG_D_25">NA()</definedName>
    <definedName name="TXG_D_28">'[20]WEO LINK'!#REF!</definedName>
    <definedName name="TXG_D_66">'[21]WEO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'[20]WEO LINK'!#REF!</definedName>
    <definedName name="TXGO_11">'[21]WEO LINK'!#REF!</definedName>
    <definedName name="TXGO_14">NA()</definedName>
    <definedName name="TXGO_2">NA()</definedName>
    <definedName name="TXGO_20">'[20]WEO LINK'!#REF!</definedName>
    <definedName name="TXGO_25">NA()</definedName>
    <definedName name="TXGO_28">'[20]WEO LINK'!#REF!</definedName>
    <definedName name="TXGO_66">'[21]WEO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'[42]EU2DBase'!$C$1:$F$196</definedName>
    <definedName name="UKR2">'[42]EU2DBase'!$G$1:$U$196</definedName>
    <definedName name="UKR3">'[42]EU2DBase'!#REF!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'[45]Contents'!$B$80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'[14]Montabs:junk'!$B$17:$U$38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'[33]REER Forecast'!#REF!</definedName>
    <definedName name="Wt_d">#REF!</definedName>
    <definedName name="xdf">#REF!</definedName>
    <definedName name="xdr">#REF!</definedName>
    <definedName name="xgoods">'[24]CAgds'!$D$12:$BO$12</definedName>
    <definedName name="xgoods_11">'[60]CAgds'!$D$12:$BO$12</definedName>
    <definedName name="XGS">#REF!</definedName>
    <definedName name="xinc">'[24]CAinc'!$D$12:$BO$12</definedName>
    <definedName name="xinc_11">'[60]CAinc'!$D$12:$BO$12</definedName>
    <definedName name="xnfs">'[24]CAnfs'!$D$12:$BO$12</definedName>
    <definedName name="xnfs_11">'[60]CAnfs'!$D$12:$BO$12</definedName>
    <definedName name="XOF">#REF!</definedName>
    <definedName name="xr">#REF!</definedName>
    <definedName name="xxWRS_1">WEO '[13]LINK'!$A$1:$A$42</definedName>
    <definedName name="xxWRS_1_15">WEO '[13]LINK'!$A$1:$A$42</definedName>
    <definedName name="xxWRS_1_17">WEO '[13]LINK'!$A$1:$A$42</definedName>
    <definedName name="xxWRS_1_2">#REF!</definedName>
    <definedName name="xxWRS_1_20">WEO '[13]LINK'!$A$1:$A$42</definedName>
    <definedName name="xxWRS_1_22">WEO '[13]LINK'!$A$1:$A$42</definedName>
    <definedName name="xxWRS_1_24">WEO '[13]LINK'!$A$1:$A$42</definedName>
    <definedName name="xxWRS_1_28">WEO '[13]LINK'!$A$1:$A$42</definedName>
    <definedName name="xxWRS_1_37">WEO '[13]LINK'!$A$1:$A$42</definedName>
    <definedName name="xxWRS_1_38">WEO '[13]LINK'!$A$1:$A$42</definedName>
    <definedName name="xxWRS_1_46">WEO '[13]LINK'!$A$1:$A$42</definedName>
    <definedName name="xxWRS_1_47">WEO '[13]LINK'!$A$1:$A$42</definedName>
    <definedName name="xxWRS_1_49">WEO '[13]LINK'!$A$1:$A$42</definedName>
    <definedName name="xxWRS_1_54">WEO '[13]LINK'!$A$1:$A$42</definedName>
    <definedName name="xxWRS_1_55">WEO '[13]LINK'!$A$1:$A$42</definedName>
    <definedName name="xxWRS_1_56">WEO '[13]LINK'!$A$1:$A$42</definedName>
    <definedName name="xxWRS_1_57">WEO '[13]LINK'!$A$1:$A$42</definedName>
    <definedName name="xxWRS_1_61">WEO '[13]LINK'!$A$1:$A$42</definedName>
    <definedName name="xxWRS_1_63">WEO '[13]LINK'!$A$1:$A$42</definedName>
    <definedName name="xxWRS_1_64">WEO '[13]LINK'!$A$1:$A$42</definedName>
    <definedName name="xxWRS_1_65">WEO '[13]LINK'!$A$1:$A$42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'[85]Table'!$A$3:$AB$70</definedName>
    <definedName name="xxxxx_11">'[86]Table'!$A$3:$AB$70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'[87]ass'!$7:$7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_xlnm.Print_Area" localSheetId="0">'Sinteza - An 2'!$A$2:$K$58</definedName>
    <definedName name="zReserves">'[88]oth'!$17:$17</definedName>
    <definedName name="zRoWCPIchange">#REF!</definedName>
    <definedName name="zRoWCPIchange_14">#REF!</definedName>
    <definedName name="zRoWCPIchange_25">#REF!</definedName>
    <definedName name="zSDReRate">'[88]ass'!$24:$24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'[89]до викупа'!$E$664</definedName>
  </definedNames>
  <calcPr fullCalcOnLoad="1"/>
</workbook>
</file>

<file path=xl/sharedStrings.xml><?xml version="1.0" encoding="utf-8"?>
<sst xmlns="http://schemas.openxmlformats.org/spreadsheetml/2006/main" count="55" uniqueCount="51">
  <si>
    <t xml:space="preserve"> EXECUŢIA BUGETULUI GENERAL CONSOLIDAT </t>
  </si>
  <si>
    <t xml:space="preserve">    </t>
  </si>
  <si>
    <t xml:space="preserve"> Realizari 1.01.-30.04. 2014</t>
  </si>
  <si>
    <t>Realizari 1.01.-30.04.2015</t>
  </si>
  <si>
    <t xml:space="preserve"> Diferenţe    2015
   faţă de      2014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</si>
  <si>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</si>
  <si>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</si>
  <si>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</si>
  <si>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</si>
  <si>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</si>
  <si>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</si>
  <si>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</si>
  <si>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</si>
  <si>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</si>
  <si>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</si>
  <si>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</si>
  <si>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</si>
  <si>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</si>
  <si>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</si>
  <si>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</si>
  <si>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</si>
  <si>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</si>
  <si>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</si>
  <si>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</si>
  <si>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</si>
  <si>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</si>
  <si>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</si>
  <si>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</si>
  <si>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</si>
  <si>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 in contul platilor efectuate si prefinantare</t>
  </si>
  <si>
    <t>Operatiuni financiare</t>
  </si>
  <si>
    <t>Sume incasate in contul unic (bugetul de stat)</t>
  </si>
  <si>
    <t>Alte sume primite de la UE pentru programele operationale finantate in cadrul obiectivului convergenta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</si>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</sst>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6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_);\(#,##0.0\)"/>
    <numFmt numFmtId="165" formatCode="#,##0.0"/>
    <numFmt numFmtId="166" formatCode="#,##0.000"/>
    <numFmt numFmtId="167" formatCode="0.0"/>
    <numFmt numFmtId="168" formatCode="#,##0.0000"/>
    <numFmt numFmtId="169" formatCode="#,##0.00000"/>
    <numFmt numFmtId="170" formatCode="0.000"/>
    <numFmt numFmtId="171" formatCode="#,##0.000000"/>
    <numFmt numFmtId="172" formatCode="0.0%"/>
    <numFmt numFmtId="173" formatCode="_(* #,##0_);_(* \(#,##0\);_(* &quot;-&quot;??_);_(@_)"/>
    <numFmt numFmtId="174" formatCode="#,##0_);\(#,##0\)"/>
    <numFmt numFmtId="175" formatCode="\$#,##0_);[Red]&quot;($&quot;#,##0\)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General_)"/>
    <numFmt numFmtId="182" formatCode="0.000_)"/>
    <numFmt numFmtId="183" formatCode="#,##0.0;\-#,##0.0;&quot;--&quot;"/>
    <numFmt numFmtId="184" formatCode="#,##0&quot; лв&quot;;\-#,##0&quot; лв&quot;"/>
    <numFmt numFmtId="185" formatCode="mmmm\ d&quot;, &quot;yyyy"/>
    <numFmt numFmtId="186" formatCode="_-[$€-2]* #,##0.00_-;\-[$€-2]* #,##0.00_-;_-[$€-2]* \-??_-"/>
    <numFmt numFmtId="187" formatCode="_-* #,##0\ _F_t_-;\-* #,##0\ _F_t_-;_-* &quot;- &quot;_F_t_-;_-@_-"/>
    <numFmt numFmtId="188" formatCode="_-* #,##0.00\ _F_t_-;\-* #,##0.00\ _F_t_-;_-* \-??\ _F_t_-;_-@_-"/>
    <numFmt numFmtId="189" formatCode="#."/>
    <numFmt numFmtId="190" formatCode="#,##0&quot; Kč&quot;;\-#,##0&quot; Kč&quot;"/>
    <numFmt numFmtId="191" formatCode="_-* #,##0.00&quot; Kč&quot;_-;\-* #,##0.00&quot; Kč&quot;_-;_-* \-??&quot; Kč&quot;_-;_-@_-"/>
    <numFmt numFmtId="192" formatCode="_(* #,##0_);_(* \(#,##0\);_(* \-_);_(@_)"/>
    <numFmt numFmtId="193" formatCode="_(* #,##0.00_);_(* \(#,##0.00\);_(* \-??_);_(@_)"/>
    <numFmt numFmtId="194" formatCode="_-* #,##0.00\ _F_-;\-* #,##0.00\ _F_-;_-* \-??\ _F_-;_-@_-"/>
    <numFmt numFmtId="195" formatCode="\$#,##0_);&quot;($&quot;#,##0\)"/>
    <numFmt numFmtId="196" formatCode="_(\$* #,##0_);_(\$* \(#,##0\);_(\$* \-_);_(@_)"/>
    <numFmt numFmtId="197" formatCode="_(\$* #,##0.00_);_(\$* \(#,##0.00\);_(\$* \-??_);_(@_)"/>
    <numFmt numFmtId="198" formatCode="[&gt;=0.05]#,##0.0;[&lt;=-0.05]\-#,##0.0;?0.0"/>
    <numFmt numFmtId="199" formatCode="_-* #,##0&quot; Ft&quot;_-;\-* #,##0&quot; Ft&quot;_-;_-* &quot;- Ft&quot;_-;_-@_-"/>
    <numFmt numFmtId="200" formatCode="_-* #,##0.00&quot; Ft&quot;_-;\-* #,##0.00&quot; Ft&quot;_-;_-* \-??&quot; Ft&quot;_-;_-@_-"/>
    <numFmt numFmtId="201" formatCode="[Black]#,##0.0;[Black]\-#,##0.0;;"/>
    <numFmt numFmtId="202" formatCode="[Black][&gt;0.05]#,##0.0;[Black][&lt;-0.05]\-#,##0.0;;"/>
    <numFmt numFmtId="203" formatCode="[Black][&gt;0.5]#,##0;[Black][&lt;-0.5]\-#,##0;;"/>
    <numFmt numFmtId="204" formatCode="#,##0.0____"/>
    <numFmt numFmtId="205" formatCode="#\ ##0.0"/>
    <numFmt numFmtId="206" formatCode="mmmm\ yyyy"/>
    <numFmt numFmtId="207" formatCode="_-* #,##0&quot; к.&quot;_-;\-* #,##0&quot; к.&quot;_-;_-* &quot;- к.&quot;_-;_-@_-"/>
    <numFmt numFmtId="208" formatCode="_-* #,##0.00&quot; к.&quot;_-;\-* #,##0.00&quot; к.&quot;_-;_-* \-??&quot; к.&quot;_-;_-@_-"/>
    <numFmt numFmtId="209" formatCode="_-* #,##0\ _г_р_н_._-;\-* #,##0\ _г_р_н_._-;_-* &quot;- &quot;_г_р_н_._-;_-@_-"/>
    <numFmt numFmtId="210" formatCode="_-* #,##0.00\ _г_р_н_._-;\-* #,##0.00\ _г_р_н_._-;_-* \-??\ _г_р_н_._-;_-@_-"/>
    <numFmt numFmtId="211" formatCode="_-* #,##0\ _к_._-;\-* #,##0\ _к_._-;_-* &quot;- &quot;_к_._-;_-@_-"/>
    <numFmt numFmtId="212" formatCode="#,##0\ \ \ \ "/>
    <numFmt numFmtId="213" formatCode="#,##0.0000000"/>
    <numFmt numFmtId="214" formatCode="#,##0.00000000"/>
    <numFmt numFmtId="215" formatCode="_(* #,##0.00_);_(* \(#,##0.00\);_(* &quot;-&quot;??_);_(@_)"/>
    <numFmt numFmtId="216" formatCode="_-* #,##0.00000\ _l_e_i_-;\-* #,##0.00000\ _l_e_i_-;_-* &quot;-&quot;??\ _l_e_i_-;_-@_-"/>
    <numFmt numFmtId="217" formatCode="#,##0.000000000"/>
    <numFmt numFmtId="218" formatCode="#,##0.0000000000"/>
    <numFmt numFmtId="219" formatCode="mmm\-yy;@"/>
    <numFmt numFmtId="220" formatCode="[&gt;=0]#,##0.0;[&lt;=0]\-#,##0.0;?0.0"/>
    <numFmt numFmtId="221" formatCode="[Black]#,##0;[Black]\-#,##0;;"/>
    <numFmt numFmtId="222" formatCode="#,##0.00_);\(#,##0.00\)"/>
    <numFmt numFmtId="223" formatCode="_-* #,##0.000\ _l_e_i_-;\-* #,##0.000\ _l_e_i_-;_-* &quot;-&quot;??\ _l_e_i_-;_-@_-"/>
  </numFmts>
  <fonts count="78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75" fontId="1" fillId="0" borderId="0" applyFill="0" applyBorder="0" applyAlignment="0" applyProtection="0"/>
    <xf numFmtId="0" fontId="5" fillId="0" borderId="1">
      <alignment/>
      <protection hidden="1"/>
    </xf>
    <xf numFmtId="181" fontId="1" fillId="20" borderId="0" applyBorder="0" applyAlignment="0" applyProtection="0"/>
    <xf numFmtId="181" fontId="1" fillId="20" borderId="0" applyBorder="0" applyAlignment="0" applyProtection="0"/>
    <xf numFmtId="181" fontId="1" fillId="20" borderId="0" applyBorder="0" applyAlignment="0" applyProtection="0"/>
    <xf numFmtId="0" fontId="6" fillId="0" borderId="1">
      <alignment/>
      <protection hidden="1"/>
    </xf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181" fontId="9" fillId="0" borderId="0" applyFill="0" applyBorder="0" applyAlignment="0" applyProtection="0"/>
    <xf numFmtId="0" fontId="10" fillId="4" borderId="0" applyNumberFormat="0" applyBorder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181" fontId="1" fillId="0" borderId="3" applyFill="0" applyAlignment="0" applyProtection="0"/>
    <xf numFmtId="181" fontId="1" fillId="0" borderId="3" applyFill="0" applyAlignment="0" applyProtection="0"/>
    <xf numFmtId="181" fontId="1" fillId="0" borderId="3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22" borderId="5" applyNumberFormat="0" applyAlignment="0" applyProtection="0"/>
    <xf numFmtId="0" fontId="14" fillId="23" borderId="6">
      <alignment horizontal="right" vertical="center"/>
      <protection/>
    </xf>
    <xf numFmtId="0" fontId="15" fillId="23" borderId="6">
      <alignment horizontal="right" vertical="center"/>
      <protection/>
    </xf>
    <xf numFmtId="0" fontId="0" fillId="23" borderId="7">
      <alignment/>
      <protection/>
    </xf>
    <xf numFmtId="0" fontId="0" fillId="23" borderId="7">
      <alignment/>
      <protection/>
    </xf>
    <xf numFmtId="0" fontId="0" fillId="23" borderId="7">
      <alignment/>
      <protection/>
    </xf>
    <xf numFmtId="0" fontId="16" fillId="24" borderId="6">
      <alignment horizontal="center" vertical="center"/>
      <protection/>
    </xf>
    <xf numFmtId="0" fontId="14" fillId="23" borderId="6">
      <alignment horizontal="right" vertical="center"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17" fillId="23" borderId="6">
      <alignment horizontal="left" vertical="center"/>
      <protection/>
    </xf>
    <xf numFmtId="0" fontId="17" fillId="23" borderId="8">
      <alignment vertical="center"/>
      <protection/>
    </xf>
    <xf numFmtId="0" fontId="18" fillId="23" borderId="9">
      <alignment vertical="center"/>
      <protection/>
    </xf>
    <xf numFmtId="0" fontId="17" fillId="23" borderId="6">
      <alignment/>
      <protection/>
    </xf>
    <xf numFmtId="0" fontId="15" fillId="23" borderId="6">
      <alignment horizontal="right" vertical="center"/>
      <protection/>
    </xf>
    <xf numFmtId="0" fontId="19" fillId="25" borderId="6">
      <alignment horizontal="left" vertical="center"/>
      <protection/>
    </xf>
    <xf numFmtId="0" fontId="19" fillId="25" borderId="6">
      <alignment horizontal="left" vertical="center"/>
      <protection/>
    </xf>
    <xf numFmtId="0" fontId="20" fillId="23" borderId="6">
      <alignment horizontal="left" vertical="center"/>
      <protection/>
    </xf>
    <xf numFmtId="0" fontId="21" fillId="23" borderId="7">
      <alignment/>
      <protection/>
    </xf>
    <xf numFmtId="0" fontId="16" fillId="20" borderId="6">
      <alignment horizontal="left" vertical="center"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21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3" fontId="0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3" fillId="0" borderId="0">
      <alignment horizontal="right" vertical="top"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3" fontId="0" fillId="0" borderId="0" applyFill="0" applyBorder="0" applyAlignment="0" applyProtection="0"/>
    <xf numFmtId="0" fontId="24" fillId="0" borderId="0">
      <alignment/>
      <protection/>
    </xf>
    <xf numFmtId="3" fontId="0" fillId="0" borderId="0" applyFill="0" applyBorder="0" applyAlignment="0" applyProtection="0"/>
    <xf numFmtId="3" fontId="1" fillId="0" borderId="0" applyFill="0" applyBorder="0" applyAlignment="0" applyProtection="0"/>
    <xf numFmtId="0" fontId="0" fillId="26" borderId="10" applyNumberFormat="0" applyFont="0" applyAlignment="0" applyProtection="0"/>
    <xf numFmtId="212" fontId="25" fillId="0" borderId="11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4" fontId="0" fillId="0" borderId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7" fillId="7" borderId="2" applyNumberFormat="0" applyAlignment="0" applyProtection="0"/>
    <xf numFmtId="0" fontId="8" fillId="3" borderId="0" applyNumberFormat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1" fontId="28" fillId="0" borderId="0">
      <alignment/>
      <protection/>
    </xf>
    <xf numFmtId="0" fontId="29" fillId="0" borderId="0" applyNumberFormat="0" applyFill="0" applyBorder="0" applyAlignment="0" applyProtection="0"/>
    <xf numFmtId="187" fontId="1" fillId="0" borderId="0" applyFill="0" applyBorder="0" applyAlignment="0" applyProtection="0"/>
    <xf numFmtId="188" fontId="1" fillId="0" borderId="0" applyFill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31" fillId="0" borderId="0">
      <alignment/>
      <protection locked="0"/>
    </xf>
    <xf numFmtId="0" fontId="30" fillId="0" borderId="0">
      <alignment/>
      <protection locked="0"/>
    </xf>
    <xf numFmtId="0" fontId="32" fillId="0" borderId="0">
      <alignment/>
      <protection/>
    </xf>
    <xf numFmtId="0" fontId="30" fillId="0" borderId="0">
      <alignment/>
      <protection locked="0"/>
    </xf>
    <xf numFmtId="0" fontId="30" fillId="0" borderId="0">
      <alignment/>
      <protection locked="0"/>
    </xf>
    <xf numFmtId="0" fontId="33" fillId="0" borderId="0">
      <alignment/>
      <protection/>
    </xf>
    <xf numFmtId="0" fontId="30" fillId="0" borderId="0">
      <alignment/>
      <protection locked="0"/>
    </xf>
    <xf numFmtId="0" fontId="30" fillId="0" borderId="0">
      <alignment/>
      <protection locked="0"/>
    </xf>
    <xf numFmtId="0" fontId="33" fillId="0" borderId="0">
      <alignment/>
      <protection/>
    </xf>
    <xf numFmtId="0" fontId="30" fillId="0" borderId="0">
      <alignment/>
      <protection locked="0"/>
    </xf>
    <xf numFmtId="0" fontId="31" fillId="0" borderId="0">
      <alignment/>
      <protection locked="0"/>
    </xf>
    <xf numFmtId="0" fontId="33" fillId="0" borderId="0">
      <alignment/>
      <protection/>
    </xf>
    <xf numFmtId="0" fontId="31" fillId="0" borderId="0">
      <alignment/>
      <protection locked="0"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67" fontId="0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0" fontId="33" fillId="0" borderId="0">
      <alignment/>
      <protection/>
    </xf>
    <xf numFmtId="0" fontId="28" fillId="0" borderId="0">
      <alignment/>
      <protection/>
    </xf>
    <xf numFmtId="0" fontId="33" fillId="0" borderId="0">
      <alignment/>
      <protection/>
    </xf>
    <xf numFmtId="0" fontId="24" fillId="0" borderId="0">
      <alignment/>
      <protection/>
    </xf>
    <xf numFmtId="0" fontId="10" fillId="4" borderId="0" applyNumberFormat="0" applyBorder="0" applyAlignment="0" applyProtection="0"/>
    <xf numFmtId="181" fontId="35" fillId="20" borderId="0" applyBorder="0" applyAlignment="0" applyProtection="0"/>
    <xf numFmtId="181" fontId="35" fillId="20" borderId="0" applyBorder="0" applyAlignment="0" applyProtection="0"/>
    <xf numFmtId="181" fontId="35" fillId="20" borderId="0" applyBorder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189" fontId="39" fillId="0" borderId="0">
      <alignment/>
      <protection locked="0"/>
    </xf>
    <xf numFmtId="189" fontId="39" fillId="0" borderId="0">
      <alignment/>
      <protection locked="0"/>
    </xf>
    <xf numFmtId="181" fontId="40" fillId="0" borderId="0" applyFill="0" applyBorder="0" applyAlignment="0" applyProtection="0"/>
    <xf numFmtId="181" fontId="41" fillId="0" borderId="0" applyFill="0" applyBorder="0" applyAlignment="0" applyProtection="0"/>
    <xf numFmtId="0" fontId="4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2" fillId="0" borderId="0">
      <alignment/>
      <protection/>
    </xf>
    <xf numFmtId="0" fontId="43" fillId="21" borderId="15" applyNumberFormat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3" fontId="1" fillId="0" borderId="0" applyFill="0" applyBorder="0" applyAlignment="0" applyProtection="0"/>
    <xf numFmtId="3" fontId="0" fillId="0" borderId="0" applyFill="0" applyBorder="0" applyAlignment="0" applyProtection="0"/>
    <xf numFmtId="3" fontId="1" fillId="0" borderId="0" applyFill="0" applyBorder="0" applyAlignment="0" applyProtection="0"/>
    <xf numFmtId="0" fontId="27" fillId="7" borderId="2" applyNumberFormat="0" applyAlignment="0" applyProtection="0"/>
    <xf numFmtId="181" fontId="35" fillId="23" borderId="0" applyBorder="0" applyAlignment="0" applyProtection="0"/>
    <xf numFmtId="181" fontId="35" fillId="23" borderId="0" applyBorder="0" applyAlignment="0" applyProtection="0"/>
    <xf numFmtId="181" fontId="35" fillId="23" borderId="0" applyBorder="0" applyAlignment="0" applyProtection="0"/>
    <xf numFmtId="0" fontId="27" fillId="7" borderId="2" applyNumberFormat="0" applyAlignment="0" applyProtection="0"/>
    <xf numFmtId="0" fontId="8" fillId="3" borderId="0" applyNumberFormat="0" applyBorder="0" applyAlignment="0" applyProtection="0"/>
    <xf numFmtId="0" fontId="27" fillId="7" borderId="2" applyNumberFormat="0" applyAlignment="0" applyProtection="0"/>
    <xf numFmtId="181" fontId="44" fillId="0" borderId="0" applyFill="0" applyBorder="0" applyAlignment="0" applyProtection="0"/>
    <xf numFmtId="0" fontId="45" fillId="0" borderId="0">
      <alignment/>
      <protection/>
    </xf>
    <xf numFmtId="181" fontId="44" fillId="0" borderId="0" applyFill="0" applyBorder="0" applyAlignment="0" applyProtection="0"/>
    <xf numFmtId="165" fontId="46" fillId="0" borderId="0">
      <alignment/>
      <protection/>
    </xf>
    <xf numFmtId="0" fontId="33" fillId="0" borderId="16">
      <alignment/>
      <protection/>
    </xf>
    <xf numFmtId="0" fontId="12" fillId="0" borderId="4" applyNumberFormat="0" applyFill="0" applyAlignment="0" applyProtection="0"/>
    <xf numFmtId="0" fontId="47" fillId="0" borderId="1">
      <alignment horizontal="left"/>
      <protection locked="0"/>
    </xf>
    <xf numFmtId="181" fontId="48" fillId="0" borderId="0" applyFill="0" applyBorder="0" applyAlignment="0" applyProtection="0"/>
    <xf numFmtId="190" fontId="1" fillId="0" borderId="0" applyFill="0" applyBorder="0" applyAlignment="0" applyProtection="0"/>
    <xf numFmtId="190" fontId="1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2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49" fillId="0" borderId="0">
      <alignment/>
      <protection/>
    </xf>
    <xf numFmtId="0" fontId="50" fillId="0" borderId="0">
      <alignment/>
      <protection/>
    </xf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37" fontId="52" fillId="0" borderId="0">
      <alignment/>
      <protection/>
    </xf>
    <xf numFmtId="0" fontId="5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9" fontId="2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8" fontId="1" fillId="0" borderId="0" applyFill="0" applyBorder="0" applyAlignment="0" applyProtection="0"/>
    <xf numFmtId="220" fontId="1" fillId="0" borderId="0" applyFill="0" applyBorder="0" applyAlignment="0" applyProtection="0"/>
    <xf numFmtId="220" fontId="1" fillId="0" borderId="0" applyFill="0" applyBorder="0" applyAlignment="0" applyProtection="0"/>
    <xf numFmtId="0" fontId="54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193" fontId="1" fillId="0" borderId="0" applyFill="0" applyBorder="0" applyAlignment="0" applyProtection="0"/>
    <xf numFmtId="0" fontId="43" fillId="21" borderId="15" applyNumberFormat="0" applyAlignment="0" applyProtection="0"/>
    <xf numFmtId="199" fontId="1" fillId="0" borderId="0" applyFill="0" applyBorder="0" applyAlignment="0" applyProtection="0"/>
    <xf numFmtId="200" fontId="1" fillId="0" borderId="0" applyFill="0" applyBorder="0" applyAlignment="0" applyProtection="0"/>
    <xf numFmtId="0" fontId="24" fillId="0" borderId="0">
      <alignment/>
      <protection/>
    </xf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3" fontId="1" fillId="0" borderId="0" applyFill="0" applyBorder="0" applyAlignment="0" applyProtection="0"/>
    <xf numFmtId="221" fontId="1" fillId="0" borderId="0" applyFill="0" applyBorder="0" applyAlignment="0" applyProtection="0"/>
    <xf numFmtId="221" fontId="1" fillId="0" borderId="0" applyFill="0" applyBorder="0" applyAlignment="0" applyProtection="0"/>
    <xf numFmtId="201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04" fontId="1" fillId="0" borderId="0" applyFill="0" applyBorder="0" applyAlignment="0">
      <protection/>
    </xf>
    <xf numFmtId="204" fontId="1" fillId="0" borderId="0" applyFill="0" applyBorder="0" applyAlignment="0">
      <protection/>
    </xf>
    <xf numFmtId="204" fontId="1" fillId="0" borderId="0" applyFill="0" applyBorder="0" applyAlignment="0">
      <protection/>
    </xf>
    <xf numFmtId="9" fontId="0" fillId="0" borderId="0" applyFill="0" applyBorder="0" applyAlignment="0" applyProtection="0"/>
    <xf numFmtId="0" fontId="23" fillId="0" borderId="0">
      <alignment/>
      <protection/>
    </xf>
    <xf numFmtId="181" fontId="56" fillId="0" borderId="0" applyFill="0" applyBorder="0" applyAlignment="0" applyProtection="0"/>
    <xf numFmtId="167" fontId="57" fillId="0" borderId="0">
      <alignment/>
      <protection/>
    </xf>
    <xf numFmtId="0" fontId="0" fillId="28" borderId="0">
      <alignment/>
      <protection/>
    </xf>
    <xf numFmtId="0" fontId="10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21" borderId="15" applyNumberFormat="0" applyAlignment="0" applyProtection="0"/>
    <xf numFmtId="0" fontId="0" fillId="0" borderId="0">
      <alignment/>
      <protection/>
    </xf>
    <xf numFmtId="0" fontId="58" fillId="0" borderId="0">
      <alignment/>
      <protection/>
    </xf>
    <xf numFmtId="0" fontId="28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7" fillId="0" borderId="0" applyNumberFormat="0" applyFill="0" applyBorder="0" applyAlignment="0" applyProtection="0"/>
    <xf numFmtId="205" fontId="59" fillId="0" borderId="0" applyBorder="0">
      <alignment/>
      <protection/>
    </xf>
    <xf numFmtId="205" fontId="60" fillId="0" borderId="0" applyBorder="0">
      <alignment/>
      <protection/>
    </xf>
    <xf numFmtId="0" fontId="61" fillId="0" borderId="0" applyBorder="0">
      <alignment/>
      <protection/>
    </xf>
    <xf numFmtId="0" fontId="60" fillId="0" borderId="0" applyBorder="0">
      <alignment/>
      <protection/>
    </xf>
    <xf numFmtId="0" fontId="29" fillId="0" borderId="0" applyNumberFormat="0" applyFill="0" applyBorder="0" applyAlignment="0" applyProtection="0"/>
    <xf numFmtId="205" fontId="59" fillId="29" borderId="0" applyBorder="0">
      <alignment/>
      <protection/>
    </xf>
    <xf numFmtId="181" fontId="0" fillId="0" borderId="0">
      <alignment/>
      <protection/>
    </xf>
    <xf numFmtId="0" fontId="2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7" fillId="20" borderId="1">
      <alignment/>
      <protection/>
    </xf>
    <xf numFmtId="0" fontId="63" fillId="0" borderId="17" applyNumberFormat="0" applyFill="0" applyAlignment="0" applyProtection="0"/>
    <xf numFmtId="0" fontId="50" fillId="0" borderId="0">
      <alignment/>
      <protection/>
    </xf>
    <xf numFmtId="0" fontId="1" fillId="0" borderId="0" applyFill="0" applyBorder="0" applyAlignment="0" applyProtection="0"/>
    <xf numFmtId="175" fontId="1" fillId="0" borderId="0" applyFill="0" applyBorder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7" fillId="0" borderId="0" applyNumberFormat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4" fillId="0" borderId="0">
      <alignment horizontal="left" wrapText="1"/>
      <protection/>
    </xf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18" applyFill="0" applyAlignment="0" applyProtection="0"/>
    <xf numFmtId="181" fontId="1" fillId="0" borderId="18" applyFill="0" applyAlignment="0" applyProtection="0"/>
    <xf numFmtId="181" fontId="1" fillId="0" borderId="18" applyFill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206" fontId="1" fillId="0" borderId="0">
      <alignment horizontal="right"/>
      <protection/>
    </xf>
    <xf numFmtId="206" fontId="1" fillId="0" borderId="0">
      <alignment horizontal="right"/>
      <protection/>
    </xf>
    <xf numFmtId="206" fontId="1" fillId="0" borderId="0">
      <alignment horizontal="right"/>
      <protection/>
    </xf>
    <xf numFmtId="181" fontId="65" fillId="0" borderId="0" applyFill="0" applyBorder="0" applyAlignment="0" applyProtection="0"/>
    <xf numFmtId="181" fontId="66" fillId="0" borderId="0" applyFill="0" applyBorder="0" applyAlignment="0" applyProtection="0"/>
    <xf numFmtId="167" fontId="26" fillId="0" borderId="0">
      <alignment horizontal="right"/>
      <protection/>
    </xf>
    <xf numFmtId="0" fontId="67" fillId="0" borderId="0" applyProtection="0">
      <alignment/>
    </xf>
    <xf numFmtId="207" fontId="1" fillId="0" borderId="0" applyFill="0" applyBorder="0" applyAlignment="0" applyProtection="0"/>
    <xf numFmtId="208" fontId="1" fillId="0" borderId="0" applyFill="0" applyBorder="0" applyAlignment="0" applyProtection="0"/>
    <xf numFmtId="0" fontId="68" fillId="0" borderId="0" applyProtection="0">
      <alignment/>
    </xf>
    <xf numFmtId="0" fontId="69" fillId="0" borderId="0" applyProtection="0">
      <alignment/>
    </xf>
    <xf numFmtId="0" fontId="67" fillId="0" borderId="19" applyProtection="0">
      <alignment/>
    </xf>
    <xf numFmtId="0" fontId="1" fillId="0" borderId="0">
      <alignment/>
      <protection/>
    </xf>
    <xf numFmtId="181" fontId="70" fillId="0" borderId="0" applyFill="0" applyBorder="0" applyAlignment="0" applyProtection="0"/>
    <xf numFmtId="10" fontId="67" fillId="0" borderId="0" applyProtection="0">
      <alignment/>
    </xf>
    <xf numFmtId="0" fontId="67" fillId="0" borderId="0">
      <alignment/>
      <protection/>
    </xf>
    <xf numFmtId="209" fontId="1" fillId="0" borderId="0" applyFill="0" applyBorder="0" applyAlignment="0" applyProtection="0"/>
    <xf numFmtId="210" fontId="1" fillId="0" borderId="0" applyFill="0" applyBorder="0" applyAlignment="0" applyProtection="0"/>
    <xf numFmtId="181" fontId="71" fillId="0" borderId="0" applyFill="0" applyBorder="0" applyAlignment="0" applyProtection="0"/>
    <xf numFmtId="181" fontId="71" fillId="0" borderId="0" applyFill="0" applyBorder="0" applyAlignment="0" applyProtection="0"/>
    <xf numFmtId="2" fontId="67" fillId="0" borderId="0" applyProtection="0">
      <alignment/>
    </xf>
    <xf numFmtId="211" fontId="1" fillId="0" borderId="0" applyFill="0" applyBorder="0" applyAlignment="0" applyProtection="0"/>
    <xf numFmtId="210" fontId="1" fillId="0" borderId="0" applyFill="0" applyBorder="0" applyAlignment="0" applyProtection="0"/>
  </cellStyleXfs>
  <cellXfs count="112">
    <xf numFmtId="0" fontId="0" fillId="0" borderId="0" xfId="0" applyFont="1" applyAlignment="1">
      <alignment/>
    </xf>
    <xf numFmtId="165" fontId="72" fillId="30" borderId="0" xfId="0" applyNumberFormat="1" applyFont="1" applyFill="1" applyAlignment="1" applyProtection="1">
      <alignment horizontal="center"/>
      <protection locked="0"/>
    </xf>
    <xf numFmtId="165" fontId="73" fillId="30" borderId="0" xfId="300" applyNumberFormat="1" applyFont="1" applyFill="1" applyBorder="1" applyAlignment="1">
      <alignment horizontal="right"/>
      <protection/>
    </xf>
    <xf numFmtId="165" fontId="73" fillId="30" borderId="0" xfId="0" applyNumberFormat="1" applyFont="1" applyFill="1" applyAlignment="1" applyProtection="1">
      <alignment horizontal="center"/>
      <protection locked="0"/>
    </xf>
    <xf numFmtId="165" fontId="72" fillId="30" borderId="0" xfId="0" applyNumberFormat="1" applyFont="1" applyFill="1" applyBorder="1" applyAlignment="1" applyProtection="1">
      <alignment horizontal="center"/>
      <protection locked="0"/>
    </xf>
    <xf numFmtId="165" fontId="75" fillId="30" borderId="0" xfId="0" applyNumberFormat="1" applyFont="1" applyFill="1" applyBorder="1" applyAlignment="1" applyProtection="1">
      <alignment horizontal="center"/>
      <protection locked="0"/>
    </xf>
    <xf numFmtId="165" fontId="75" fillId="30" borderId="0" xfId="0" applyNumberFormat="1" applyFont="1" applyFill="1" applyBorder="1" applyAlignment="1" applyProtection="1">
      <alignment/>
      <protection locked="0"/>
    </xf>
    <xf numFmtId="165" fontId="72" fillId="30" borderId="0" xfId="0" applyNumberFormat="1" applyFont="1" applyFill="1" applyBorder="1" applyAlignment="1" applyProtection="1">
      <alignment/>
      <protection locked="0"/>
    </xf>
    <xf numFmtId="165" fontId="73" fillId="30" borderId="0" xfId="0" applyNumberFormat="1" applyFont="1" applyFill="1" applyBorder="1" applyAlignment="1" applyProtection="1">
      <alignment horizontal="right"/>
      <protection locked="0"/>
    </xf>
    <xf numFmtId="165" fontId="72" fillId="30" borderId="0" xfId="0" applyNumberFormat="1" applyFont="1" applyFill="1" applyBorder="1" applyAlignment="1" applyProtection="1">
      <alignment horizontal="right"/>
      <protection locked="0"/>
    </xf>
    <xf numFmtId="165" fontId="72" fillId="30" borderId="20" xfId="0" applyNumberFormat="1" applyFont="1" applyFill="1" applyBorder="1" applyAlignment="1" applyProtection="1">
      <alignment horizontal="right"/>
      <protection locked="0"/>
    </xf>
    <xf numFmtId="165" fontId="72" fillId="30" borderId="21" xfId="0" applyNumberFormat="1" applyFont="1" applyFill="1" applyBorder="1" applyAlignment="1" applyProtection="1">
      <alignment horizontal="center"/>
      <protection locked="0"/>
    </xf>
    <xf numFmtId="165" fontId="73" fillId="30" borderId="22" xfId="0" applyNumberFormat="1" applyFont="1" applyFill="1" applyBorder="1" applyAlignment="1" quotePrefix="1">
      <alignment horizontal="center" vertical="center" wrapText="1"/>
    </xf>
    <xf numFmtId="0" fontId="73" fillId="0" borderId="21" xfId="300" applyFont="1" applyFill="1" applyBorder="1" applyAlignment="1" quotePrefix="1">
      <alignment vertical="center" wrapText="1"/>
      <protection/>
    </xf>
    <xf numFmtId="165" fontId="74" fillId="30" borderId="23" xfId="0" applyNumberFormat="1" applyFont="1" applyFill="1" applyBorder="1" applyAlignment="1" applyProtection="1">
      <alignment horizontal="center"/>
      <protection locked="0"/>
    </xf>
    <xf numFmtId="0" fontId="25" fillId="0" borderId="23" xfId="300" applyFont="1" applyFill="1" applyBorder="1" applyAlignment="1">
      <alignment horizontal="center"/>
      <protection/>
    </xf>
    <xf numFmtId="165" fontId="25" fillId="30" borderId="23" xfId="0" applyNumberFormat="1" applyFont="1" applyFill="1" applyBorder="1" applyAlignment="1" applyProtection="1">
      <alignment horizontal="center" wrapText="1"/>
      <protection locked="0"/>
    </xf>
    <xf numFmtId="165" fontId="25" fillId="30" borderId="0" xfId="0" applyNumberFormat="1" applyFont="1" applyFill="1" applyBorder="1" applyAlignment="1" applyProtection="1">
      <alignment horizontal="center" wrapText="1"/>
      <protection locked="0"/>
    </xf>
    <xf numFmtId="0" fontId="25" fillId="0" borderId="23" xfId="300" applyFont="1" applyFill="1" applyBorder="1" applyAlignment="1">
      <alignment horizontal="right"/>
      <protection/>
    </xf>
    <xf numFmtId="0" fontId="25" fillId="0" borderId="23" xfId="300" applyFont="1" applyFill="1" applyBorder="1" applyAlignment="1">
      <alignment horizontal="center" wrapText="1"/>
      <protection/>
    </xf>
    <xf numFmtId="0" fontId="73" fillId="0" borderId="23" xfId="300" applyFont="1" applyFill="1" applyBorder="1" applyAlignment="1" quotePrefix="1">
      <alignment vertical="center" wrapText="1"/>
      <protection/>
    </xf>
    <xf numFmtId="165" fontId="74" fillId="30" borderId="0" xfId="0" applyNumberFormat="1" applyFont="1" applyFill="1" applyBorder="1" applyAlignment="1" applyProtection="1">
      <alignment horizontal="center"/>
      <protection locked="0"/>
    </xf>
    <xf numFmtId="165" fontId="72" fillId="30" borderId="24" xfId="0" applyNumberFormat="1" applyFont="1" applyFill="1" applyBorder="1" applyAlignment="1" applyProtection="1">
      <alignment horizontal="center" vertical="center"/>
      <protection locked="0"/>
    </xf>
    <xf numFmtId="165" fontId="73" fillId="30" borderId="24" xfId="0" applyNumberFormat="1" applyFont="1" applyFill="1" applyBorder="1" applyAlignment="1" applyProtection="1">
      <alignment horizontal="center" vertical="center"/>
      <protection locked="0"/>
    </xf>
    <xf numFmtId="49" fontId="73" fillId="0" borderId="24" xfId="300" applyNumberFormat="1" applyFont="1" applyFill="1" applyBorder="1" applyAlignment="1">
      <alignment horizontal="center"/>
      <protection/>
    </xf>
    <xf numFmtId="165" fontId="72" fillId="30" borderId="0" xfId="0" applyNumberFormat="1" applyFont="1" applyFill="1" applyBorder="1" applyAlignment="1" applyProtection="1">
      <alignment horizontal="center" vertical="center"/>
      <protection locked="0"/>
    </xf>
    <xf numFmtId="165" fontId="73" fillId="4" borderId="0" xfId="0" applyNumberFormat="1" applyFont="1" applyFill="1" applyBorder="1" applyAlignment="1" applyProtection="1">
      <alignment horizontal="left" vertical="center"/>
      <protection locked="0"/>
    </xf>
    <xf numFmtId="165" fontId="73" fillId="4" borderId="0" xfId="0" applyNumberFormat="1" applyFont="1" applyFill="1" applyBorder="1" applyAlignment="1" applyProtection="1">
      <alignment horizontal="right" vertical="center"/>
      <protection locked="0"/>
    </xf>
    <xf numFmtId="165" fontId="73" fillId="4" borderId="0" xfId="300" applyNumberFormat="1" applyFont="1" applyFill="1" applyBorder="1" applyAlignment="1">
      <alignment horizontal="right"/>
      <protection/>
    </xf>
    <xf numFmtId="49" fontId="73" fillId="4" borderId="0" xfId="300" applyNumberFormat="1" applyFont="1" applyFill="1" applyBorder="1" applyAlignment="1">
      <alignment horizontal="right"/>
      <protection/>
    </xf>
    <xf numFmtId="165" fontId="72" fillId="30" borderId="0" xfId="0" applyNumberFormat="1" applyFont="1" applyFill="1" applyBorder="1" applyAlignment="1" applyProtection="1">
      <alignment vertical="center"/>
      <protection locked="0"/>
    </xf>
    <xf numFmtId="165" fontId="73" fillId="30" borderId="0" xfId="0" applyNumberFormat="1" applyFont="1" applyFill="1" applyBorder="1" applyAlignment="1" applyProtection="1">
      <alignment horizontal="center" vertical="center"/>
      <protection locked="0"/>
    </xf>
    <xf numFmtId="49" fontId="73" fillId="0" borderId="0" xfId="300" applyNumberFormat="1" applyFont="1" applyFill="1" applyBorder="1" applyAlignment="1">
      <alignment horizontal="center"/>
      <protection/>
    </xf>
    <xf numFmtId="165" fontId="73" fillId="8" borderId="0" xfId="0" applyNumberFormat="1" applyFont="1" applyFill="1" applyBorder="1" applyAlignment="1" applyProtection="1">
      <alignment horizontal="left" vertical="center"/>
      <protection locked="0"/>
    </xf>
    <xf numFmtId="165" fontId="73" fillId="8" borderId="0" xfId="0" applyNumberFormat="1" applyFont="1" applyFill="1" applyBorder="1" applyAlignment="1" applyProtection="1">
      <alignment vertical="center"/>
      <protection locked="0"/>
    </xf>
    <xf numFmtId="165" fontId="73" fillId="8" borderId="0" xfId="0" applyNumberFormat="1" applyFont="1" applyFill="1" applyBorder="1" applyAlignment="1" applyProtection="1">
      <alignment vertical="center"/>
      <protection/>
    </xf>
    <xf numFmtId="172" fontId="76" fillId="8" borderId="0" xfId="0" applyNumberFormat="1" applyFont="1" applyFill="1" applyBorder="1" applyAlignment="1" applyProtection="1">
      <alignment horizontal="right" vertical="center"/>
      <protection locked="0"/>
    </xf>
    <xf numFmtId="165" fontId="73" fillId="30" borderId="0" xfId="0" applyNumberFormat="1" applyFont="1" applyFill="1" applyBorder="1" applyAlignment="1" applyProtection="1">
      <alignment horizontal="left" indent="1"/>
      <protection locked="0"/>
    </xf>
    <xf numFmtId="165" fontId="73" fillId="30" borderId="0" xfId="0" applyNumberFormat="1" applyFont="1" applyFill="1" applyBorder="1" applyAlignment="1" applyProtection="1">
      <alignment vertical="center"/>
      <protection locked="0"/>
    </xf>
    <xf numFmtId="165" fontId="73" fillId="30" borderId="0" xfId="0" applyNumberFormat="1" applyFont="1" applyFill="1" applyBorder="1" applyAlignment="1" applyProtection="1">
      <alignment vertical="center"/>
      <protection/>
    </xf>
    <xf numFmtId="172" fontId="76" fillId="30" borderId="0" xfId="0" applyNumberFormat="1" applyFont="1" applyFill="1" applyBorder="1" applyAlignment="1" applyProtection="1">
      <alignment horizontal="right" vertical="center"/>
      <protection locked="0"/>
    </xf>
    <xf numFmtId="172" fontId="76" fillId="0" borderId="0" xfId="0" applyNumberFormat="1" applyFont="1" applyFill="1" applyBorder="1" applyAlignment="1" applyProtection="1">
      <alignment horizontal="right" vertical="center"/>
      <protection locked="0"/>
    </xf>
    <xf numFmtId="165" fontId="73" fillId="30" borderId="0" xfId="0" applyNumberFormat="1" applyFont="1" applyFill="1" applyBorder="1" applyAlignment="1" applyProtection="1">
      <alignment horizontal="center"/>
      <protection locked="0"/>
    </xf>
    <xf numFmtId="165" fontId="73" fillId="30" borderId="0" xfId="0" applyNumberFormat="1" applyFont="1" applyFill="1" applyBorder="1" applyAlignment="1" applyProtection="1">
      <alignment horizontal="left" indent="2"/>
      <protection locked="0"/>
    </xf>
    <xf numFmtId="165" fontId="73" fillId="30" borderId="0" xfId="0" applyNumberFormat="1" applyFont="1" applyFill="1" applyBorder="1" applyAlignment="1" applyProtection="1">
      <alignment horizontal="left" wrapText="1" indent="4"/>
      <protection locked="0"/>
    </xf>
    <xf numFmtId="165" fontId="72" fillId="30" borderId="0" xfId="0" applyNumberFormat="1" applyFont="1" applyFill="1" applyBorder="1" applyAlignment="1" applyProtection="1">
      <alignment horizontal="left" indent="6"/>
      <protection locked="0"/>
    </xf>
    <xf numFmtId="165" fontId="72" fillId="30" borderId="0" xfId="0" applyNumberFormat="1" applyFont="1" applyFill="1" applyBorder="1" applyAlignment="1" applyProtection="1">
      <alignment vertical="center"/>
      <protection/>
    </xf>
    <xf numFmtId="172" fontId="77" fillId="30" borderId="0" xfId="0" applyNumberFormat="1" applyFont="1" applyFill="1" applyBorder="1" applyAlignment="1" applyProtection="1">
      <alignment horizontal="right" vertical="center"/>
      <protection locked="0"/>
    </xf>
    <xf numFmtId="172" fontId="77" fillId="0" borderId="0" xfId="0" applyNumberFormat="1" applyFont="1" applyFill="1" applyBorder="1" applyAlignment="1" applyProtection="1">
      <alignment horizontal="right" vertical="center"/>
      <protection locked="0"/>
    </xf>
    <xf numFmtId="165" fontId="72" fillId="30" borderId="0" xfId="0" applyNumberFormat="1" applyFont="1" applyFill="1" applyBorder="1" applyAlignment="1" applyProtection="1">
      <alignment horizontal="left" wrapText="1" indent="6"/>
      <protection locked="0"/>
    </xf>
    <xf numFmtId="165" fontId="73" fillId="30" borderId="0" xfId="0" applyNumberFormat="1" applyFont="1" applyFill="1" applyBorder="1" applyAlignment="1" applyProtection="1">
      <alignment horizontal="left" vertical="center" wrapText="1" indent="4"/>
      <protection/>
    </xf>
    <xf numFmtId="165" fontId="72" fillId="30" borderId="0" xfId="0" applyNumberFormat="1" applyFont="1" applyFill="1" applyBorder="1" applyAlignment="1" applyProtection="1">
      <alignment horizontal="left" vertical="center" wrapText="1" indent="6"/>
      <protection/>
    </xf>
    <xf numFmtId="165" fontId="72" fillId="30" borderId="0" xfId="0" applyNumberFormat="1" applyFont="1" applyFill="1" applyBorder="1" applyAlignment="1" applyProtection="1">
      <alignment horizontal="left"/>
      <protection locked="0"/>
    </xf>
    <xf numFmtId="165" fontId="73" fillId="30" borderId="0" xfId="0" applyNumberFormat="1" applyFont="1" applyFill="1" applyBorder="1" applyAlignment="1" applyProtection="1">
      <alignment vertical="center"/>
      <protection locked="0"/>
    </xf>
    <xf numFmtId="165" fontId="73" fillId="30" borderId="0" xfId="0" applyNumberFormat="1" applyFont="1" applyFill="1" applyBorder="1" applyAlignment="1" applyProtection="1">
      <alignment horizontal="left" vertical="center" indent="4"/>
      <protection/>
    </xf>
    <xf numFmtId="165" fontId="73" fillId="30" borderId="0" xfId="0" applyNumberFormat="1" applyFont="1" applyFill="1" applyBorder="1" applyAlignment="1">
      <alignment horizontal="left" vertical="center" indent="2"/>
    </xf>
    <xf numFmtId="165" fontId="73" fillId="30" borderId="0" xfId="0" applyNumberFormat="1" applyFont="1" applyFill="1" applyBorder="1" applyAlignment="1">
      <alignment vertical="center"/>
    </xf>
    <xf numFmtId="165" fontId="73" fillId="30" borderId="0" xfId="0" applyNumberFormat="1" applyFont="1" applyFill="1" applyBorder="1" applyAlignment="1" applyProtection="1">
      <alignment horizontal="left" vertical="center" indent="2"/>
      <protection/>
    </xf>
    <xf numFmtId="165" fontId="73" fillId="0" borderId="0" xfId="0" applyNumberFormat="1" applyFont="1" applyFill="1" applyBorder="1" applyAlignment="1" applyProtection="1">
      <alignment horizontal="left" indent="1"/>
      <protection locked="0"/>
    </xf>
    <xf numFmtId="165" fontId="73" fillId="30" borderId="0" xfId="0" applyNumberFormat="1" applyFont="1" applyFill="1" applyBorder="1" applyAlignment="1" applyProtection="1">
      <alignment horizontal="left" wrapText="1"/>
      <protection locked="0"/>
    </xf>
    <xf numFmtId="165" fontId="73" fillId="30" borderId="0" xfId="0" applyNumberFormat="1" applyFont="1" applyFill="1" applyBorder="1" applyAlignment="1" applyProtection="1">
      <alignment horizontal="left" vertical="center" wrapText="1"/>
      <protection locked="0"/>
    </xf>
    <xf numFmtId="165" fontId="73" fillId="0" borderId="0" xfId="0" applyNumberFormat="1" applyFont="1" applyFill="1" applyBorder="1" applyAlignment="1" applyProtection="1">
      <alignment horizontal="left" wrapText="1"/>
      <protection locked="0"/>
    </xf>
    <xf numFmtId="165" fontId="72" fillId="30" borderId="0" xfId="0" applyNumberFormat="1" applyFont="1" applyFill="1" applyBorder="1" applyAlignment="1" applyProtection="1">
      <alignment horizontal="left" wrapText="1" indent="4"/>
      <protection locked="0"/>
    </xf>
    <xf numFmtId="165" fontId="73" fillId="30" borderId="0" xfId="0" applyNumberFormat="1" applyFont="1" applyFill="1" applyBorder="1" applyAlignment="1" applyProtection="1">
      <alignment/>
      <protection/>
    </xf>
    <xf numFmtId="165" fontId="77" fillId="30" borderId="0" xfId="0" applyNumberFormat="1" applyFont="1" applyFill="1" applyBorder="1" applyAlignment="1" applyProtection="1">
      <alignment horizontal="right" vertical="center"/>
      <protection locked="0"/>
    </xf>
    <xf numFmtId="165" fontId="76" fillId="30" borderId="0" xfId="0" applyNumberFormat="1" applyFont="1" applyFill="1" applyBorder="1" applyAlignment="1" applyProtection="1">
      <alignment horizontal="right" vertical="center"/>
      <protection locked="0"/>
    </xf>
    <xf numFmtId="165" fontId="73" fillId="30" borderId="0" xfId="0" applyNumberFormat="1" applyFont="1" applyFill="1" applyBorder="1" applyAlignment="1" applyProtection="1">
      <alignment horizontal="left" wrapText="1" indent="1"/>
      <protection locked="0"/>
    </xf>
    <xf numFmtId="165" fontId="73" fillId="8" borderId="0" xfId="0" applyNumberFormat="1" applyFont="1" applyFill="1" applyBorder="1" applyAlignment="1">
      <alignment vertical="center"/>
    </xf>
    <xf numFmtId="165" fontId="73" fillId="30" borderId="0" xfId="0" applyNumberFormat="1" applyFont="1" applyFill="1" applyBorder="1" applyAlignment="1" applyProtection="1">
      <alignment horizontal="left" indent="1"/>
      <protection/>
    </xf>
    <xf numFmtId="165" fontId="73" fillId="30" borderId="0" xfId="0" applyNumberFormat="1" applyFont="1" applyFill="1" applyBorder="1" applyAlignment="1" applyProtection="1">
      <alignment horizontal="left" indent="2"/>
      <protection/>
    </xf>
    <xf numFmtId="165" fontId="73" fillId="30" borderId="0" xfId="0" applyNumberFormat="1" applyFont="1" applyFill="1" applyBorder="1" applyAlignment="1">
      <alignment/>
    </xf>
    <xf numFmtId="172" fontId="76" fillId="30" borderId="0" xfId="0" applyNumberFormat="1" applyFont="1" applyFill="1" applyBorder="1" applyAlignment="1" applyProtection="1">
      <alignment horizontal="right"/>
      <protection locked="0"/>
    </xf>
    <xf numFmtId="172" fontId="77" fillId="0" borderId="0" xfId="0" applyNumberFormat="1" applyFont="1" applyFill="1" applyBorder="1" applyAlignment="1" applyProtection="1">
      <alignment horizontal="right"/>
      <protection locked="0"/>
    </xf>
    <xf numFmtId="172" fontId="76" fillId="0" borderId="0" xfId="0" applyNumberFormat="1" applyFont="1" applyFill="1" applyBorder="1" applyAlignment="1" applyProtection="1">
      <alignment horizontal="right"/>
      <protection locked="0"/>
    </xf>
    <xf numFmtId="165" fontId="72" fillId="30" borderId="0" xfId="0" applyNumberFormat="1" applyFont="1" applyFill="1" applyBorder="1" applyAlignment="1" applyProtection="1">
      <alignment horizontal="left" wrapText="1" indent="4"/>
      <protection/>
    </xf>
    <xf numFmtId="165" fontId="72" fillId="30" borderId="0" xfId="0" applyNumberFormat="1" applyFont="1" applyFill="1" applyBorder="1" applyAlignment="1">
      <alignment vertical="center"/>
    </xf>
    <xf numFmtId="165" fontId="72" fillId="30" borderId="0" xfId="0" applyNumberFormat="1" applyFont="1" applyFill="1" applyBorder="1" applyAlignment="1" applyProtection="1">
      <alignment horizontal="left" indent="4"/>
      <protection/>
    </xf>
    <xf numFmtId="165" fontId="72" fillId="30" borderId="0" xfId="0" applyNumberFormat="1" applyFont="1" applyFill="1" applyBorder="1" applyAlignment="1" applyProtection="1">
      <alignment/>
      <protection/>
    </xf>
    <xf numFmtId="165" fontId="72" fillId="30" borderId="0" xfId="0" applyNumberFormat="1" applyFont="1" applyFill="1" applyBorder="1" applyAlignment="1">
      <alignment/>
    </xf>
    <xf numFmtId="172" fontId="77" fillId="30" borderId="0" xfId="0" applyNumberFormat="1" applyFont="1" applyFill="1" applyBorder="1" applyAlignment="1" applyProtection="1">
      <alignment horizontal="right"/>
      <protection locked="0"/>
    </xf>
    <xf numFmtId="165" fontId="72" fillId="30" borderId="0" xfId="0" applyNumberFormat="1" applyFont="1" applyFill="1" applyBorder="1" applyAlignment="1" applyProtection="1">
      <alignment horizontal="left" vertical="center" indent="4"/>
      <protection/>
    </xf>
    <xf numFmtId="165" fontId="73" fillId="8" borderId="20" xfId="0" applyNumberFormat="1" applyFont="1" applyFill="1" applyBorder="1" applyAlignment="1" applyProtection="1">
      <alignment horizontal="left" vertical="center"/>
      <protection/>
    </xf>
    <xf numFmtId="165" fontId="73" fillId="8" borderId="20" xfId="0" applyNumberFormat="1" applyFont="1" applyFill="1" applyBorder="1" applyAlignment="1" applyProtection="1">
      <alignment/>
      <protection/>
    </xf>
    <xf numFmtId="4" fontId="73" fillId="8" borderId="20" xfId="0" applyNumberFormat="1" applyFont="1" applyFill="1" applyBorder="1" applyAlignment="1" applyProtection="1">
      <alignment/>
      <protection/>
    </xf>
    <xf numFmtId="165" fontId="72" fillId="8" borderId="20" xfId="0" applyNumberFormat="1" applyFont="1" applyFill="1" applyBorder="1" applyAlignment="1" applyProtection="1">
      <alignment/>
      <protection/>
    </xf>
    <xf numFmtId="165" fontId="73" fillId="8" borderId="20" xfId="0" applyNumberFormat="1" applyFont="1" applyFill="1" applyBorder="1" applyAlignment="1" applyProtection="1">
      <alignment/>
      <protection/>
    </xf>
    <xf numFmtId="172" fontId="76" fillId="8" borderId="20" xfId="0" applyNumberFormat="1" applyFont="1" applyFill="1" applyBorder="1" applyAlignment="1" applyProtection="1">
      <alignment horizontal="right"/>
      <protection locked="0"/>
    </xf>
    <xf numFmtId="165" fontId="72" fillId="0" borderId="0" xfId="0" applyNumberFormat="1" applyFont="1" applyFill="1" applyBorder="1" applyAlignment="1" applyProtection="1">
      <alignment horizontal="left" vertical="center"/>
      <protection locked="0"/>
    </xf>
    <xf numFmtId="165" fontId="72" fillId="30" borderId="0" xfId="0" applyNumberFormat="1" applyFont="1" applyFill="1" applyAlignment="1" applyProtection="1" quotePrefix="1">
      <alignment horizontal="left"/>
      <protection locked="0"/>
    </xf>
    <xf numFmtId="165" fontId="73" fillId="30" borderId="0" xfId="0" applyNumberFormat="1" applyFont="1" applyFill="1" applyAlignment="1" applyProtection="1">
      <alignment horizontal="right"/>
      <protection locked="0"/>
    </xf>
    <xf numFmtId="165" fontId="72" fillId="30" borderId="0" xfId="0" applyNumberFormat="1" applyFont="1" applyFill="1" applyAlignment="1" applyProtection="1">
      <alignment horizontal="left"/>
      <protection locked="0"/>
    </xf>
    <xf numFmtId="165" fontId="74" fillId="30" borderId="0" xfId="0" applyNumberFormat="1" applyFont="1" applyFill="1" applyAlignment="1" applyProtection="1">
      <alignment horizontal="right"/>
      <protection locked="0"/>
    </xf>
    <xf numFmtId="4" fontId="72" fillId="30" borderId="0" xfId="0" applyNumberFormat="1" applyFont="1" applyFill="1" applyAlignment="1" applyProtection="1">
      <alignment horizontal="center"/>
      <protection locked="0"/>
    </xf>
    <xf numFmtId="165" fontId="74" fillId="30" borderId="0" xfId="0" applyNumberFormat="1" applyFont="1" applyFill="1" applyAlignment="1" applyProtection="1">
      <alignment/>
      <protection locked="0"/>
    </xf>
    <xf numFmtId="4" fontId="73" fillId="30" borderId="0" xfId="0" applyNumberFormat="1" applyFont="1" applyFill="1" applyAlignment="1" applyProtection="1">
      <alignment horizontal="center"/>
      <protection locked="0"/>
    </xf>
    <xf numFmtId="168" fontId="72" fillId="30" borderId="0" xfId="0" applyNumberFormat="1" applyFont="1" applyFill="1" applyBorder="1" applyAlignment="1" applyProtection="1">
      <alignment horizontal="center"/>
      <protection locked="0"/>
    </xf>
    <xf numFmtId="165" fontId="72" fillId="0" borderId="0" xfId="0" applyNumberFormat="1" applyFont="1" applyFill="1" applyBorder="1" applyAlignment="1" applyProtection="1">
      <alignment horizontal="center"/>
      <protection locked="0"/>
    </xf>
    <xf numFmtId="165" fontId="73" fillId="0" borderId="0" xfId="0" applyNumberFormat="1" applyFont="1" applyFill="1" applyBorder="1" applyAlignment="1" applyProtection="1">
      <alignment horizontal="center"/>
      <protection locked="0"/>
    </xf>
    <xf numFmtId="165" fontId="72" fillId="30" borderId="0" xfId="0" applyNumberFormat="1" applyFont="1" applyFill="1" applyBorder="1" applyAlignment="1" applyProtection="1">
      <alignment horizontal="left" vertical="center" wrapText="1" indent="4"/>
      <protection/>
    </xf>
    <xf numFmtId="165" fontId="73" fillId="30" borderId="0" xfId="0" applyNumberFormat="1" applyFont="1" applyFill="1" applyBorder="1" applyAlignment="1" applyProtection="1">
      <alignment horizontal="left" wrapText="1" indent="2"/>
      <protection/>
    </xf>
    <xf numFmtId="165" fontId="73" fillId="30" borderId="0" xfId="0" applyNumberFormat="1" applyFont="1" applyFill="1" applyBorder="1" applyAlignment="1" applyProtection="1">
      <alignment/>
      <protection/>
    </xf>
    <xf numFmtId="165" fontId="73" fillId="30" borderId="0" xfId="0" applyNumberFormat="1" applyFont="1" applyFill="1" applyBorder="1" applyAlignment="1" applyProtection="1">
      <alignment vertical="center"/>
      <protection/>
    </xf>
    <xf numFmtId="165" fontId="73" fillId="30" borderId="0" xfId="0" applyNumberFormat="1" applyFont="1" applyFill="1" applyBorder="1" applyAlignment="1">
      <alignment horizontal="left" wrapText="1" indent="1"/>
    </xf>
    <xf numFmtId="165" fontId="73" fillId="30" borderId="0" xfId="0" applyNumberFormat="1" applyFont="1" applyFill="1" applyAlignment="1">
      <alignment horizontal="left" wrapText="1" indent="1"/>
    </xf>
    <xf numFmtId="165" fontId="73" fillId="30" borderId="0" xfId="0" applyNumberFormat="1" applyFont="1" applyFill="1" applyAlignment="1">
      <alignment horizontal="right" vertical="center"/>
    </xf>
    <xf numFmtId="0" fontId="74" fillId="8" borderId="0" xfId="0" applyFont="1" applyFill="1" applyBorder="1" applyAlignment="1" quotePrefix="1">
      <alignment horizontal="center" wrapText="1"/>
    </xf>
    <xf numFmtId="0" fontId="74" fillId="8" borderId="0" xfId="0" applyFont="1" applyFill="1" applyBorder="1" applyAlignment="1">
      <alignment horizontal="center" wrapText="1"/>
    </xf>
    <xf numFmtId="0" fontId="73" fillId="0" borderId="22" xfId="300" applyFont="1" applyFill="1" applyBorder="1" applyAlignment="1">
      <alignment horizontal="center" vertical="center" wrapText="1"/>
      <protection/>
    </xf>
    <xf numFmtId="0" fontId="73" fillId="0" borderId="22" xfId="300" applyFont="1" applyFill="1" applyBorder="1" applyAlignment="1" quotePrefix="1">
      <alignment horizontal="center" vertical="center" wrapText="1"/>
      <protection/>
    </xf>
    <xf numFmtId="0" fontId="0" fillId="0" borderId="22" xfId="0" applyFont="1" applyBorder="1" applyAlignment="1">
      <alignment/>
    </xf>
    <xf numFmtId="165" fontId="73" fillId="30" borderId="22" xfId="0" applyNumberFormat="1" applyFont="1" applyFill="1" applyBorder="1" applyAlignment="1">
      <alignment horizontal="center" vertical="center" wrapText="1"/>
    </xf>
    <xf numFmtId="165" fontId="73" fillId="30" borderId="22" xfId="0" applyNumberFormat="1" applyFont="1" applyFill="1" applyBorder="1" applyAlignment="1" quotePrefix="1">
      <alignment horizontal="center" vertical="center" wrapText="1"/>
    </xf>
  </cellXfs>
  <cellStyles count="442">
    <cellStyle name="Normal" xfId="0"/>
    <cellStyle name="_1_²ÜºÈÆø?0*Normal_laroux_7_laroux_1_²ÜºÈÆø (³é³Ýó Ø.)?_x0007_!ß&quot;VQ_x0006_?_x0006_?ults?_x0006_$Currency [0]_laroux_5_results_Sheet1?_x001C_Currency [" xfId="15"/>
    <cellStyle name="_1_²ÜºÈÆø?0*Normal_laroux_7_laroux_1_²ÜºÈÆø (³é³Ýó Ø.)?_x0007_!ß&quot;VQ_x0006_?_x0006_?ults?_x0006_$Currency [0]_laroux_5_results_Sheet1?_x001C_Currency [ 2" xfId="16"/>
    <cellStyle name="_1_²ÜºÈÆø?0*Normal_laroux_7_laroux_1_²ÜºÈÆø (³é³Ýó Ø.)?_x0007_!ß&quot;VQ_x0006_?_x0006_?ults?_x0006_$Currency [0]_laroux_5_results_Sheet1?_x001C_Currency [_BGC 2014 trim 18 iulie retea si semestru -cu MF tinta 8400" xfId="17"/>
    <cellStyle name="_1_²ÜºÈÆø?0*Normal_laroux_7_laroux_1_²ÜºÈÆø (³é³Ýó Ø.)?_x0007_!ß&quot;VQ_x0006_?_x0006_?ults?_x0006_$Currency [0]_laroux_5_results_Sheet1?_x001C_Currency [_BGC 2015 trim 26 ianuarie retea final" xfId="18"/>
    <cellStyle name="_1_²ÜºÈÆø?0*Normal_laroux_7_laroux_1_²ÜºÈÆø (³é³Ýó Ø.)?_x0007_!ß&quot;VQ_x0006_?_x0006_?ults?_x0006_$Currency [0]_laroux_5_results_Sheet1?_x001C_Currency [_BGC rectificare MFP 3 decembrie  retea ora 12 " xfId="19"/>
    <cellStyle name="1 indent" xfId="20"/>
    <cellStyle name="1 indent 2" xfId="21"/>
    <cellStyle name="1 indent_BGC 2015 trim 26 ianuarie retea final" xfId="22"/>
    <cellStyle name="2 indents" xfId="23"/>
    <cellStyle name="2 indents 2" xfId="24"/>
    <cellStyle name="2 indents_BGC 2015 trim 26 ianuarie retea final" xfId="25"/>
    <cellStyle name="20 % - Accent1" xfId="26"/>
    <cellStyle name="20 % - Accent2" xfId="27"/>
    <cellStyle name="20 % - Accent3" xfId="28"/>
    <cellStyle name="20 % - Accent4" xfId="29"/>
    <cellStyle name="20 % - Accent5" xfId="30"/>
    <cellStyle name="20 % - Accent6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3 indents" xfId="38"/>
    <cellStyle name="3 indents 2" xfId="39"/>
    <cellStyle name="3 indents_BGC 2015 trim 26 ianuarie retea final" xfId="40"/>
    <cellStyle name="4 indents" xfId="41"/>
    <cellStyle name="4 indents 2" xfId="42"/>
    <cellStyle name="4 indents_BGC 2015 trim 26 ianuarie retea final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40% - Accent1" xfId="50"/>
    <cellStyle name="40% - Accent2" xfId="51"/>
    <cellStyle name="40% - Accent3" xfId="52"/>
    <cellStyle name="40% - Accent4" xfId="53"/>
    <cellStyle name="40% - Accent5" xfId="54"/>
    <cellStyle name="40% - Accent6" xfId="55"/>
    <cellStyle name="5 indents" xfId="56"/>
    <cellStyle name="5 indents 2" xfId="57"/>
    <cellStyle name="5 indents_BGC 2015 trim 26 ianuarie retea final" xfId="58"/>
    <cellStyle name="60 % - Accent1" xfId="59"/>
    <cellStyle name="60 % - Accent2" xfId="60"/>
    <cellStyle name="60 % - Accent3" xfId="61"/>
    <cellStyle name="60 % - Accent4" xfId="62"/>
    <cellStyle name="60 % - Accent5" xfId="63"/>
    <cellStyle name="60 % - Accent6" xfId="64"/>
    <cellStyle name="60% - Accent1" xfId="65"/>
    <cellStyle name="60% - Accent2" xfId="66"/>
    <cellStyle name="60% - Accent3" xfId="67"/>
    <cellStyle name="60% - Accent4" xfId="68"/>
    <cellStyle name="60% - Accent5" xfId="69"/>
    <cellStyle name="60% - Accent6" xfId="70"/>
    <cellStyle name="Accent1" xfId="71"/>
    <cellStyle name="Accent2" xfId="72"/>
    <cellStyle name="Accent3" xfId="73"/>
    <cellStyle name="Accent4" xfId="74"/>
    <cellStyle name="Accent5" xfId="75"/>
    <cellStyle name="Accent6" xfId="76"/>
    <cellStyle name="Aeia?nnueea" xfId="77"/>
    <cellStyle name="Ãèïåðññûëêà" xfId="78"/>
    <cellStyle name="al_laroux_7_laroux_1_²ðò²Ê´²ÜÎ?_x001F_Normal_laroux_7_laroux_1_²ÜºÈÆø?0*Normal_laroux_7_laroux_1_²ÜºÈÆø (³é³Ýó Ø.)?" xfId="79"/>
    <cellStyle name="Array" xfId="80"/>
    <cellStyle name="Array Enter" xfId="81"/>
    <cellStyle name="Array Enter 2" xfId="82"/>
    <cellStyle name="Array Enter_BGC 2015 trim 26 ianuarie retea final" xfId="83"/>
    <cellStyle name="Array_BGC 2014 trim 18 iulie retea si semestru -cu MF tinta 8400" xfId="84"/>
    <cellStyle name="Avertissement" xfId="85"/>
    <cellStyle name="Bad" xfId="86"/>
    <cellStyle name="Body" xfId="87"/>
    <cellStyle name="Bun" xfId="88"/>
    <cellStyle name="Calcul" xfId="89"/>
    <cellStyle name="Calculation" xfId="90"/>
    <cellStyle name="Celkem" xfId="91"/>
    <cellStyle name="Celkem 2" xfId="92"/>
    <cellStyle name="Celkem_BGC 2015 trim 26 ianuarie retea final" xfId="93"/>
    <cellStyle name="Cellule liée" xfId="94"/>
    <cellStyle name="Celulă legată" xfId="95"/>
    <cellStyle name="Check Cell" xfId="96"/>
    <cellStyle name="clsAltData" xfId="97"/>
    <cellStyle name="clsAltMRVData" xfId="98"/>
    <cellStyle name="clsBlank" xfId="99"/>
    <cellStyle name="clsBlank 2" xfId="100"/>
    <cellStyle name="clsBlank_BGC 2015 trim 26 ianuarie retea final" xfId="101"/>
    <cellStyle name="clsColumnHeader" xfId="102"/>
    <cellStyle name="clsData" xfId="103"/>
    <cellStyle name="clsDefault" xfId="104"/>
    <cellStyle name="clsDefault 2" xfId="105"/>
    <cellStyle name="clsDefault_BGC 2015 trim 26 ianuarie retea final" xfId="106"/>
    <cellStyle name="clsFooter" xfId="107"/>
    <cellStyle name="clsIndexTableData" xfId="108"/>
    <cellStyle name="clsIndexTableHdr" xfId="109"/>
    <cellStyle name="clsIndexTableTitle" xfId="110"/>
    <cellStyle name="clsMRVData" xfId="111"/>
    <cellStyle name="clsReportFooter" xfId="112"/>
    <cellStyle name="clsReportHeader" xfId="113"/>
    <cellStyle name="clsRowHeader" xfId="114"/>
    <cellStyle name="clsScale" xfId="115"/>
    <cellStyle name="clsSection" xfId="116"/>
    <cellStyle name="Comma  - Style1" xfId="117"/>
    <cellStyle name="Comma  - Style2" xfId="118"/>
    <cellStyle name="Comma  - Style3" xfId="119"/>
    <cellStyle name="Comma  - Style4" xfId="120"/>
    <cellStyle name="Comma  - Style5" xfId="121"/>
    <cellStyle name="Comma  - Style6" xfId="122"/>
    <cellStyle name="Comma  - Style7" xfId="123"/>
    <cellStyle name="Comma  - Style8" xfId="124"/>
    <cellStyle name="Comma 2" xfId="125"/>
    <cellStyle name="Comma 2 2" xfId="126"/>
    <cellStyle name="Comma 2_BGC rectificare MFP 3 decembrie  retea ora 12 " xfId="127"/>
    <cellStyle name="Comma 3" xfId="128"/>
    <cellStyle name="Comma 4" xfId="129"/>
    <cellStyle name="Comma(3)" xfId="130"/>
    <cellStyle name="Comma[mine]" xfId="131"/>
    <cellStyle name="Comma[mine] 2" xfId="132"/>
    <cellStyle name="Comma[mine]_BGC 2015 trim 26 ianuarie retea final" xfId="133"/>
    <cellStyle name="Comma0" xfId="134"/>
    <cellStyle name="Comma0 - Style3" xfId="135"/>
    <cellStyle name="Comma0 2" xfId="136"/>
    <cellStyle name="Comma0_040902bgr_bop_active" xfId="137"/>
    <cellStyle name="Commentaire" xfId="138"/>
    <cellStyle name="cucu" xfId="139"/>
    <cellStyle name="Curren - Style3" xfId="140"/>
    <cellStyle name="Curren - Style4" xfId="141"/>
    <cellStyle name="Currency0" xfId="142"/>
    <cellStyle name="Currency0 2" xfId="143"/>
    <cellStyle name="Currency0_BGC 2015 trim 26 ianuarie retea final" xfId="144"/>
    <cellStyle name="Date" xfId="145"/>
    <cellStyle name="Date 2" xfId="146"/>
    <cellStyle name="Date_BGC 2015 trim 26 ianuarie retea final" xfId="147"/>
    <cellStyle name="Datum" xfId="148"/>
    <cellStyle name="Datum 2" xfId="149"/>
    <cellStyle name="Datum_BGC 2015 trim 26 ianuarie retea final" xfId="150"/>
    <cellStyle name="Dezimal [0]_laroux" xfId="151"/>
    <cellStyle name="Dezimal_laroux" xfId="152"/>
    <cellStyle name="Entrée" xfId="153"/>
    <cellStyle name="Eronat" xfId="154"/>
    <cellStyle name="Euro" xfId="155"/>
    <cellStyle name="Euro 2" xfId="156"/>
    <cellStyle name="Euro_BGC 2015 trim 26 ianuarie retea final" xfId="157"/>
    <cellStyle name="Excel.Chart" xfId="158"/>
    <cellStyle name="Explanatory Text" xfId="159"/>
    <cellStyle name="Ezres [0]_10mell99" xfId="160"/>
    <cellStyle name="Ezres_10mell99" xfId="161"/>
    <cellStyle name="F2" xfId="162"/>
    <cellStyle name="F3" xfId="163"/>
    <cellStyle name="F4" xfId="164"/>
    <cellStyle name="F5" xfId="165"/>
    <cellStyle name="F5 - Style8" xfId="166"/>
    <cellStyle name="F5_BGC 2014 trim 18 iulie retea si semestru -cu MF tinta 8400" xfId="167"/>
    <cellStyle name="F6" xfId="168"/>
    <cellStyle name="F6 - Style5" xfId="169"/>
    <cellStyle name="F6_BGC 2014 trim 18 iulie retea si semestru -cu MF tinta 8400" xfId="170"/>
    <cellStyle name="F7" xfId="171"/>
    <cellStyle name="F7 - Style7" xfId="172"/>
    <cellStyle name="F7_BGC 2014 trim 18 iulie retea si semestru -cu MF tinta 8400" xfId="173"/>
    <cellStyle name="F8" xfId="174"/>
    <cellStyle name="F8 - Style6" xfId="175"/>
    <cellStyle name="F8_BGC 2014 trim 18 iulie retea si semestru -cu MF tinta 8400" xfId="176"/>
    <cellStyle name="Finanční0" xfId="177"/>
    <cellStyle name="Finanční0 2" xfId="178"/>
    <cellStyle name="Finanční0_BGC 2015 trim 26 ianuarie retea final" xfId="179"/>
    <cellStyle name="Finanení0" xfId="180"/>
    <cellStyle name="Finanèní0" xfId="181"/>
    <cellStyle name="Finanení0 2" xfId="182"/>
    <cellStyle name="Finanèní0 2" xfId="183"/>
    <cellStyle name="Finanení0_BGC 2014 trim 18 iulie retea si semestru -cu MF tinta 8400" xfId="184"/>
    <cellStyle name="Finanèní0_BGC 2014 trim 18 iulie retea si semestru -cu MF tinta 8400" xfId="185"/>
    <cellStyle name="Finanení0_BGC 2015 trim 26 ianuarie retea final" xfId="186"/>
    <cellStyle name="Finanèní0_BGC 2015 trim 26 ianuarie retea final" xfId="187"/>
    <cellStyle name="Finanení0_BGC rectificare MFP 3 decembrie  retea ora 12 " xfId="188"/>
    <cellStyle name="Finanèní0_BGC rectificare MFP 3 decembrie  retea ora 12 " xfId="189"/>
    <cellStyle name="Fixed" xfId="190"/>
    <cellStyle name="Fixed (0)" xfId="191"/>
    <cellStyle name="Fixed (0) 2" xfId="192"/>
    <cellStyle name="Fixed (0)_BGC 2015 trim 26 ianuarie retea final" xfId="193"/>
    <cellStyle name="Fixed (1)" xfId="194"/>
    <cellStyle name="Fixed (1) 2" xfId="195"/>
    <cellStyle name="Fixed (1)_BGC 2015 trim 26 ianuarie retea final" xfId="196"/>
    <cellStyle name="Fixed (2)" xfId="197"/>
    <cellStyle name="Fixed (2) 2" xfId="198"/>
    <cellStyle name="Fixed (2)_BGC 2015 trim 26 ianuarie retea final" xfId="199"/>
    <cellStyle name="Fixed 2" xfId="200"/>
    <cellStyle name="Fixed_BGC 2014 trim 18 iulie retea si semestru -cu MF tinta 8400" xfId="201"/>
    <cellStyle name="fixed0 - Style4" xfId="202"/>
    <cellStyle name="Fixed1 - Style1" xfId="203"/>
    <cellStyle name="Fixed1 - Style2" xfId="204"/>
    <cellStyle name="Fixed2 - Style2" xfId="205"/>
    <cellStyle name="Good" xfId="206"/>
    <cellStyle name="Grey" xfId="207"/>
    <cellStyle name="Grey 2" xfId="208"/>
    <cellStyle name="Grey_BGC 2015 trim 26 ianuarie retea final" xfId="209"/>
    <cellStyle name="Heading 1" xfId="210"/>
    <cellStyle name="Heading 2" xfId="211"/>
    <cellStyle name="Heading 3" xfId="212"/>
    <cellStyle name="Heading 4" xfId="213"/>
    <cellStyle name="Heading1 1" xfId="214"/>
    <cellStyle name="Heading2" xfId="215"/>
    <cellStyle name="Hiperhivatkozás" xfId="216"/>
    <cellStyle name="Hipervínculo_IIF" xfId="217"/>
    <cellStyle name="Hyperlink" xfId="218"/>
    <cellStyle name="Followed Hyperlink" xfId="219"/>
    <cellStyle name="Iau?iue_Eeno1" xfId="220"/>
    <cellStyle name="Ieșire" xfId="221"/>
    <cellStyle name="imf-one decimal" xfId="222"/>
    <cellStyle name="imf-one decimal 2" xfId="223"/>
    <cellStyle name="imf-one decimal_BGC 2015 trim 26 ianuarie retea final" xfId="224"/>
    <cellStyle name="imf-zero decimal" xfId="225"/>
    <cellStyle name="imf-zero decimal 2" xfId="226"/>
    <cellStyle name="imf-zero decimal_BGC 2015 trim 26 ianuarie retea final" xfId="227"/>
    <cellStyle name="Input" xfId="228"/>
    <cellStyle name="Input [yellow]" xfId="229"/>
    <cellStyle name="Input [yellow] 2" xfId="230"/>
    <cellStyle name="Input [yellow]_BGC 2015 trim 26 ianuarie retea final" xfId="231"/>
    <cellStyle name="Input_19 zile feb" xfId="232"/>
    <cellStyle name="Insatisfaisant" xfId="233"/>
    <cellStyle name="Intrare" xfId="234"/>
    <cellStyle name="Ioe?uaaaoayny aeia?nnueea" xfId="235"/>
    <cellStyle name="Îáû÷íûé_AMD" xfId="236"/>
    <cellStyle name="Îòêðûâàâøàÿñÿ ãèïåðññûëêà" xfId="237"/>
    <cellStyle name="Label" xfId="238"/>
    <cellStyle name="leftli - Style3" xfId="239"/>
    <cellStyle name="Linked Cell" xfId="240"/>
    <cellStyle name="MacroCode" xfId="241"/>
    <cellStyle name="Már látott hiperhivatkozás" xfId="242"/>
    <cellStyle name="Měna0" xfId="243"/>
    <cellStyle name="Měna0 2" xfId="244"/>
    <cellStyle name="Měna0_BGC 2015 trim 26 ianuarie retea final" xfId="245"/>
    <cellStyle name="měny_DEFLÁTORY  3q 1998" xfId="246"/>
    <cellStyle name="Millares [0]_11.1.3. bis" xfId="247"/>
    <cellStyle name="Millares_11.1.3. bis" xfId="248"/>
    <cellStyle name="Milliers [0]_Encours - Apr rééch" xfId="249"/>
    <cellStyle name="Milliers_Cash flows projection" xfId="250"/>
    <cellStyle name="Mina0" xfId="251"/>
    <cellStyle name="Mìna0" xfId="252"/>
    <cellStyle name="Mina0 2" xfId="253"/>
    <cellStyle name="Mìna0 2" xfId="254"/>
    <cellStyle name="Mina0_BGC 2014 trim 18 iulie retea si semestru -cu MF tinta 8400" xfId="255"/>
    <cellStyle name="Mìna0_BGC 2014 trim 18 iulie retea si semestru -cu MF tinta 8400" xfId="256"/>
    <cellStyle name="Mina0_BGC 2015 trim 26 ianuarie retea final" xfId="257"/>
    <cellStyle name="Mìna0_BGC 2015 trim 26 ianuarie retea final" xfId="258"/>
    <cellStyle name="Mina0_BGC rectificare MFP 3 decembrie  retea ora 12 " xfId="259"/>
    <cellStyle name="Mìna0_BGC rectificare MFP 3 decembrie  retea ora 12 " xfId="260"/>
    <cellStyle name="Moneda [0]_11.1.3. bis" xfId="261"/>
    <cellStyle name="Moneda_11.1.3. bis" xfId="262"/>
    <cellStyle name="Monétaire [0]_Encours - Apr rééch" xfId="263"/>
    <cellStyle name="Monétaire_Encours - Apr rééch" xfId="264"/>
    <cellStyle name="Navadno_Slo" xfId="265"/>
    <cellStyle name="Nedefinován" xfId="266"/>
    <cellStyle name="Neutral" xfId="267"/>
    <cellStyle name="Neutre" xfId="268"/>
    <cellStyle name="Neutru" xfId="269"/>
    <cellStyle name="no dec" xfId="270"/>
    <cellStyle name="No-definido" xfId="271"/>
    <cellStyle name="Normaali_CENTRAL" xfId="272"/>
    <cellStyle name="Normal - Modelo1" xfId="273"/>
    <cellStyle name="Normal - Style1" xfId="274"/>
    <cellStyle name="Normal - Style2" xfId="275"/>
    <cellStyle name="Normal - Style3" xfId="276"/>
    <cellStyle name="Normal - Style5" xfId="277"/>
    <cellStyle name="Normal - Style6" xfId="278"/>
    <cellStyle name="Normal - Style7" xfId="279"/>
    <cellStyle name="Normal - Style8" xfId="280"/>
    <cellStyle name="Normal 10" xfId="281"/>
    <cellStyle name="Normal 2" xfId="282"/>
    <cellStyle name="Normal 2 2" xfId="283"/>
    <cellStyle name="Normal 2 3" xfId="284"/>
    <cellStyle name="Normal 2 3 2" xfId="285"/>
    <cellStyle name="Normal 2_BGC rectificare MFP 3 decembrie  retea ora 12 " xfId="286"/>
    <cellStyle name="Normal 3" xfId="287"/>
    <cellStyle name="Normal 4" xfId="288"/>
    <cellStyle name="Normal 5" xfId="289"/>
    <cellStyle name="Normal 5 2" xfId="290"/>
    <cellStyle name="Normal 5_BGC 2014 trim 18 iulie retea si semestru -cu MF tinta 8400" xfId="291"/>
    <cellStyle name="Normal 6" xfId="292"/>
    <cellStyle name="Normal 7" xfId="293"/>
    <cellStyle name="Normal 8" xfId="294"/>
    <cellStyle name="Normal 9" xfId="295"/>
    <cellStyle name="Normal Table" xfId="296"/>
    <cellStyle name="Normal Table 2" xfId="297"/>
    <cellStyle name="Normal Table_BGC 2015 trim 26 ianuarie retea final" xfId="298"/>
    <cellStyle name="Normál_10mell99" xfId="299"/>
    <cellStyle name="Normal_realizari.bugete.2005" xfId="300"/>
    <cellStyle name="normálne_HDP-OD~1" xfId="301"/>
    <cellStyle name="normální_agricult_1" xfId="302"/>
    <cellStyle name="Normßl - Style1" xfId="303"/>
    <cellStyle name="Normßl - Style1 2" xfId="304"/>
    <cellStyle name="Normßl - Style1_BGC 2015 trim 26 ianuarie retea final" xfId="305"/>
    <cellStyle name="Notă" xfId="306"/>
    <cellStyle name="Note" xfId="307"/>
    <cellStyle name="Ôèíàíñîâûé_Tranche" xfId="308"/>
    <cellStyle name="Output" xfId="309"/>
    <cellStyle name="Pénznem [0]_10mell99" xfId="310"/>
    <cellStyle name="Pénznem_10mell99" xfId="311"/>
    <cellStyle name="Percen - Style1" xfId="312"/>
    <cellStyle name="Percent [2]" xfId="313"/>
    <cellStyle name="Percent [2] 2" xfId="314"/>
    <cellStyle name="Percent [2]_BGC 2015 trim 26 ianuarie retea final" xfId="315"/>
    <cellStyle name="Percent 2" xfId="316"/>
    <cellStyle name="Percent 2 2" xfId="317"/>
    <cellStyle name="Percent 2_BGC rectificare MFP 3 decembrie  retea ora 12 " xfId="318"/>
    <cellStyle name="Percent 3" xfId="319"/>
    <cellStyle name="Percent 4" xfId="320"/>
    <cellStyle name="Percent 5" xfId="321"/>
    <cellStyle name="percentage difference" xfId="322"/>
    <cellStyle name="percentage difference 2" xfId="323"/>
    <cellStyle name="percentage difference one decimal" xfId="324"/>
    <cellStyle name="percentage difference one decimal 2" xfId="325"/>
    <cellStyle name="percentage difference one decimal_BGC 2015 trim 26 ianuarie retea final" xfId="326"/>
    <cellStyle name="percentage difference zero decimal" xfId="327"/>
    <cellStyle name="percentage difference zero decimal 2" xfId="328"/>
    <cellStyle name="percentage difference zero decimal_BGC 2015 trim 26 ianuarie retea final" xfId="329"/>
    <cellStyle name="percentage difference_BGC 2014 trim 18 iulie retea si semestru -cu MF tinta 8400" xfId="330"/>
    <cellStyle name="Pevný" xfId="331"/>
    <cellStyle name="Pevný 2" xfId="332"/>
    <cellStyle name="Pevný_BGC 2015 trim 26 ianuarie retea final" xfId="333"/>
    <cellStyle name="Presentation" xfId="334"/>
    <cellStyle name="Presentation 2" xfId="335"/>
    <cellStyle name="Presentation_BGC 2015 trim 26 ianuarie retea final" xfId="336"/>
    <cellStyle name="Percent" xfId="337"/>
    <cellStyle name="Publication" xfId="338"/>
    <cellStyle name="Red Text" xfId="339"/>
    <cellStyle name="reduced" xfId="340"/>
    <cellStyle name="s1" xfId="341"/>
    <cellStyle name="Satisfaisant" xfId="342"/>
    <cellStyle name="Currency" xfId="343"/>
    <cellStyle name="Currency [0]" xfId="344"/>
    <cellStyle name="Sortie" xfId="345"/>
    <cellStyle name="Standard_laroux" xfId="346"/>
    <cellStyle name="STYL1 - Style1" xfId="347"/>
    <cellStyle name="Style1" xfId="348"/>
    <cellStyle name="Text" xfId="349"/>
    <cellStyle name="Text 2" xfId="350"/>
    <cellStyle name="Text avertisment" xfId="351"/>
    <cellStyle name="text BoldBlack" xfId="352"/>
    <cellStyle name="text BoldUnderline" xfId="353"/>
    <cellStyle name="text BoldUnderlineER" xfId="354"/>
    <cellStyle name="text BoldUndlnBlack" xfId="355"/>
    <cellStyle name="Text explicativ" xfId="356"/>
    <cellStyle name="text LightGreen" xfId="357"/>
    <cellStyle name="Text_BGC 2014 trim 18 iulie retea si semestru -cu MF tinta 8400" xfId="358"/>
    <cellStyle name="Texte explicatif" xfId="359"/>
    <cellStyle name="Title" xfId="360"/>
    <cellStyle name="Titlu" xfId="361"/>
    <cellStyle name="Titlu 1" xfId="362"/>
    <cellStyle name="Titlu 2" xfId="363"/>
    <cellStyle name="Titlu 3" xfId="364"/>
    <cellStyle name="Titlu 4" xfId="365"/>
    <cellStyle name="Titre" xfId="366"/>
    <cellStyle name="Titre 1" xfId="367"/>
    <cellStyle name="Titre 2" xfId="368"/>
    <cellStyle name="Titre 3" xfId="369"/>
    <cellStyle name="Titre 4" xfId="370"/>
    <cellStyle name="Titre_BGC rectificare MFP 3 decembrie  retea ora 12 " xfId="371"/>
    <cellStyle name="TopGrey" xfId="372"/>
    <cellStyle name="Total" xfId="373"/>
    <cellStyle name="Undefiniert" xfId="374"/>
    <cellStyle name="ux?_x0018_Normal_laroux_7_laroux_1?&quot;Normal_laroux_7_laroux_1_²ðò²Ê´²ÜÎ?_x001F_Normal_laroux_7_laroux_1_²ÜºÈÆø?0*Normal_laro" xfId="375"/>
    <cellStyle name="ux_1_²ÜºÈÆø (³é³Ýó Ø.)?_x0007_!ß&quot;VQ_x0006_?_x0006_?ults?_x0006_$Currency [0]_laroux_5_results_Sheet1?_x001C_Currency [0]_laroux_5_Sheet1?_x0015_Cur" xfId="376"/>
    <cellStyle name="Verificare celulă" xfId="377"/>
    <cellStyle name="Vérification" xfId="378"/>
    <cellStyle name="Comma" xfId="379"/>
    <cellStyle name="Comma [0]" xfId="380"/>
    <cellStyle name="Währung [0]_laroux" xfId="381"/>
    <cellStyle name="Währung_laroux" xfId="382"/>
    <cellStyle name="Warning Text" xfId="383"/>
    <cellStyle name="WebAnchor1" xfId="384"/>
    <cellStyle name="WebAnchor1 2" xfId="385"/>
    <cellStyle name="WebAnchor1_BGC 2015 trim 26 ianuarie retea final" xfId="386"/>
    <cellStyle name="WebAnchor2" xfId="387"/>
    <cellStyle name="WebAnchor2 2" xfId="388"/>
    <cellStyle name="WebAnchor2_BGC 2015 trim 26 ianuarie retea final" xfId="389"/>
    <cellStyle name="WebAnchor3" xfId="390"/>
    <cellStyle name="WebAnchor3 2" xfId="391"/>
    <cellStyle name="WebAnchor3_BGC 2015 trim 26 ianuarie retea final" xfId="392"/>
    <cellStyle name="WebAnchor4" xfId="393"/>
    <cellStyle name="WebAnchor4 2" xfId="394"/>
    <cellStyle name="WebAnchor4_BGC 2015 trim 26 ianuarie retea final" xfId="395"/>
    <cellStyle name="WebAnchor5" xfId="396"/>
    <cellStyle name="WebAnchor5 2" xfId="397"/>
    <cellStyle name="WebAnchor5_BGC 2015 trim 26 ianuarie retea final" xfId="398"/>
    <cellStyle name="WebAnchor6" xfId="399"/>
    <cellStyle name="WebAnchor6 2" xfId="400"/>
    <cellStyle name="WebAnchor6_BGC 2015 trim 26 ianuarie retea final" xfId="401"/>
    <cellStyle name="WebAnchor7" xfId="402"/>
    <cellStyle name="WebAnchor7 2" xfId="403"/>
    <cellStyle name="WebAnchor7_BGC 2015 trim 26 ianuarie retea final" xfId="404"/>
    <cellStyle name="Webexclude" xfId="405"/>
    <cellStyle name="Webexclude 2" xfId="406"/>
    <cellStyle name="Webexclude_BGC 2015 trim 26 ianuarie retea final" xfId="407"/>
    <cellStyle name="WebFN" xfId="408"/>
    <cellStyle name="WebFN1" xfId="409"/>
    <cellStyle name="WebFN1 2" xfId="410"/>
    <cellStyle name="WebFN1_BGC 2015 trim 26 ianuarie retea final" xfId="411"/>
    <cellStyle name="WebFN2" xfId="412"/>
    <cellStyle name="WebFN2 2" xfId="413"/>
    <cellStyle name="WebFN2_BGC 2015 trim 26 ianuarie retea final" xfId="414"/>
    <cellStyle name="WebFN3" xfId="415"/>
    <cellStyle name="WebFN3 2" xfId="416"/>
    <cellStyle name="WebFN3_BGC 2015 trim 26 ianuarie retea final" xfId="417"/>
    <cellStyle name="WebFN4" xfId="418"/>
    <cellStyle name="WebFN4 2" xfId="419"/>
    <cellStyle name="WebFN4_BGC 2015 trim 26 ianuarie retea final" xfId="420"/>
    <cellStyle name="WebHR" xfId="421"/>
    <cellStyle name="WebHR 2" xfId="422"/>
    <cellStyle name="WebHR_BGC 2015 trim 26 ianuarie retea final" xfId="423"/>
    <cellStyle name="WebIndent1" xfId="424"/>
    <cellStyle name="WebIndent1 2" xfId="425"/>
    <cellStyle name="WebIndent1_BGC 2015 trim 26 ianuarie retea final" xfId="426"/>
    <cellStyle name="WebIndent1wFN3" xfId="427"/>
    <cellStyle name="WebIndent1wFN3 2" xfId="428"/>
    <cellStyle name="WebIndent1wFN3_BGC 2015 trim 26 ianuarie retea final" xfId="429"/>
    <cellStyle name="WebIndent2" xfId="430"/>
    <cellStyle name="WebIndent2 2" xfId="431"/>
    <cellStyle name="WebIndent2_BGC 2015 trim 26 ianuarie retea final" xfId="432"/>
    <cellStyle name="WebNoBR" xfId="433"/>
    <cellStyle name="WebNoBR 2" xfId="434"/>
    <cellStyle name="WebNoBR_BGC 2015 trim 26 ianuarie retea final" xfId="435"/>
    <cellStyle name="Záhlaví 1" xfId="436"/>
    <cellStyle name="Záhlaví 2" xfId="437"/>
    <cellStyle name="zero" xfId="438"/>
    <cellStyle name="ДАТА" xfId="439"/>
    <cellStyle name="Денежный [0]_453" xfId="440"/>
    <cellStyle name="Денежный_453" xfId="441"/>
    <cellStyle name="ЗАГОЛОВОК1" xfId="442"/>
    <cellStyle name="ЗАГОЛОВОК2" xfId="443"/>
    <cellStyle name="ИТОГОВЫЙ" xfId="444"/>
    <cellStyle name="Обычный_02-682" xfId="445"/>
    <cellStyle name="Открывавшаяся гиперссылка_Table_B_1999_2000_2001" xfId="446"/>
    <cellStyle name="ПРОЦЕНТНЫЙ_BOPENGC" xfId="447"/>
    <cellStyle name="ТЕКСТ" xfId="448"/>
    <cellStyle name="Тысячи [0]_Dk98" xfId="449"/>
    <cellStyle name="Тысячи_Dk98" xfId="450"/>
    <cellStyle name="УровеньСтолб_1_Структура державного боргу" xfId="451"/>
    <cellStyle name="УровеньСтрок_1_Структура державного боргу" xfId="452"/>
    <cellStyle name="ФИКСИРОВАННЫЙ" xfId="453"/>
    <cellStyle name="Финансовый [0]_453" xfId="454"/>
    <cellStyle name="Финансовый_1 квартал-уточ.платежі" xfId="4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etea\SIT.%20INV.%20OPC%202009_2\BGC%202014\06-Iun%202014\LINK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etea\SIT.%20INV.%20OPC%202009_2\BGC%202014\06-Iun%202014\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K183"/>
  <sheetViews>
    <sheetView showZeros="0" tabSelected="1" view="pageBreakPreview" zoomScale="75" zoomScaleNormal="75" zoomScaleSheetLayoutView="75" workbookViewId="0" topLeftCell="A1">
      <selection activeCell="E11" sqref="E11"/>
    </sheetView>
  </sheetViews>
  <sheetFormatPr defaultColWidth="8.8515625" defaultRowHeight="19.5" customHeight="1"/>
  <cols>
    <col min="1" max="1" width="54.8515625" style="1" customWidth="1"/>
    <col min="2" max="2" width="13.00390625" style="1" customWidth="1"/>
    <col min="3" max="3" width="8.28125" style="1" customWidth="1"/>
    <col min="4" max="4" width="8.57421875" style="1" customWidth="1"/>
    <col min="5" max="5" width="17.140625" style="3" customWidth="1"/>
    <col min="6" max="6" width="11.7109375" style="3" customWidth="1"/>
    <col min="7" max="7" width="8.28125" style="3" customWidth="1"/>
    <col min="8" max="8" width="2.28125" style="3" customWidth="1"/>
    <col min="9" max="9" width="14.140625" style="3" customWidth="1"/>
    <col min="10" max="10" width="11.57421875" style="4" customWidth="1"/>
    <col min="11" max="11" width="6.421875" style="4" hidden="1" customWidth="1"/>
    <col min="12" max="16384" width="8.8515625" style="4" customWidth="1"/>
  </cols>
  <sheetData>
    <row r="1" ht="27" customHeight="1">
      <c r="E1" s="2"/>
    </row>
    <row r="2" ht="18" customHeight="1">
      <c r="E2" s="2"/>
    </row>
    <row r="3" spans="1:11" ht="6.75" customHeight="1">
      <c r="A3" s="105" t="s">
        <v>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ht="14.25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</row>
    <row r="5" spans="1:11" ht="19.5" customHeight="1" thickBot="1">
      <c r="A5" s="5"/>
      <c r="B5" s="6"/>
      <c r="C5" s="6"/>
      <c r="D5" s="6"/>
      <c r="E5" s="6"/>
      <c r="F5" s="6"/>
      <c r="G5" s="6"/>
      <c r="H5" s="6"/>
      <c r="I5" s="6"/>
      <c r="K5" s="7"/>
    </row>
    <row r="6" spans="1:9" ht="11.25" customHeight="1" hidden="1" thickBot="1">
      <c r="A6" s="4" t="s">
        <v>1</v>
      </c>
      <c r="B6" s="4"/>
      <c r="C6" s="4"/>
      <c r="D6" s="4"/>
      <c r="E6" s="8"/>
      <c r="F6" s="9"/>
      <c r="G6" s="9"/>
      <c r="H6" s="10"/>
      <c r="I6" s="9"/>
    </row>
    <row r="7" spans="1:11" ht="47.25" customHeight="1">
      <c r="A7" s="11"/>
      <c r="B7" s="108" t="s">
        <v>2</v>
      </c>
      <c r="C7" s="109"/>
      <c r="D7" s="109"/>
      <c r="E7" s="110" t="s">
        <v>3</v>
      </c>
      <c r="F7" s="111"/>
      <c r="G7" s="111"/>
      <c r="H7" s="12"/>
      <c r="I7" s="107" t="s">
        <v>4</v>
      </c>
      <c r="J7" s="108"/>
      <c r="K7" s="13"/>
    </row>
    <row r="8" spans="1:11" s="21" customFormat="1" ht="33" customHeight="1">
      <c r="A8" s="14"/>
      <c r="B8" s="15" t="s">
        <v>5</v>
      </c>
      <c r="C8" s="16" t="s">
        <v>6</v>
      </c>
      <c r="D8" s="16" t="s">
        <v>7</v>
      </c>
      <c r="E8" s="15" t="s">
        <v>5</v>
      </c>
      <c r="F8" s="16" t="s">
        <v>6</v>
      </c>
      <c r="G8" s="16" t="s">
        <v>7</v>
      </c>
      <c r="H8" s="17"/>
      <c r="I8" s="18" t="s">
        <v>5</v>
      </c>
      <c r="J8" s="19" t="s">
        <v>8</v>
      </c>
      <c r="K8" s="20"/>
    </row>
    <row r="9" spans="1:11" s="25" customFormat="1" ht="18.75" customHeight="1">
      <c r="A9" s="22"/>
      <c r="B9" s="22"/>
      <c r="C9" s="22"/>
      <c r="D9" s="22"/>
      <c r="E9" s="23"/>
      <c r="F9" s="23"/>
      <c r="G9" s="23"/>
      <c r="H9" s="23"/>
      <c r="I9" s="23"/>
      <c r="J9" s="24"/>
      <c r="K9" s="24"/>
    </row>
    <row r="10" spans="1:11" s="25" customFormat="1" ht="18" customHeight="1">
      <c r="A10" s="26" t="s">
        <v>9</v>
      </c>
      <c r="B10" s="28">
        <v>666637.3</v>
      </c>
      <c r="C10" s="27"/>
      <c r="D10" s="27"/>
      <c r="E10" s="27">
        <v>700100</v>
      </c>
      <c r="F10" s="27"/>
      <c r="G10" s="27"/>
      <c r="H10" s="27"/>
      <c r="I10" s="27"/>
      <c r="J10" s="29"/>
      <c r="K10" s="29"/>
    </row>
    <row r="11" spans="5:11" s="25" customFormat="1" ht="8.25" customHeight="1">
      <c r="E11" s="31"/>
      <c r="F11" s="31"/>
      <c r="G11" s="31"/>
      <c r="H11" s="31"/>
      <c r="I11" s="31"/>
      <c r="J11" s="32"/>
      <c r="K11" s="32"/>
    </row>
    <row r="12" spans="1:11" s="31" customFormat="1" ht="35.25" customHeight="1">
      <c r="A12" s="33" t="s">
        <v>10</v>
      </c>
      <c r="B12" s="34">
        <f>B13+B30+B31+B33+B35++B38+B32+B36+B37</f>
        <v>67851.53135851</v>
      </c>
      <c r="C12" s="35">
        <f aca="true" t="shared" si="0" ref="C12:C35">B12/$B$10*100</f>
        <v>10.178178052519712</v>
      </c>
      <c r="D12" s="35">
        <f aca="true" t="shared" si="1" ref="D12:D35">B12/B$12*100</f>
        <v>100</v>
      </c>
      <c r="E12" s="34">
        <f>E13+E30+E31+E33+E35+E38+E32+E36+E37</f>
        <v>76031.09849785</v>
      </c>
      <c r="F12" s="35">
        <f aca="true" t="shared" si="2" ref="F12:F37">E12/$E$10*100</f>
        <v>10.860034066254821</v>
      </c>
      <c r="G12" s="35">
        <f aca="true" t="shared" si="3" ref="G12:G37">E12/E$12*100</f>
        <v>100</v>
      </c>
      <c r="H12" s="35"/>
      <c r="I12" s="35">
        <f aca="true" t="shared" si="4" ref="I12:I28">E12-B12</f>
        <v>8179.567139340012</v>
      </c>
      <c r="J12" s="36">
        <f aca="true" t="shared" si="5" ref="J12:J28">E12/B12-1</f>
        <v>0.12055095847610708</v>
      </c>
      <c r="K12" s="36"/>
    </row>
    <row r="13" spans="1:11" s="42" customFormat="1" ht="24.75" customHeight="1">
      <c r="A13" s="37" t="s">
        <v>11</v>
      </c>
      <c r="B13" s="38">
        <f>B14+B27+B28</f>
        <v>65909.29629850999</v>
      </c>
      <c r="C13" s="39">
        <f t="shared" si="0"/>
        <v>9.886829959636218</v>
      </c>
      <c r="D13" s="39">
        <f t="shared" si="1"/>
        <v>97.13752214413888</v>
      </c>
      <c r="E13" s="38">
        <f>E14+E27+E28</f>
        <v>73107.73962485</v>
      </c>
      <c r="F13" s="39">
        <f t="shared" si="2"/>
        <v>10.442471021975432</v>
      </c>
      <c r="G13" s="39">
        <f t="shared" si="3"/>
        <v>96.15504848574209</v>
      </c>
      <c r="H13" s="39"/>
      <c r="I13" s="39">
        <f t="shared" si="4"/>
        <v>7198.443326340013</v>
      </c>
      <c r="J13" s="40">
        <f t="shared" si="5"/>
        <v>0.10921742046429261</v>
      </c>
      <c r="K13" s="41"/>
    </row>
    <row r="14" spans="1:11" s="42" customFormat="1" ht="25.5" customHeight="1">
      <c r="A14" s="43" t="s">
        <v>12</v>
      </c>
      <c r="B14" s="38">
        <f>B15+B19+B20+B25+B26</f>
        <v>42510.323635999994</v>
      </c>
      <c r="C14" s="39">
        <f t="shared" si="0"/>
        <v>6.376829444737039</v>
      </c>
      <c r="D14" s="39">
        <f t="shared" si="1"/>
        <v>62.651973779908374</v>
      </c>
      <c r="E14" s="38">
        <f>E15+E19+E20+E25+E26</f>
        <v>48265.357191999996</v>
      </c>
      <c r="F14" s="39">
        <f t="shared" si="2"/>
        <v>6.894066160834165</v>
      </c>
      <c r="G14" s="39">
        <f t="shared" si="3"/>
        <v>63.48107306823252</v>
      </c>
      <c r="H14" s="39"/>
      <c r="I14" s="39">
        <f t="shared" si="4"/>
        <v>5755.033556000002</v>
      </c>
      <c r="J14" s="40">
        <f t="shared" si="5"/>
        <v>0.13537966930758283</v>
      </c>
      <c r="K14" s="41"/>
    </row>
    <row r="15" spans="1:11" s="42" customFormat="1" ht="40.5" customHeight="1">
      <c r="A15" s="44" t="s">
        <v>13</v>
      </c>
      <c r="B15" s="38">
        <f>B16+B17+B18</f>
        <v>13640.721459</v>
      </c>
      <c r="C15" s="39">
        <f t="shared" si="0"/>
        <v>2.0461983538874886</v>
      </c>
      <c r="D15" s="39">
        <f t="shared" si="1"/>
        <v>20.103778331731302</v>
      </c>
      <c r="E15" s="38">
        <f>E16+E17+E18</f>
        <v>15300.539924</v>
      </c>
      <c r="F15" s="39">
        <f t="shared" si="2"/>
        <v>2.1854792063990858</v>
      </c>
      <c r="G15" s="39">
        <f t="shared" si="3"/>
        <v>20.124054796383962</v>
      </c>
      <c r="H15" s="39"/>
      <c r="I15" s="39">
        <f t="shared" si="4"/>
        <v>1659.8184650000003</v>
      </c>
      <c r="J15" s="40">
        <f t="shared" si="5"/>
        <v>0.12168113468110375</v>
      </c>
      <c r="K15" s="41"/>
    </row>
    <row r="16" spans="1:11" ht="25.5" customHeight="1">
      <c r="A16" s="45" t="s">
        <v>14</v>
      </c>
      <c r="B16" s="46">
        <v>5656.73683</v>
      </c>
      <c r="C16" s="46">
        <f t="shared" si="0"/>
        <v>0.8485479030351286</v>
      </c>
      <c r="D16" s="46">
        <f t="shared" si="1"/>
        <v>8.33693317857671</v>
      </c>
      <c r="E16" s="46">
        <v>6211.73038</v>
      </c>
      <c r="F16" s="46">
        <f t="shared" si="2"/>
        <v>0.8872633023853734</v>
      </c>
      <c r="G16" s="46">
        <f t="shared" si="3"/>
        <v>8.169986364429095</v>
      </c>
      <c r="H16" s="46"/>
      <c r="I16" s="46">
        <f t="shared" si="4"/>
        <v>554.9935500000001</v>
      </c>
      <c r="J16" s="47">
        <f t="shared" si="5"/>
        <v>0.09811196219287432</v>
      </c>
      <c r="K16" s="48"/>
    </row>
    <row r="17" spans="1:11" ht="18" customHeight="1">
      <c r="A17" s="45" t="s">
        <v>15</v>
      </c>
      <c r="B17" s="46">
        <v>7454.82856</v>
      </c>
      <c r="C17" s="46">
        <f t="shared" si="0"/>
        <v>1.118273543949611</v>
      </c>
      <c r="D17" s="46">
        <f t="shared" si="1"/>
        <v>10.986971717131347</v>
      </c>
      <c r="E17" s="46">
        <v>8515.145996</v>
      </c>
      <c r="F17" s="46">
        <f t="shared" si="2"/>
        <v>1.216275674332238</v>
      </c>
      <c r="G17" s="46">
        <f t="shared" si="3"/>
        <v>11.199556713284617</v>
      </c>
      <c r="H17" s="46"/>
      <c r="I17" s="46">
        <f t="shared" si="4"/>
        <v>1060.3174359999994</v>
      </c>
      <c r="J17" s="47">
        <f t="shared" si="5"/>
        <v>0.14223230319330105</v>
      </c>
      <c r="K17" s="48"/>
    </row>
    <row r="18" spans="1:11" ht="32.25" customHeight="1">
      <c r="A18" s="49" t="s">
        <v>16</v>
      </c>
      <c r="B18" s="46">
        <v>529.156069</v>
      </c>
      <c r="C18" s="46">
        <f t="shared" si="0"/>
        <v>0.07937690690274905</v>
      </c>
      <c r="D18" s="46">
        <f t="shared" si="1"/>
        <v>0.7798734360232429</v>
      </c>
      <c r="E18" s="46">
        <v>573.663548</v>
      </c>
      <c r="F18" s="46">
        <f t="shared" si="2"/>
        <v>0.08194022968147407</v>
      </c>
      <c r="G18" s="46">
        <f t="shared" si="3"/>
        <v>0.7545117186702517</v>
      </c>
      <c r="H18" s="46"/>
      <c r="I18" s="46">
        <f t="shared" si="4"/>
        <v>44.50747899999999</v>
      </c>
      <c r="J18" s="47">
        <f t="shared" si="5"/>
        <v>0.08411030621667126</v>
      </c>
      <c r="K18" s="48"/>
    </row>
    <row r="19" spans="1:11" ht="24" customHeight="1">
      <c r="A19" s="44" t="s">
        <v>17</v>
      </c>
      <c r="B19" s="39">
        <v>2619.076832</v>
      </c>
      <c r="C19" s="39">
        <f t="shared" si="0"/>
        <v>0.3928788311125105</v>
      </c>
      <c r="D19" s="39">
        <f t="shared" si="1"/>
        <v>3.8600113800843694</v>
      </c>
      <c r="E19" s="39">
        <v>2736.375622</v>
      </c>
      <c r="F19" s="39">
        <f t="shared" si="2"/>
        <v>0.3908549667190402</v>
      </c>
      <c r="G19" s="39">
        <f t="shared" si="3"/>
        <v>3.5990215531048504</v>
      </c>
      <c r="H19" s="39"/>
      <c r="I19" s="39">
        <f t="shared" si="4"/>
        <v>117.29878999999983</v>
      </c>
      <c r="J19" s="40">
        <f t="shared" si="5"/>
        <v>0.044786311179129124</v>
      </c>
      <c r="K19" s="41"/>
    </row>
    <row r="20" spans="1:11" ht="23.25" customHeight="1">
      <c r="A20" s="50" t="s">
        <v>18</v>
      </c>
      <c r="B20" s="38">
        <f>B21+B22+B23+B24</f>
        <v>25888.640079999997</v>
      </c>
      <c r="C20" s="46">
        <f t="shared" si="0"/>
        <v>3.8834670787248173</v>
      </c>
      <c r="D20" s="39">
        <f t="shared" si="1"/>
        <v>38.154835361358465</v>
      </c>
      <c r="E20" s="38">
        <f>E21+E22+E23+E24</f>
        <v>29805.772984</v>
      </c>
      <c r="F20" s="39">
        <f t="shared" si="2"/>
        <v>4.257359374946436</v>
      </c>
      <c r="G20" s="39">
        <f t="shared" si="3"/>
        <v>39.20208121791485</v>
      </c>
      <c r="H20" s="39"/>
      <c r="I20" s="39">
        <f t="shared" si="4"/>
        <v>3917.132904000002</v>
      </c>
      <c r="J20" s="40">
        <f t="shared" si="5"/>
        <v>0.15130701697329174</v>
      </c>
      <c r="K20" s="41"/>
    </row>
    <row r="21" spans="1:11" ht="20.25" customHeight="1">
      <c r="A21" s="45" t="s">
        <v>19</v>
      </c>
      <c r="B21" s="30">
        <v>16414.634</v>
      </c>
      <c r="C21" s="46">
        <f t="shared" si="0"/>
        <v>2.462303564472015</v>
      </c>
      <c r="D21" s="46">
        <f t="shared" si="1"/>
        <v>24.191987522388118</v>
      </c>
      <c r="E21" s="46">
        <v>19699.369</v>
      </c>
      <c r="F21" s="46">
        <f t="shared" si="2"/>
        <v>2.8137936009141553</v>
      </c>
      <c r="G21" s="46">
        <f t="shared" si="3"/>
        <v>25.90962039113121</v>
      </c>
      <c r="H21" s="46"/>
      <c r="I21" s="46">
        <f t="shared" si="4"/>
        <v>3284.7350000000006</v>
      </c>
      <c r="J21" s="47">
        <f t="shared" si="5"/>
        <v>0.20011015780187358</v>
      </c>
      <c r="K21" s="48"/>
    </row>
    <row r="22" spans="1:11" ht="18" customHeight="1">
      <c r="A22" s="45" t="s">
        <v>20</v>
      </c>
      <c r="B22" s="30">
        <v>7686.720679999999</v>
      </c>
      <c r="C22" s="46">
        <f t="shared" si="0"/>
        <v>1.1530588942442914</v>
      </c>
      <c r="D22" s="46">
        <f t="shared" si="1"/>
        <v>11.328735735359235</v>
      </c>
      <c r="E22" s="46">
        <v>7999.653374</v>
      </c>
      <c r="F22" s="46">
        <f t="shared" si="2"/>
        <v>1.1426443899442937</v>
      </c>
      <c r="G22" s="46">
        <f t="shared" si="3"/>
        <v>10.521554379786073</v>
      </c>
      <c r="H22" s="46"/>
      <c r="I22" s="46">
        <f t="shared" si="4"/>
        <v>312.932694000001</v>
      </c>
      <c r="J22" s="47">
        <f t="shared" si="5"/>
        <v>0.04071081896005624</v>
      </c>
      <c r="K22" s="48"/>
    </row>
    <row r="23" spans="1:11" s="52" customFormat="1" ht="33" customHeight="1">
      <c r="A23" s="51" t="s">
        <v>21</v>
      </c>
      <c r="B23" s="30">
        <v>721.204802</v>
      </c>
      <c r="C23" s="46">
        <f t="shared" si="0"/>
        <v>0.10818548587065259</v>
      </c>
      <c r="D23" s="46">
        <f t="shared" si="1"/>
        <v>1.0629160279218164</v>
      </c>
      <c r="E23" s="46">
        <v>944.151188</v>
      </c>
      <c r="F23" s="46">
        <f t="shared" si="2"/>
        <v>0.1348594755034995</v>
      </c>
      <c r="G23" s="46">
        <f t="shared" si="3"/>
        <v>1.241796063260481</v>
      </c>
      <c r="H23" s="46"/>
      <c r="I23" s="46">
        <f t="shared" si="4"/>
        <v>222.94638600000008</v>
      </c>
      <c r="J23" s="47">
        <f t="shared" si="5"/>
        <v>0.30913047913954417</v>
      </c>
      <c r="K23" s="48"/>
    </row>
    <row r="24" spans="1:11" ht="46.5" customHeight="1">
      <c r="A24" s="51" t="s">
        <v>22</v>
      </c>
      <c r="B24" s="30">
        <v>1066.080598</v>
      </c>
      <c r="C24" s="46">
        <f t="shared" si="0"/>
        <v>0.15991913413785874</v>
      </c>
      <c r="D24" s="46">
        <f t="shared" si="1"/>
        <v>1.5711960756892944</v>
      </c>
      <c r="E24" s="46">
        <v>1162.599422</v>
      </c>
      <c r="F24" s="46">
        <f t="shared" si="2"/>
        <v>0.16606190858448794</v>
      </c>
      <c r="G24" s="46">
        <f t="shared" si="3"/>
        <v>1.5291103837370912</v>
      </c>
      <c r="H24" s="46"/>
      <c r="I24" s="46">
        <f t="shared" si="4"/>
        <v>96.518824</v>
      </c>
      <c r="J24" s="47">
        <f t="shared" si="5"/>
        <v>0.09053614162106727</v>
      </c>
      <c r="K24" s="48"/>
    </row>
    <row r="25" spans="1:11" s="42" customFormat="1" ht="35.25" customHeight="1">
      <c r="A25" s="50" t="s">
        <v>23</v>
      </c>
      <c r="B25" s="53">
        <v>204.584892</v>
      </c>
      <c r="C25" s="39">
        <f t="shared" si="0"/>
        <v>0.03068908565422307</v>
      </c>
      <c r="D25" s="39">
        <f t="shared" si="1"/>
        <v>0.30151845935359395</v>
      </c>
      <c r="E25" s="39">
        <v>240.674213</v>
      </c>
      <c r="F25" s="39">
        <f t="shared" si="2"/>
        <v>0.03437711941151264</v>
      </c>
      <c r="G25" s="39">
        <f t="shared" si="3"/>
        <v>0.31654706791696</v>
      </c>
      <c r="H25" s="39"/>
      <c r="I25" s="39">
        <f t="shared" si="4"/>
        <v>36.08932100000001</v>
      </c>
      <c r="J25" s="40">
        <f t="shared" si="5"/>
        <v>0.17640266906903368</v>
      </c>
      <c r="K25" s="41"/>
    </row>
    <row r="26" spans="1:11" s="42" customFormat="1" ht="17.25" customHeight="1">
      <c r="A26" s="54" t="s">
        <v>24</v>
      </c>
      <c r="B26" s="53">
        <v>157.300373</v>
      </c>
      <c r="C26" s="39">
        <f t="shared" si="0"/>
        <v>0.02359609535800052</v>
      </c>
      <c r="D26" s="39">
        <f t="shared" si="1"/>
        <v>0.23183024738066027</v>
      </c>
      <c r="E26" s="39">
        <v>181.994449</v>
      </c>
      <c r="F26" s="39">
        <f t="shared" si="2"/>
        <v>0.0259954933580917</v>
      </c>
      <c r="G26" s="39">
        <f t="shared" si="3"/>
        <v>0.2393684329118912</v>
      </c>
      <c r="H26" s="39"/>
      <c r="I26" s="39">
        <f t="shared" si="4"/>
        <v>24.694075999999995</v>
      </c>
      <c r="J26" s="40">
        <f t="shared" si="5"/>
        <v>0.15698676060990646</v>
      </c>
      <c r="K26" s="41"/>
    </row>
    <row r="27" spans="1:11" s="42" customFormat="1" ht="18" customHeight="1">
      <c r="A27" s="55" t="s">
        <v>25</v>
      </c>
      <c r="B27" s="53">
        <v>18576.70302873</v>
      </c>
      <c r="C27" s="39">
        <f t="shared" si="0"/>
        <v>2.7866282052819424</v>
      </c>
      <c r="D27" s="39">
        <f t="shared" si="1"/>
        <v>27.3784580197247</v>
      </c>
      <c r="E27" s="39">
        <v>18529.205570000002</v>
      </c>
      <c r="F27" s="39">
        <f t="shared" si="2"/>
        <v>2.6466512741036996</v>
      </c>
      <c r="G27" s="39">
        <f t="shared" si="3"/>
        <v>24.370561436152297</v>
      </c>
      <c r="H27" s="39"/>
      <c r="I27" s="39">
        <f t="shared" si="4"/>
        <v>-47.49745872999847</v>
      </c>
      <c r="J27" s="40">
        <f t="shared" si="5"/>
        <v>-0.0025568293069303527</v>
      </c>
      <c r="K27" s="41"/>
    </row>
    <row r="28" spans="1:11" s="42" customFormat="1" ht="15.75" customHeight="1">
      <c r="A28" s="57" t="s">
        <v>26</v>
      </c>
      <c r="B28" s="53">
        <v>4822.269633780001</v>
      </c>
      <c r="C28" s="39">
        <f t="shared" si="0"/>
        <v>0.7233723096172386</v>
      </c>
      <c r="D28" s="39">
        <f t="shared" si="1"/>
        <v>7.107090344505817</v>
      </c>
      <c r="E28" s="39">
        <v>6313.176862849999</v>
      </c>
      <c r="F28" s="39">
        <f t="shared" si="2"/>
        <v>0.901753587037566</v>
      </c>
      <c r="G28" s="39">
        <f t="shared" si="3"/>
        <v>8.303413981357275</v>
      </c>
      <c r="H28" s="39"/>
      <c r="I28" s="39">
        <f t="shared" si="4"/>
        <v>1490.9072290699987</v>
      </c>
      <c r="J28" s="40">
        <f t="shared" si="5"/>
        <v>0.3091712704379268</v>
      </c>
      <c r="K28" s="41"/>
    </row>
    <row r="29" spans="1:11" s="42" customFormat="1" ht="18.75" customHeight="1" hidden="1">
      <c r="A29" s="58"/>
      <c r="B29" s="53"/>
      <c r="C29" s="39"/>
      <c r="D29" s="39"/>
      <c r="E29" s="39"/>
      <c r="F29" s="39"/>
      <c r="G29" s="39"/>
      <c r="H29" s="39"/>
      <c r="I29" s="39"/>
      <c r="J29" s="40"/>
      <c r="K29" s="41"/>
    </row>
    <row r="30" spans="1:11" s="42" customFormat="1" ht="19.5" customHeight="1">
      <c r="A30" s="59" t="s">
        <v>27</v>
      </c>
      <c r="B30" s="53">
        <v>258.706143</v>
      </c>
      <c r="C30" s="39">
        <f t="shared" si="0"/>
        <v>0.0388076309261423</v>
      </c>
      <c r="D30" s="39">
        <f t="shared" si="1"/>
        <v>0.38128268857052533</v>
      </c>
      <c r="E30" s="39">
        <v>350.964072</v>
      </c>
      <c r="F30" s="39">
        <f t="shared" si="2"/>
        <v>0.05013056306241965</v>
      </c>
      <c r="G30" s="39">
        <f t="shared" si="3"/>
        <v>0.46160594669025395</v>
      </c>
      <c r="H30" s="39"/>
      <c r="I30" s="39">
        <f>E30-B30</f>
        <v>92.25792899999999</v>
      </c>
      <c r="J30" s="40">
        <f>E30/B30-1</f>
        <v>0.35661282693237006</v>
      </c>
      <c r="K30" s="41"/>
    </row>
    <row r="31" spans="1:11" s="42" customFormat="1" ht="18" customHeight="1">
      <c r="A31" s="59" t="s">
        <v>28</v>
      </c>
      <c r="B31" s="53">
        <v>114.65609400000001</v>
      </c>
      <c r="C31" s="39">
        <f t="shared" si="0"/>
        <v>0.01719917172351442</v>
      </c>
      <c r="D31" s="39">
        <f t="shared" si="1"/>
        <v>0.16898084936976113</v>
      </c>
      <c r="E31" s="39">
        <v>0</v>
      </c>
      <c r="F31" s="39">
        <f t="shared" si="2"/>
        <v>0</v>
      </c>
      <c r="G31" s="39">
        <f t="shared" si="3"/>
        <v>0</v>
      </c>
      <c r="H31" s="39"/>
      <c r="I31" s="39">
        <f>E31-B31</f>
        <v>-114.65609400000001</v>
      </c>
      <c r="J31" s="40">
        <f>E31/B31-1</f>
        <v>-1</v>
      </c>
      <c r="K31" s="41"/>
    </row>
    <row r="32" spans="1:11" s="42" customFormat="1" ht="30" customHeight="1">
      <c r="A32" s="60" t="s">
        <v>29</v>
      </c>
      <c r="B32" s="53">
        <v>1487.7324760000001</v>
      </c>
      <c r="C32" s="39">
        <f t="shared" si="0"/>
        <v>0.22316970202537423</v>
      </c>
      <c r="D32" s="39">
        <f t="shared" si="1"/>
        <v>2.1926291805253526</v>
      </c>
      <c r="E32" s="39">
        <v>2135.81</v>
      </c>
      <c r="F32" s="39">
        <f t="shared" si="2"/>
        <v>0.3050721325524925</v>
      </c>
      <c r="G32" s="39">
        <f t="shared" si="3"/>
        <v>2.8091268470366715</v>
      </c>
      <c r="H32" s="39"/>
      <c r="I32" s="39">
        <f>E32-B32</f>
        <v>648.0775239999998</v>
      </c>
      <c r="J32" s="40">
        <f>E32/B32-1</f>
        <v>0.43561428849255</v>
      </c>
      <c r="K32" s="41"/>
    </row>
    <row r="33" spans="1:11" s="42" customFormat="1" ht="3" customHeight="1">
      <c r="A33" s="61"/>
      <c r="B33" s="53"/>
      <c r="C33" s="39"/>
      <c r="D33" s="39"/>
      <c r="E33" s="39"/>
      <c r="F33" s="39"/>
      <c r="G33" s="39"/>
      <c r="H33" s="39"/>
      <c r="I33" s="39"/>
      <c r="J33" s="40"/>
      <c r="K33" s="41"/>
    </row>
    <row r="34" spans="1:11" ht="15" customHeight="1" hidden="1">
      <c r="A34" s="62"/>
      <c r="B34" s="53"/>
      <c r="C34" s="46"/>
      <c r="D34" s="46"/>
      <c r="E34" s="46"/>
      <c r="F34" s="46"/>
      <c r="G34" s="46"/>
      <c r="H34" s="46"/>
      <c r="I34" s="46"/>
      <c r="J34" s="40"/>
      <c r="K34" s="41"/>
    </row>
    <row r="35" spans="1:11" ht="15" customHeight="1">
      <c r="A35" s="59" t="s">
        <v>31</v>
      </c>
      <c r="B35" s="53">
        <v>81.140347</v>
      </c>
      <c r="C35" s="63">
        <f t="shared" si="0"/>
        <v>0.012171588208460583</v>
      </c>
      <c r="D35" s="63">
        <f t="shared" si="1"/>
        <v>0.11958513739546324</v>
      </c>
      <c r="E35" s="63">
        <v>77.457</v>
      </c>
      <c r="F35" s="63">
        <f t="shared" si="2"/>
        <v>0.011063705184973575</v>
      </c>
      <c r="G35" s="63">
        <f t="shared" si="3"/>
        <v>0.1018754187830001</v>
      </c>
      <c r="H35" s="63"/>
      <c r="I35" s="63">
        <f>E35-B35</f>
        <v>-3.683347000000012</v>
      </c>
      <c r="J35" s="40">
        <f>E35/B35-1</f>
        <v>-0.04539476519616081</v>
      </c>
      <c r="K35" s="64"/>
    </row>
    <row r="36" spans="1:11" ht="48" customHeight="1">
      <c r="A36" s="60" t="s">
        <v>32</v>
      </c>
      <c r="B36" s="38"/>
      <c r="C36" s="38"/>
      <c r="D36" s="38"/>
      <c r="E36" s="63">
        <v>4.141499</v>
      </c>
      <c r="F36" s="63">
        <f t="shared" si="2"/>
        <v>0.0005915582059705755</v>
      </c>
      <c r="G36" s="63">
        <f t="shared" si="3"/>
        <v>0.005447111881616589</v>
      </c>
      <c r="H36" s="63"/>
      <c r="I36" s="63">
        <f>E36-B36</f>
        <v>4.141499</v>
      </c>
      <c r="J36" s="63"/>
      <c r="K36" s="65"/>
    </row>
    <row r="37" spans="1:11" ht="48" customHeight="1">
      <c r="A37" s="60" t="s">
        <v>33</v>
      </c>
      <c r="B37" s="38"/>
      <c r="C37" s="38"/>
      <c r="D37" s="38"/>
      <c r="E37" s="63">
        <v>354.986302</v>
      </c>
      <c r="F37" s="63">
        <f t="shared" si="2"/>
        <v>0.05070508527353235</v>
      </c>
      <c r="G37" s="63">
        <f t="shared" si="3"/>
        <v>0.46689618986635884</v>
      </c>
      <c r="H37" s="63"/>
      <c r="I37" s="63">
        <f>E37-B37</f>
        <v>354.986302</v>
      </c>
      <c r="J37" s="40"/>
      <c r="K37" s="65"/>
    </row>
    <row r="38" spans="1:11" ht="10.5" customHeight="1">
      <c r="A38" s="66"/>
      <c r="B38" s="38"/>
      <c r="C38" s="38"/>
      <c r="D38" s="38"/>
      <c r="E38" s="56"/>
      <c r="F38" s="39"/>
      <c r="G38" s="39"/>
      <c r="H38" s="39"/>
      <c r="I38" s="39"/>
      <c r="J38" s="65"/>
      <c r="K38" s="65"/>
    </row>
    <row r="39" spans="1:11" s="42" customFormat="1" ht="33" customHeight="1">
      <c r="A39" s="33" t="s">
        <v>34</v>
      </c>
      <c r="B39" s="67">
        <f>B40+B53+B54+B55+B56</f>
        <v>69728.74604923</v>
      </c>
      <c r="C39" s="35">
        <f aca="true" t="shared" si="6" ref="C39:C49">B39/$B$10*100</f>
        <v>10.459772660370188</v>
      </c>
      <c r="D39" s="35">
        <f aca="true" t="shared" si="7" ref="D39:D49">B39/B$39*100</f>
        <v>100</v>
      </c>
      <c r="E39" s="67">
        <f>E40+E53+E54+E55+E56</f>
        <v>70069.00036685</v>
      </c>
      <c r="F39" s="35">
        <f aca="true" t="shared" si="8" ref="F39:F57">E39/$E$10*100</f>
        <v>10.008427419918583</v>
      </c>
      <c r="G39" s="35">
        <f aca="true" t="shared" si="9" ref="G39:G56">E39/E$39*100</f>
        <v>100</v>
      </c>
      <c r="H39" s="35"/>
      <c r="I39" s="35">
        <f aca="true" t="shared" si="10" ref="I39:I56">E39-B39</f>
        <v>340.2543176199979</v>
      </c>
      <c r="J39" s="36">
        <f aca="true" t="shared" si="11" ref="J39:J49">E39/B39-1</f>
        <v>0.0048796850208632225</v>
      </c>
      <c r="K39" s="36"/>
    </row>
    <row r="40" spans="1:11" s="42" customFormat="1" ht="19.5" customHeight="1">
      <c r="A40" s="68" t="s">
        <v>35</v>
      </c>
      <c r="B40" s="56">
        <f>B41+B42+B43+B44+B45+B52</f>
        <v>66957.74922089666</v>
      </c>
      <c r="C40" s="39">
        <f t="shared" si="6"/>
        <v>10.04410482595208</v>
      </c>
      <c r="D40" s="39">
        <f t="shared" si="7"/>
        <v>96.02603375890776</v>
      </c>
      <c r="E40" s="56">
        <f>E41+E42+E43+E44+E45+E52</f>
        <v>68505.49823985</v>
      </c>
      <c r="F40" s="39">
        <f t="shared" si="8"/>
        <v>9.785101876853307</v>
      </c>
      <c r="G40" s="39">
        <f t="shared" si="9"/>
        <v>97.76862504272331</v>
      </c>
      <c r="H40" s="39"/>
      <c r="I40" s="39">
        <f t="shared" si="10"/>
        <v>1547.7490189533419</v>
      </c>
      <c r="J40" s="40">
        <f t="shared" si="11"/>
        <v>0.02311530833940134</v>
      </c>
      <c r="K40" s="41"/>
    </row>
    <row r="41" spans="1:11" ht="19.5" customHeight="1">
      <c r="A41" s="69" t="s">
        <v>36</v>
      </c>
      <c r="B41" s="63">
        <v>15878.137761333333</v>
      </c>
      <c r="C41" s="63">
        <f t="shared" si="6"/>
        <v>2.381825583616958</v>
      </c>
      <c r="D41" s="63">
        <f t="shared" si="7"/>
        <v>22.77129399419147</v>
      </c>
      <c r="E41" s="70">
        <v>17029.717005</v>
      </c>
      <c r="F41" s="63">
        <f t="shared" si="8"/>
        <v>2.4324692193972286</v>
      </c>
      <c r="G41" s="63">
        <f t="shared" si="9"/>
        <v>24.304210015613187</v>
      </c>
      <c r="H41" s="63"/>
      <c r="I41" s="63">
        <f t="shared" si="10"/>
        <v>1151.5792436666652</v>
      </c>
      <c r="J41" s="71">
        <f t="shared" si="11"/>
        <v>0.07252608970751018</v>
      </c>
      <c r="K41" s="72"/>
    </row>
    <row r="42" spans="1:11" ht="17.25" customHeight="1">
      <c r="A42" s="69" t="s">
        <v>37</v>
      </c>
      <c r="B42" s="63">
        <v>11673.491933</v>
      </c>
      <c r="C42" s="63">
        <f t="shared" si="6"/>
        <v>1.7511009259457877</v>
      </c>
      <c r="D42" s="63">
        <f t="shared" si="7"/>
        <v>16.741290492673226</v>
      </c>
      <c r="E42" s="70">
        <v>11036.962578</v>
      </c>
      <c r="F42" s="63">
        <f t="shared" si="8"/>
        <v>1.5764837277531782</v>
      </c>
      <c r="G42" s="63">
        <f t="shared" si="9"/>
        <v>15.751562774144617</v>
      </c>
      <c r="H42" s="63"/>
      <c r="I42" s="63">
        <f t="shared" si="10"/>
        <v>-636.5293549999988</v>
      </c>
      <c r="J42" s="71">
        <f t="shared" si="11"/>
        <v>-0.05452775901618456</v>
      </c>
      <c r="K42" s="72"/>
    </row>
    <row r="43" spans="1:11" ht="19.5" customHeight="1">
      <c r="A43" s="69" t="s">
        <v>38</v>
      </c>
      <c r="B43" s="63">
        <v>4250.410295229999</v>
      </c>
      <c r="C43" s="63">
        <f t="shared" si="6"/>
        <v>0.6375896301077061</v>
      </c>
      <c r="D43" s="63">
        <f t="shared" si="7"/>
        <v>6.095635639609979</v>
      </c>
      <c r="E43" s="70">
        <v>3498.57651285</v>
      </c>
      <c r="F43" s="63">
        <f t="shared" si="8"/>
        <v>0.4997252553706613</v>
      </c>
      <c r="G43" s="63">
        <f t="shared" si="9"/>
        <v>4.99304470526626</v>
      </c>
      <c r="H43" s="63"/>
      <c r="I43" s="63">
        <f t="shared" si="10"/>
        <v>-751.8337823799989</v>
      </c>
      <c r="J43" s="71">
        <f t="shared" si="11"/>
        <v>-0.17688498995584978</v>
      </c>
      <c r="K43" s="72"/>
    </row>
    <row r="44" spans="1:11" ht="19.5" customHeight="1">
      <c r="A44" s="69" t="s">
        <v>39</v>
      </c>
      <c r="B44" s="63">
        <v>2428.547442</v>
      </c>
      <c r="C44" s="63">
        <f t="shared" si="6"/>
        <v>0.36429816363410805</v>
      </c>
      <c r="D44" s="63">
        <f t="shared" si="7"/>
        <v>3.482849727837344</v>
      </c>
      <c r="E44" s="70">
        <v>2384.446164</v>
      </c>
      <c r="F44" s="63">
        <f t="shared" si="8"/>
        <v>0.34058651106984716</v>
      </c>
      <c r="G44" s="63">
        <f t="shared" si="9"/>
        <v>3.4029972620075988</v>
      </c>
      <c r="H44" s="63"/>
      <c r="I44" s="63">
        <f t="shared" si="10"/>
        <v>-44.10127800000009</v>
      </c>
      <c r="J44" s="71">
        <f t="shared" si="11"/>
        <v>-0.018159529123170426</v>
      </c>
      <c r="K44" s="72"/>
    </row>
    <row r="45" spans="1:11" s="42" customFormat="1" ht="19.5" customHeight="1">
      <c r="A45" s="69" t="s">
        <v>40</v>
      </c>
      <c r="B45" s="70">
        <f>B46+B47+B48+B49+B51+B50</f>
        <v>32608.333886333334</v>
      </c>
      <c r="C45" s="63">
        <f t="shared" si="6"/>
        <v>4.891465552007566</v>
      </c>
      <c r="D45" s="63">
        <f t="shared" si="7"/>
        <v>46.7645493915969</v>
      </c>
      <c r="E45" s="70">
        <f>E46+E47+E48+E49+E51+E50</f>
        <v>34508.68169500001</v>
      </c>
      <c r="F45" s="63">
        <f t="shared" si="8"/>
        <v>4.9291075124982155</v>
      </c>
      <c r="G45" s="63">
        <f t="shared" si="9"/>
        <v>49.24957044388811</v>
      </c>
      <c r="H45" s="63"/>
      <c r="I45" s="63">
        <f t="shared" si="10"/>
        <v>1900.3478086666728</v>
      </c>
      <c r="J45" s="71">
        <f t="shared" si="11"/>
        <v>0.058277979343898334</v>
      </c>
      <c r="K45" s="73"/>
    </row>
    <row r="46" spans="1:11" ht="31.5" customHeight="1">
      <c r="A46" s="74" t="s">
        <v>41</v>
      </c>
      <c r="B46" s="46">
        <v>288.95030699999734</v>
      </c>
      <c r="C46" s="46">
        <f t="shared" si="6"/>
        <v>0.04334445537325879</v>
      </c>
      <c r="D46" s="46">
        <f t="shared" si="7"/>
        <v>0.4143919450322428</v>
      </c>
      <c r="E46" s="75">
        <v>226.0577420000027</v>
      </c>
      <c r="F46" s="46">
        <f t="shared" si="8"/>
        <v>0.03228935037851774</v>
      </c>
      <c r="G46" s="46">
        <f t="shared" si="9"/>
        <v>0.32262161700104935</v>
      </c>
      <c r="H46" s="46"/>
      <c r="I46" s="46">
        <f t="shared" si="10"/>
        <v>-62.89256499999465</v>
      </c>
      <c r="J46" s="47">
        <f t="shared" si="11"/>
        <v>-0.21765875818915548</v>
      </c>
      <c r="K46" s="72"/>
    </row>
    <row r="47" spans="1:11" ht="15.75" customHeight="1">
      <c r="A47" s="76" t="s">
        <v>42</v>
      </c>
      <c r="B47" s="46">
        <v>4987.178417666666</v>
      </c>
      <c r="C47" s="77">
        <f t="shared" si="6"/>
        <v>0.7481097168830285</v>
      </c>
      <c r="D47" s="77">
        <f t="shared" si="7"/>
        <v>7.1522559923071185</v>
      </c>
      <c r="E47" s="78">
        <v>4428.518189000001</v>
      </c>
      <c r="F47" s="77">
        <f t="shared" si="8"/>
        <v>0.6325550905584918</v>
      </c>
      <c r="G47" s="77">
        <f t="shared" si="9"/>
        <v>6.320224586927539</v>
      </c>
      <c r="H47" s="77"/>
      <c r="I47" s="77">
        <f t="shared" si="10"/>
        <v>-558.6602286666648</v>
      </c>
      <c r="J47" s="79">
        <f t="shared" si="11"/>
        <v>-0.11201929866548532</v>
      </c>
      <c r="K47" s="72"/>
    </row>
    <row r="48" spans="1:11" ht="28.5" customHeight="1">
      <c r="A48" s="74" t="s">
        <v>43</v>
      </c>
      <c r="B48" s="46">
        <v>2705.1261349999995</v>
      </c>
      <c r="C48" s="46">
        <f t="shared" si="6"/>
        <v>0.4057867951583266</v>
      </c>
      <c r="D48" s="46">
        <f t="shared" si="7"/>
        <v>3.879499185443722</v>
      </c>
      <c r="E48" s="75">
        <v>3274.6476070000003</v>
      </c>
      <c r="F48" s="46">
        <f t="shared" si="8"/>
        <v>0.46773998100271397</v>
      </c>
      <c r="G48" s="46">
        <f t="shared" si="9"/>
        <v>4.673461287952458</v>
      </c>
      <c r="H48" s="46"/>
      <c r="I48" s="46">
        <f t="shared" si="10"/>
        <v>569.5214720000008</v>
      </c>
      <c r="J48" s="79">
        <f t="shared" si="11"/>
        <v>0.21053416498081368</v>
      </c>
      <c r="K48" s="72"/>
    </row>
    <row r="49" spans="1:11" ht="17.25" customHeight="1">
      <c r="A49" s="76" t="s">
        <v>44</v>
      </c>
      <c r="B49" s="46">
        <v>23572.526402000003</v>
      </c>
      <c r="C49" s="77">
        <f t="shared" si="6"/>
        <v>3.536034722629532</v>
      </c>
      <c r="D49" s="77">
        <f t="shared" si="7"/>
        <v>33.80603802247826</v>
      </c>
      <c r="E49" s="78">
        <v>24840.512633</v>
      </c>
      <c r="F49" s="77">
        <f t="shared" si="8"/>
        <v>3.54813778503071</v>
      </c>
      <c r="G49" s="77">
        <f t="shared" si="9"/>
        <v>35.45150138141855</v>
      </c>
      <c r="H49" s="77"/>
      <c r="I49" s="77">
        <f t="shared" si="10"/>
        <v>1267.9862309999953</v>
      </c>
      <c r="J49" s="79">
        <f t="shared" si="11"/>
        <v>0.053790849965594356</v>
      </c>
      <c r="K49" s="72"/>
    </row>
    <row r="50" spans="1:11" ht="48" customHeight="1">
      <c r="A50" s="98" t="s">
        <v>45</v>
      </c>
      <c r="B50" s="46"/>
      <c r="C50" s="77"/>
      <c r="D50" s="77"/>
      <c r="E50" s="78">
        <v>420.328</v>
      </c>
      <c r="F50" s="77">
        <f t="shared" si="8"/>
        <v>0.060038280245679185</v>
      </c>
      <c r="G50" s="77">
        <f t="shared" si="9"/>
        <v>0.5998772606992396</v>
      </c>
      <c r="H50" s="77"/>
      <c r="I50" s="77">
        <f t="shared" si="10"/>
        <v>420.328</v>
      </c>
      <c r="J50" s="79"/>
      <c r="K50" s="72"/>
    </row>
    <row r="51" spans="1:11" ht="19.5" customHeight="1">
      <c r="A51" s="80" t="s">
        <v>46</v>
      </c>
      <c r="B51" s="46">
        <v>1054.5526246666668</v>
      </c>
      <c r="C51" s="46">
        <f aca="true" t="shared" si="12" ref="C51:C57">B51/$B$10*100</f>
        <v>0.1581898619634195</v>
      </c>
      <c r="D51" s="46">
        <f aca="true" t="shared" si="13" ref="D51:D56">B51/B$39*100</f>
        <v>1.51236424633555</v>
      </c>
      <c r="E51" s="75">
        <v>1318.617524</v>
      </c>
      <c r="F51" s="46">
        <f t="shared" si="8"/>
        <v>0.18834702528210256</v>
      </c>
      <c r="G51" s="46">
        <f t="shared" si="9"/>
        <v>1.8818843098892626</v>
      </c>
      <c r="H51" s="46"/>
      <c r="I51" s="46">
        <f t="shared" si="10"/>
        <v>264.0648993333332</v>
      </c>
      <c r="J51" s="47">
        <f>E51/B51-1</f>
        <v>0.250404667492816</v>
      </c>
      <c r="K51" s="72"/>
    </row>
    <row r="52" spans="1:11" s="96" customFormat="1" ht="31.5" customHeight="1">
      <c r="A52" s="99" t="s">
        <v>47</v>
      </c>
      <c r="B52" s="100">
        <v>118.82790299999999</v>
      </c>
      <c r="C52" s="100">
        <f t="shared" si="12"/>
        <v>0.017824970639956687</v>
      </c>
      <c r="D52" s="63">
        <f t="shared" si="13"/>
        <v>0.17041451299884974</v>
      </c>
      <c r="E52" s="70">
        <v>47.114284999999995</v>
      </c>
      <c r="F52" s="63">
        <f t="shared" si="8"/>
        <v>0.006729650764176546</v>
      </c>
      <c r="G52" s="63">
        <f t="shared" si="9"/>
        <v>0.06723984180355169</v>
      </c>
      <c r="H52" s="63"/>
      <c r="I52" s="63">
        <f t="shared" si="10"/>
        <v>-71.713618</v>
      </c>
      <c r="J52" s="79">
        <f>E52/B52-1</f>
        <v>-0.6035082349303093</v>
      </c>
      <c r="K52" s="73"/>
    </row>
    <row r="53" spans="1:11" s="97" customFormat="1" ht="18.75" customHeight="1">
      <c r="A53" s="68" t="s">
        <v>48</v>
      </c>
      <c r="B53" s="101">
        <v>3086.2681723333335</v>
      </c>
      <c r="C53" s="63">
        <f t="shared" si="12"/>
        <v>0.46296061926527865</v>
      </c>
      <c r="D53" s="63">
        <f t="shared" si="13"/>
        <v>4.4261059422384585</v>
      </c>
      <c r="E53" s="70">
        <v>2141.7297890000004</v>
      </c>
      <c r="F53" s="63">
        <f t="shared" si="8"/>
        <v>0.30591769590058565</v>
      </c>
      <c r="G53" s="63">
        <f t="shared" si="9"/>
        <v>3.0566010329630218</v>
      </c>
      <c r="H53" s="63"/>
      <c r="I53" s="63">
        <f t="shared" si="10"/>
        <v>-944.5383833333331</v>
      </c>
      <c r="J53" s="71">
        <f>E53/B53-1</f>
        <v>-0.30604546675515465</v>
      </c>
      <c r="K53" s="73"/>
    </row>
    <row r="54" spans="1:11" s="96" customFormat="1" ht="19.5" customHeight="1">
      <c r="A54" s="68" t="s">
        <v>30</v>
      </c>
      <c r="B54" s="101">
        <v>0</v>
      </c>
      <c r="C54" s="63">
        <f t="shared" si="12"/>
        <v>0</v>
      </c>
      <c r="D54" s="63">
        <f t="shared" si="13"/>
        <v>0</v>
      </c>
      <c r="E54" s="70">
        <v>0</v>
      </c>
      <c r="F54" s="63">
        <f t="shared" si="8"/>
        <v>0</v>
      </c>
      <c r="G54" s="63">
        <f t="shared" si="9"/>
        <v>0</v>
      </c>
      <c r="H54" s="63"/>
      <c r="I54" s="63">
        <f t="shared" si="10"/>
        <v>0</v>
      </c>
      <c r="J54" s="71"/>
      <c r="K54" s="73"/>
    </row>
    <row r="55" spans="1:11" s="97" customFormat="1" ht="32.25" customHeight="1">
      <c r="A55" s="102" t="s">
        <v>49</v>
      </c>
      <c r="B55" s="100">
        <v>-315.271344</v>
      </c>
      <c r="C55" s="63">
        <f t="shared" si="12"/>
        <v>-0.04729278484717252</v>
      </c>
      <c r="D55" s="63">
        <f t="shared" si="13"/>
        <v>-0.45213970114622687</v>
      </c>
      <c r="E55" s="70">
        <v>-578.227662</v>
      </c>
      <c r="F55" s="63">
        <f t="shared" si="8"/>
        <v>-0.08259215283530924</v>
      </c>
      <c r="G55" s="63">
        <f t="shared" si="9"/>
        <v>-0.8252260756863351</v>
      </c>
      <c r="H55" s="63"/>
      <c r="I55" s="63">
        <f t="shared" si="10"/>
        <v>-262.956318</v>
      </c>
      <c r="J55" s="71">
        <f>E55/B55-1</f>
        <v>0.8340634916695759</v>
      </c>
      <c r="K55" s="73"/>
    </row>
    <row r="56" spans="1:11" s="42" customFormat="1" ht="16.5" customHeight="1">
      <c r="A56" s="103"/>
      <c r="B56" s="104"/>
      <c r="C56" s="39">
        <f t="shared" si="12"/>
        <v>0</v>
      </c>
      <c r="D56" s="39">
        <f t="shared" si="13"/>
        <v>0</v>
      </c>
      <c r="E56" s="56">
        <v>0</v>
      </c>
      <c r="F56" s="39">
        <f t="shared" si="8"/>
        <v>0</v>
      </c>
      <c r="G56" s="39">
        <f t="shared" si="9"/>
        <v>0</v>
      </c>
      <c r="H56" s="39"/>
      <c r="I56" s="39">
        <f t="shared" si="10"/>
        <v>0</v>
      </c>
      <c r="J56" s="40"/>
      <c r="K56" s="73"/>
    </row>
    <row r="57" spans="1:11" s="25" customFormat="1" ht="21" customHeight="1" thickBot="1">
      <c r="A57" s="81" t="s">
        <v>50</v>
      </c>
      <c r="B57" s="82">
        <f>B12-B39</f>
        <v>-1877.2146907200076</v>
      </c>
      <c r="C57" s="83">
        <f t="shared" si="12"/>
        <v>-0.2815946078504769</v>
      </c>
      <c r="D57" s="82">
        <v>0</v>
      </c>
      <c r="E57" s="82">
        <f>E12-E39</f>
        <v>5962.098131000006</v>
      </c>
      <c r="F57" s="83">
        <f t="shared" si="8"/>
        <v>0.8516066463362386</v>
      </c>
      <c r="G57" s="85">
        <v>0</v>
      </c>
      <c r="H57" s="84"/>
      <c r="I57" s="82"/>
      <c r="J57" s="86"/>
      <c r="K57" s="86"/>
    </row>
    <row r="58" spans="1:9" ht="3.75" customHeight="1">
      <c r="A58" s="87"/>
      <c r="B58" s="88"/>
      <c r="C58" s="88"/>
      <c r="D58" s="88"/>
      <c r="E58" s="89"/>
      <c r="F58" s="89"/>
      <c r="G58" s="89"/>
      <c r="H58" s="89"/>
      <c r="I58" s="89"/>
    </row>
    <row r="59" spans="1:9" ht="19.5" customHeight="1">
      <c r="A59" s="90"/>
      <c r="B59" s="90"/>
      <c r="C59" s="90"/>
      <c r="D59" s="90"/>
      <c r="E59" s="89"/>
      <c r="F59" s="89"/>
      <c r="G59" s="89"/>
      <c r="H59" s="89"/>
      <c r="I59" s="89"/>
    </row>
    <row r="60" spans="1:9" ht="19.5" customHeight="1">
      <c r="A60" s="90"/>
      <c r="B60" s="90"/>
      <c r="C60" s="90"/>
      <c r="D60" s="90"/>
      <c r="E60" s="91"/>
      <c r="G60" s="89"/>
      <c r="H60" s="89"/>
      <c r="I60" s="89"/>
    </row>
    <row r="61" spans="1:9" ht="19.5" customHeight="1">
      <c r="A61" s="90"/>
      <c r="C61" s="92"/>
      <c r="D61" s="93"/>
      <c r="E61" s="93"/>
      <c r="F61" s="94"/>
      <c r="G61" s="89"/>
      <c r="H61" s="89"/>
      <c r="I61" s="89"/>
    </row>
    <row r="62" spans="5:11" ht="19.5" customHeight="1">
      <c r="E62" s="89"/>
      <c r="F62" s="89"/>
      <c r="G62" s="89"/>
      <c r="H62" s="89"/>
      <c r="I62" s="89"/>
      <c r="J62" s="95"/>
      <c r="K62" s="95"/>
    </row>
    <row r="63" spans="5:9" ht="19.5" customHeight="1">
      <c r="E63" s="89"/>
      <c r="G63" s="89"/>
      <c r="H63" s="89"/>
      <c r="I63" s="89"/>
    </row>
    <row r="64" spans="5:9" ht="19.5" customHeight="1">
      <c r="E64" s="89"/>
      <c r="F64" s="89"/>
      <c r="G64" s="89"/>
      <c r="H64" s="89"/>
      <c r="I64" s="89"/>
    </row>
    <row r="65" spans="5:9" ht="19.5" customHeight="1">
      <c r="E65" s="89"/>
      <c r="F65" s="89"/>
      <c r="G65" s="89"/>
      <c r="H65" s="89"/>
      <c r="I65" s="89"/>
    </row>
    <row r="66" spans="5:9" ht="19.5" customHeight="1">
      <c r="E66" s="89"/>
      <c r="F66" s="89"/>
      <c r="G66" s="89"/>
      <c r="H66" s="89"/>
      <c r="I66" s="89"/>
    </row>
    <row r="67" spans="5:9" ht="19.5" customHeight="1">
      <c r="E67" s="89"/>
      <c r="F67" s="89"/>
      <c r="G67" s="89"/>
      <c r="H67" s="89"/>
      <c r="I67" s="89"/>
    </row>
    <row r="68" spans="5:9" ht="19.5" customHeight="1">
      <c r="E68" s="89"/>
      <c r="F68" s="89"/>
      <c r="G68" s="89"/>
      <c r="H68" s="89"/>
      <c r="I68" s="89"/>
    </row>
    <row r="69" spans="5:9" ht="19.5" customHeight="1">
      <c r="E69" s="89"/>
      <c r="F69" s="89"/>
      <c r="G69" s="89"/>
      <c r="H69" s="89"/>
      <c r="I69" s="89"/>
    </row>
    <row r="70" spans="5:9" ht="19.5" customHeight="1">
      <c r="E70" s="89"/>
      <c r="F70" s="89"/>
      <c r="G70" s="89"/>
      <c r="H70" s="89"/>
      <c r="I70" s="89"/>
    </row>
    <row r="71" spans="5:9" ht="19.5" customHeight="1">
      <c r="E71" s="89"/>
      <c r="F71" s="89"/>
      <c r="G71" s="89"/>
      <c r="H71" s="89"/>
      <c r="I71" s="89"/>
    </row>
    <row r="72" spans="5:9" ht="19.5" customHeight="1">
      <c r="E72" s="89"/>
      <c r="F72" s="89"/>
      <c r="G72" s="89"/>
      <c r="H72" s="89"/>
      <c r="I72" s="89"/>
    </row>
    <row r="73" spans="5:9" ht="19.5" customHeight="1">
      <c r="E73" s="89"/>
      <c r="F73" s="89"/>
      <c r="G73" s="89"/>
      <c r="H73" s="89"/>
      <c r="I73" s="89"/>
    </row>
    <row r="74" spans="5:9" ht="19.5" customHeight="1">
      <c r="E74" s="89"/>
      <c r="F74" s="89"/>
      <c r="G74" s="89"/>
      <c r="H74" s="89"/>
      <c r="I74" s="89"/>
    </row>
    <row r="75" spans="5:9" ht="19.5" customHeight="1">
      <c r="E75" s="89"/>
      <c r="F75" s="89"/>
      <c r="G75" s="89"/>
      <c r="H75" s="89"/>
      <c r="I75" s="89"/>
    </row>
    <row r="76" spans="5:9" ht="19.5" customHeight="1">
      <c r="E76" s="89"/>
      <c r="F76" s="89"/>
      <c r="G76" s="89"/>
      <c r="H76" s="89"/>
      <c r="I76" s="89"/>
    </row>
    <row r="77" spans="5:9" ht="19.5" customHeight="1">
      <c r="E77" s="89"/>
      <c r="F77" s="89"/>
      <c r="G77" s="89"/>
      <c r="H77" s="89"/>
      <c r="I77" s="89"/>
    </row>
    <row r="78" spans="5:9" ht="19.5" customHeight="1">
      <c r="E78" s="89"/>
      <c r="F78" s="89"/>
      <c r="G78" s="89"/>
      <c r="H78" s="89"/>
      <c r="I78" s="89"/>
    </row>
    <row r="79" spans="5:9" ht="19.5" customHeight="1">
      <c r="E79" s="89"/>
      <c r="F79" s="89"/>
      <c r="G79" s="89"/>
      <c r="H79" s="89"/>
      <c r="I79" s="89"/>
    </row>
    <row r="80" spans="5:9" ht="19.5" customHeight="1">
      <c r="E80" s="89"/>
      <c r="F80" s="89"/>
      <c r="G80" s="89"/>
      <c r="H80" s="89"/>
      <c r="I80" s="89"/>
    </row>
    <row r="81" spans="5:9" ht="19.5" customHeight="1">
      <c r="E81" s="89"/>
      <c r="F81" s="89"/>
      <c r="G81" s="89"/>
      <c r="H81" s="89"/>
      <c r="I81" s="89"/>
    </row>
    <row r="82" spans="5:9" ht="19.5" customHeight="1">
      <c r="E82" s="89"/>
      <c r="F82" s="89"/>
      <c r="G82" s="89"/>
      <c r="H82" s="89"/>
      <c r="I82" s="89"/>
    </row>
    <row r="83" spans="5:9" ht="19.5" customHeight="1">
      <c r="E83" s="89"/>
      <c r="F83" s="89"/>
      <c r="G83" s="89"/>
      <c r="H83" s="89"/>
      <c r="I83" s="89"/>
    </row>
    <row r="84" spans="5:9" ht="19.5" customHeight="1">
      <c r="E84" s="89"/>
      <c r="F84" s="89"/>
      <c r="G84" s="89"/>
      <c r="H84" s="89"/>
      <c r="I84" s="89"/>
    </row>
    <row r="85" spans="5:9" ht="19.5" customHeight="1">
      <c r="E85" s="89"/>
      <c r="F85" s="89"/>
      <c r="G85" s="89"/>
      <c r="H85" s="89"/>
      <c r="I85" s="89"/>
    </row>
    <row r="86" spans="5:9" ht="19.5" customHeight="1">
      <c r="E86" s="89"/>
      <c r="F86" s="89"/>
      <c r="G86" s="89"/>
      <c r="H86" s="89"/>
      <c r="I86" s="89"/>
    </row>
    <row r="87" spans="5:9" ht="19.5" customHeight="1">
      <c r="E87" s="89"/>
      <c r="F87" s="89"/>
      <c r="G87" s="89"/>
      <c r="H87" s="89"/>
      <c r="I87" s="89"/>
    </row>
    <row r="88" spans="5:9" ht="19.5" customHeight="1">
      <c r="E88" s="89"/>
      <c r="F88" s="89"/>
      <c r="G88" s="89"/>
      <c r="H88" s="89"/>
      <c r="I88" s="89"/>
    </row>
    <row r="89" spans="5:9" ht="19.5" customHeight="1">
      <c r="E89" s="89"/>
      <c r="F89" s="89"/>
      <c r="G89" s="89"/>
      <c r="H89" s="89"/>
      <c r="I89" s="89"/>
    </row>
    <row r="90" spans="5:9" ht="19.5" customHeight="1">
      <c r="E90" s="89"/>
      <c r="F90" s="89"/>
      <c r="G90" s="89"/>
      <c r="H90" s="89"/>
      <c r="I90" s="89"/>
    </row>
    <row r="91" spans="5:9" ht="19.5" customHeight="1">
      <c r="E91" s="89"/>
      <c r="F91" s="89"/>
      <c r="G91" s="89"/>
      <c r="H91" s="89"/>
      <c r="I91" s="89"/>
    </row>
    <row r="92" spans="5:9" ht="19.5" customHeight="1">
      <c r="E92" s="89"/>
      <c r="F92" s="89"/>
      <c r="G92" s="89"/>
      <c r="H92" s="89"/>
      <c r="I92" s="89"/>
    </row>
    <row r="93" spans="5:9" ht="19.5" customHeight="1">
      <c r="E93" s="89"/>
      <c r="F93" s="89"/>
      <c r="G93" s="89"/>
      <c r="H93" s="89"/>
      <c r="I93" s="89"/>
    </row>
    <row r="94" spans="5:9" ht="19.5" customHeight="1">
      <c r="E94" s="89"/>
      <c r="F94" s="89"/>
      <c r="G94" s="89"/>
      <c r="H94" s="89"/>
      <c r="I94" s="89"/>
    </row>
    <row r="95" spans="5:9" ht="19.5" customHeight="1">
      <c r="E95" s="89"/>
      <c r="F95" s="89"/>
      <c r="G95" s="89"/>
      <c r="H95" s="89"/>
      <c r="I95" s="89"/>
    </row>
    <row r="96" spans="5:9" ht="19.5" customHeight="1">
      <c r="E96" s="89"/>
      <c r="F96" s="89"/>
      <c r="G96" s="89"/>
      <c r="H96" s="89"/>
      <c r="I96" s="89"/>
    </row>
    <row r="97" spans="5:9" ht="19.5" customHeight="1">
      <c r="E97" s="89"/>
      <c r="F97" s="89"/>
      <c r="G97" s="89"/>
      <c r="H97" s="89"/>
      <c r="I97" s="89"/>
    </row>
    <row r="98" spans="5:9" ht="19.5" customHeight="1">
      <c r="E98" s="89"/>
      <c r="F98" s="89"/>
      <c r="G98" s="89"/>
      <c r="H98" s="89"/>
      <c r="I98" s="89"/>
    </row>
    <row r="99" spans="5:9" ht="19.5" customHeight="1">
      <c r="E99" s="89"/>
      <c r="F99" s="89"/>
      <c r="G99" s="89"/>
      <c r="H99" s="89"/>
      <c r="I99" s="89"/>
    </row>
    <row r="100" spans="5:9" ht="19.5" customHeight="1">
      <c r="E100" s="89"/>
      <c r="F100" s="89"/>
      <c r="G100" s="89"/>
      <c r="H100" s="89"/>
      <c r="I100" s="89"/>
    </row>
    <row r="101" spans="5:9" ht="19.5" customHeight="1">
      <c r="E101" s="89"/>
      <c r="F101" s="89"/>
      <c r="G101" s="89"/>
      <c r="H101" s="89"/>
      <c r="I101" s="89"/>
    </row>
    <row r="102" spans="5:9" ht="19.5" customHeight="1">
      <c r="E102" s="89"/>
      <c r="F102" s="89"/>
      <c r="G102" s="89"/>
      <c r="H102" s="89"/>
      <c r="I102" s="89"/>
    </row>
    <row r="103" spans="5:9" ht="19.5" customHeight="1">
      <c r="E103" s="89"/>
      <c r="F103" s="89"/>
      <c r="G103" s="89"/>
      <c r="H103" s="89"/>
      <c r="I103" s="89"/>
    </row>
    <row r="104" spans="5:9" ht="19.5" customHeight="1">
      <c r="E104" s="89"/>
      <c r="F104" s="89"/>
      <c r="G104" s="89"/>
      <c r="H104" s="89"/>
      <c r="I104" s="89"/>
    </row>
    <row r="105" spans="5:9" ht="19.5" customHeight="1">
      <c r="E105" s="89"/>
      <c r="F105" s="89"/>
      <c r="G105" s="89"/>
      <c r="H105" s="89"/>
      <c r="I105" s="89"/>
    </row>
    <row r="106" spans="5:9" ht="19.5" customHeight="1">
      <c r="E106" s="89"/>
      <c r="F106" s="89"/>
      <c r="G106" s="89"/>
      <c r="H106" s="89"/>
      <c r="I106" s="89"/>
    </row>
    <row r="107" spans="5:9" ht="19.5" customHeight="1">
      <c r="E107" s="89"/>
      <c r="F107" s="89"/>
      <c r="G107" s="89"/>
      <c r="H107" s="89"/>
      <c r="I107" s="89"/>
    </row>
    <row r="108" spans="5:9" ht="19.5" customHeight="1">
      <c r="E108" s="89"/>
      <c r="F108" s="89"/>
      <c r="G108" s="89"/>
      <c r="H108" s="89"/>
      <c r="I108" s="89"/>
    </row>
    <row r="109" spans="5:9" ht="19.5" customHeight="1">
      <c r="E109" s="89"/>
      <c r="F109" s="89"/>
      <c r="G109" s="89"/>
      <c r="H109" s="89"/>
      <c r="I109" s="89"/>
    </row>
    <row r="110" spans="5:9" ht="19.5" customHeight="1">
      <c r="E110" s="89"/>
      <c r="F110" s="89"/>
      <c r="G110" s="89"/>
      <c r="H110" s="89"/>
      <c r="I110" s="89"/>
    </row>
    <row r="111" spans="5:9" ht="19.5" customHeight="1">
      <c r="E111" s="89"/>
      <c r="F111" s="89"/>
      <c r="G111" s="89"/>
      <c r="H111" s="89"/>
      <c r="I111" s="89"/>
    </row>
    <row r="112" spans="5:9" ht="19.5" customHeight="1">
      <c r="E112" s="89"/>
      <c r="F112" s="89"/>
      <c r="G112" s="89"/>
      <c r="H112" s="89"/>
      <c r="I112" s="89"/>
    </row>
    <row r="113" spans="5:9" ht="19.5" customHeight="1">
      <c r="E113" s="89"/>
      <c r="F113" s="89"/>
      <c r="G113" s="89"/>
      <c r="H113" s="89"/>
      <c r="I113" s="89"/>
    </row>
    <row r="114" spans="5:9" ht="19.5" customHeight="1">
      <c r="E114" s="89"/>
      <c r="F114" s="89"/>
      <c r="G114" s="89"/>
      <c r="H114" s="89"/>
      <c r="I114" s="89"/>
    </row>
    <row r="115" spans="5:9" ht="19.5" customHeight="1">
      <c r="E115" s="89"/>
      <c r="F115" s="89"/>
      <c r="G115" s="89"/>
      <c r="H115" s="89"/>
      <c r="I115" s="89"/>
    </row>
    <row r="116" spans="5:9" ht="19.5" customHeight="1">
      <c r="E116" s="89"/>
      <c r="F116" s="89"/>
      <c r="G116" s="89"/>
      <c r="H116" s="89"/>
      <c r="I116" s="89"/>
    </row>
    <row r="117" spans="5:9" ht="19.5" customHeight="1">
      <c r="E117" s="89"/>
      <c r="F117" s="89"/>
      <c r="G117" s="89"/>
      <c r="H117" s="89"/>
      <c r="I117" s="89"/>
    </row>
    <row r="118" spans="5:9" ht="19.5" customHeight="1">
      <c r="E118" s="89"/>
      <c r="F118" s="89"/>
      <c r="G118" s="89"/>
      <c r="H118" s="89"/>
      <c r="I118" s="89"/>
    </row>
    <row r="119" spans="5:9" ht="19.5" customHeight="1">
      <c r="E119" s="89"/>
      <c r="F119" s="89"/>
      <c r="G119" s="89"/>
      <c r="H119" s="89"/>
      <c r="I119" s="89"/>
    </row>
    <row r="120" spans="5:9" ht="19.5" customHeight="1">
      <c r="E120" s="89"/>
      <c r="F120" s="89"/>
      <c r="G120" s="89"/>
      <c r="H120" s="89"/>
      <c r="I120" s="89"/>
    </row>
    <row r="121" spans="5:9" ht="19.5" customHeight="1">
      <c r="E121" s="89"/>
      <c r="F121" s="89"/>
      <c r="G121" s="89"/>
      <c r="H121" s="89"/>
      <c r="I121" s="89"/>
    </row>
    <row r="122" spans="5:9" ht="19.5" customHeight="1">
      <c r="E122" s="89"/>
      <c r="F122" s="89"/>
      <c r="G122" s="89"/>
      <c r="H122" s="89"/>
      <c r="I122" s="89"/>
    </row>
    <row r="123" spans="5:9" ht="19.5" customHeight="1">
      <c r="E123" s="89"/>
      <c r="F123" s="89"/>
      <c r="G123" s="89"/>
      <c r="H123" s="89"/>
      <c r="I123" s="89"/>
    </row>
    <row r="124" spans="5:9" ht="19.5" customHeight="1">
      <c r="E124" s="89"/>
      <c r="F124" s="89"/>
      <c r="G124" s="89"/>
      <c r="H124" s="89"/>
      <c r="I124" s="89"/>
    </row>
    <row r="125" spans="5:9" ht="19.5" customHeight="1">
      <c r="E125" s="89"/>
      <c r="F125" s="89"/>
      <c r="G125" s="89"/>
      <c r="H125" s="89"/>
      <c r="I125" s="89"/>
    </row>
    <row r="126" spans="5:9" ht="19.5" customHeight="1">
      <c r="E126" s="89"/>
      <c r="F126" s="89"/>
      <c r="G126" s="89"/>
      <c r="H126" s="89"/>
      <c r="I126" s="89"/>
    </row>
    <row r="127" spans="5:9" ht="19.5" customHeight="1">
      <c r="E127" s="89"/>
      <c r="F127" s="89"/>
      <c r="G127" s="89"/>
      <c r="H127" s="89"/>
      <c r="I127" s="89"/>
    </row>
    <row r="128" spans="5:9" ht="19.5" customHeight="1">
      <c r="E128" s="89"/>
      <c r="F128" s="89"/>
      <c r="G128" s="89"/>
      <c r="H128" s="89"/>
      <c r="I128" s="89"/>
    </row>
    <row r="129" spans="5:9" ht="19.5" customHeight="1">
      <c r="E129" s="89"/>
      <c r="F129" s="89"/>
      <c r="G129" s="89"/>
      <c r="H129" s="89"/>
      <c r="I129" s="89"/>
    </row>
    <row r="130" spans="5:9" ht="19.5" customHeight="1">
      <c r="E130" s="89"/>
      <c r="F130" s="89"/>
      <c r="G130" s="89"/>
      <c r="H130" s="89"/>
      <c r="I130" s="89"/>
    </row>
    <row r="131" spans="5:9" ht="19.5" customHeight="1">
      <c r="E131" s="89"/>
      <c r="F131" s="89"/>
      <c r="G131" s="89"/>
      <c r="H131" s="89"/>
      <c r="I131" s="89"/>
    </row>
    <row r="132" spans="5:9" ht="19.5" customHeight="1">
      <c r="E132" s="89"/>
      <c r="F132" s="89"/>
      <c r="G132" s="89"/>
      <c r="H132" s="89"/>
      <c r="I132" s="89"/>
    </row>
    <row r="133" spans="5:9" ht="19.5" customHeight="1">
      <c r="E133" s="89"/>
      <c r="F133" s="89"/>
      <c r="G133" s="89"/>
      <c r="H133" s="89"/>
      <c r="I133" s="89"/>
    </row>
    <row r="134" spans="5:9" ht="19.5" customHeight="1">
      <c r="E134" s="89"/>
      <c r="F134" s="89"/>
      <c r="G134" s="89"/>
      <c r="H134" s="89"/>
      <c r="I134" s="89"/>
    </row>
    <row r="135" spans="5:9" ht="19.5" customHeight="1">
      <c r="E135" s="89"/>
      <c r="F135" s="89"/>
      <c r="G135" s="89"/>
      <c r="H135" s="89"/>
      <c r="I135" s="89"/>
    </row>
    <row r="136" spans="5:9" ht="19.5" customHeight="1">
      <c r="E136" s="89"/>
      <c r="F136" s="89"/>
      <c r="G136" s="89"/>
      <c r="H136" s="89"/>
      <c r="I136" s="89"/>
    </row>
    <row r="137" spans="5:9" ht="19.5" customHeight="1">
      <c r="E137" s="89"/>
      <c r="F137" s="89"/>
      <c r="G137" s="89"/>
      <c r="H137" s="89"/>
      <c r="I137" s="89"/>
    </row>
    <row r="138" spans="5:9" ht="19.5" customHeight="1">
      <c r="E138" s="89"/>
      <c r="F138" s="89"/>
      <c r="G138" s="89"/>
      <c r="H138" s="89"/>
      <c r="I138" s="89"/>
    </row>
    <row r="139" spans="5:9" ht="19.5" customHeight="1">
      <c r="E139" s="89"/>
      <c r="F139" s="89"/>
      <c r="G139" s="89"/>
      <c r="H139" s="89"/>
      <c r="I139" s="89"/>
    </row>
    <row r="140" spans="5:9" ht="19.5" customHeight="1">
      <c r="E140" s="89"/>
      <c r="F140" s="89"/>
      <c r="G140" s="89"/>
      <c r="H140" s="89"/>
      <c r="I140" s="89"/>
    </row>
    <row r="141" spans="5:9" ht="19.5" customHeight="1">
      <c r="E141" s="89"/>
      <c r="F141" s="89"/>
      <c r="G141" s="89"/>
      <c r="H141" s="89"/>
      <c r="I141" s="89"/>
    </row>
    <row r="142" spans="5:9" ht="19.5" customHeight="1">
      <c r="E142" s="89"/>
      <c r="F142" s="89"/>
      <c r="G142" s="89"/>
      <c r="H142" s="89"/>
      <c r="I142" s="89"/>
    </row>
    <row r="143" spans="5:9" ht="19.5" customHeight="1">
      <c r="E143" s="89"/>
      <c r="F143" s="89"/>
      <c r="G143" s="89"/>
      <c r="H143" s="89"/>
      <c r="I143" s="89"/>
    </row>
    <row r="144" spans="5:9" ht="19.5" customHeight="1">
      <c r="E144" s="89"/>
      <c r="F144" s="89"/>
      <c r="G144" s="89"/>
      <c r="H144" s="89"/>
      <c r="I144" s="89"/>
    </row>
    <row r="145" spans="5:9" ht="19.5" customHeight="1">
      <c r="E145" s="89"/>
      <c r="F145" s="89"/>
      <c r="G145" s="89"/>
      <c r="H145" s="89"/>
      <c r="I145" s="89"/>
    </row>
    <row r="146" spans="5:9" ht="19.5" customHeight="1">
      <c r="E146" s="89"/>
      <c r="F146" s="89"/>
      <c r="G146" s="89"/>
      <c r="H146" s="89"/>
      <c r="I146" s="89"/>
    </row>
    <row r="147" spans="5:9" ht="19.5" customHeight="1">
      <c r="E147" s="89"/>
      <c r="F147" s="89"/>
      <c r="G147" s="89"/>
      <c r="H147" s="89"/>
      <c r="I147" s="89"/>
    </row>
    <row r="148" spans="5:9" ht="19.5" customHeight="1">
      <c r="E148" s="89"/>
      <c r="F148" s="89"/>
      <c r="G148" s="89"/>
      <c r="H148" s="89"/>
      <c r="I148" s="89"/>
    </row>
    <row r="149" spans="5:9" ht="19.5" customHeight="1">
      <c r="E149" s="89"/>
      <c r="F149" s="89"/>
      <c r="G149" s="89"/>
      <c r="H149" s="89"/>
      <c r="I149" s="89"/>
    </row>
    <row r="150" spans="5:9" ht="19.5" customHeight="1">
      <c r="E150" s="89"/>
      <c r="F150" s="89"/>
      <c r="G150" s="89"/>
      <c r="H150" s="89"/>
      <c r="I150" s="89"/>
    </row>
    <row r="151" spans="5:9" ht="19.5" customHeight="1">
      <c r="E151" s="89"/>
      <c r="F151" s="89"/>
      <c r="G151" s="89"/>
      <c r="H151" s="89"/>
      <c r="I151" s="89"/>
    </row>
    <row r="152" spans="5:9" ht="19.5" customHeight="1">
      <c r="E152" s="89"/>
      <c r="F152" s="89"/>
      <c r="G152" s="89"/>
      <c r="H152" s="89"/>
      <c r="I152" s="89"/>
    </row>
    <row r="153" spans="5:9" ht="19.5" customHeight="1">
      <c r="E153" s="89"/>
      <c r="F153" s="89"/>
      <c r="G153" s="89"/>
      <c r="H153" s="89"/>
      <c r="I153" s="89"/>
    </row>
    <row r="154" spans="5:9" ht="19.5" customHeight="1">
      <c r="E154" s="89"/>
      <c r="F154" s="89"/>
      <c r="G154" s="89"/>
      <c r="H154" s="89"/>
      <c r="I154" s="89"/>
    </row>
    <row r="155" spans="5:9" ht="19.5" customHeight="1">
      <c r="E155" s="89"/>
      <c r="F155" s="89"/>
      <c r="G155" s="89"/>
      <c r="H155" s="89"/>
      <c r="I155" s="89"/>
    </row>
    <row r="156" spans="5:9" ht="19.5" customHeight="1">
      <c r="E156" s="89"/>
      <c r="F156" s="89"/>
      <c r="G156" s="89"/>
      <c r="H156" s="89"/>
      <c r="I156" s="89"/>
    </row>
    <row r="157" spans="5:9" ht="19.5" customHeight="1">
      <c r="E157" s="89"/>
      <c r="F157" s="89"/>
      <c r="G157" s="89"/>
      <c r="H157" s="89"/>
      <c r="I157" s="89"/>
    </row>
    <row r="158" spans="5:9" ht="19.5" customHeight="1">
      <c r="E158" s="89"/>
      <c r="F158" s="89"/>
      <c r="G158" s="89"/>
      <c r="H158" s="89"/>
      <c r="I158" s="89"/>
    </row>
    <row r="159" spans="5:9" ht="19.5" customHeight="1">
      <c r="E159" s="89"/>
      <c r="F159" s="89"/>
      <c r="G159" s="89"/>
      <c r="H159" s="89"/>
      <c r="I159" s="89"/>
    </row>
    <row r="160" spans="5:9" ht="19.5" customHeight="1">
      <c r="E160" s="89"/>
      <c r="F160" s="89"/>
      <c r="G160" s="89"/>
      <c r="H160" s="89"/>
      <c r="I160" s="89"/>
    </row>
    <row r="161" spans="5:9" ht="19.5" customHeight="1">
      <c r="E161" s="89"/>
      <c r="F161" s="89"/>
      <c r="G161" s="89"/>
      <c r="H161" s="89"/>
      <c r="I161" s="89"/>
    </row>
    <row r="162" spans="5:9" ht="19.5" customHeight="1">
      <c r="E162" s="89"/>
      <c r="F162" s="89"/>
      <c r="G162" s="89"/>
      <c r="H162" s="89"/>
      <c r="I162" s="89"/>
    </row>
    <row r="163" spans="5:9" ht="19.5" customHeight="1">
      <c r="E163" s="89"/>
      <c r="F163" s="89"/>
      <c r="G163" s="89"/>
      <c r="H163" s="89"/>
      <c r="I163" s="89"/>
    </row>
    <row r="164" spans="5:9" ht="19.5" customHeight="1">
      <c r="E164" s="89"/>
      <c r="F164" s="89"/>
      <c r="G164" s="89"/>
      <c r="H164" s="89"/>
      <c r="I164" s="89"/>
    </row>
    <row r="165" spans="5:9" ht="19.5" customHeight="1">
      <c r="E165" s="89"/>
      <c r="F165" s="89"/>
      <c r="G165" s="89"/>
      <c r="H165" s="89"/>
      <c r="I165" s="89"/>
    </row>
    <row r="166" spans="5:9" ht="19.5" customHeight="1">
      <c r="E166" s="89"/>
      <c r="F166" s="89"/>
      <c r="G166" s="89"/>
      <c r="H166" s="89"/>
      <c r="I166" s="89"/>
    </row>
    <row r="167" spans="5:9" ht="19.5" customHeight="1">
      <c r="E167" s="89"/>
      <c r="F167" s="89"/>
      <c r="G167" s="89"/>
      <c r="H167" s="89"/>
      <c r="I167" s="89"/>
    </row>
    <row r="168" spans="5:9" ht="19.5" customHeight="1">
      <c r="E168" s="89"/>
      <c r="F168" s="89"/>
      <c r="G168" s="89"/>
      <c r="H168" s="89"/>
      <c r="I168" s="89"/>
    </row>
    <row r="169" spans="5:9" ht="19.5" customHeight="1">
      <c r="E169" s="89"/>
      <c r="F169" s="89"/>
      <c r="G169" s="89"/>
      <c r="H169" s="89"/>
      <c r="I169" s="89"/>
    </row>
    <row r="170" spans="5:9" ht="19.5" customHeight="1">
      <c r="E170" s="89"/>
      <c r="F170" s="89"/>
      <c r="G170" s="89"/>
      <c r="H170" s="89"/>
      <c r="I170" s="89"/>
    </row>
    <row r="171" spans="5:9" ht="19.5" customHeight="1">
      <c r="E171" s="89"/>
      <c r="F171" s="89"/>
      <c r="G171" s="89"/>
      <c r="H171" s="89"/>
      <c r="I171" s="89"/>
    </row>
    <row r="172" spans="5:9" ht="19.5" customHeight="1">
      <c r="E172" s="89"/>
      <c r="F172" s="89"/>
      <c r="G172" s="89"/>
      <c r="H172" s="89"/>
      <c r="I172" s="89"/>
    </row>
    <row r="173" spans="5:9" ht="19.5" customHeight="1">
      <c r="E173" s="89"/>
      <c r="F173" s="89"/>
      <c r="G173" s="89"/>
      <c r="H173" s="89"/>
      <c r="I173" s="89"/>
    </row>
    <row r="174" spans="5:9" ht="19.5" customHeight="1">
      <c r="E174" s="89"/>
      <c r="F174" s="89"/>
      <c r="G174" s="89"/>
      <c r="H174" s="89"/>
      <c r="I174" s="89"/>
    </row>
    <row r="175" spans="5:9" ht="19.5" customHeight="1">
      <c r="E175" s="89"/>
      <c r="F175" s="89"/>
      <c r="G175" s="89"/>
      <c r="H175" s="89"/>
      <c r="I175" s="89"/>
    </row>
    <row r="176" spans="5:9" ht="19.5" customHeight="1">
      <c r="E176" s="89"/>
      <c r="F176" s="89"/>
      <c r="G176" s="89"/>
      <c r="H176" s="89"/>
      <c r="I176" s="89"/>
    </row>
    <row r="177" spans="5:9" ht="19.5" customHeight="1">
      <c r="E177" s="89"/>
      <c r="F177" s="89"/>
      <c r="G177" s="89"/>
      <c r="H177" s="89"/>
      <c r="I177" s="89"/>
    </row>
    <row r="178" spans="5:9" ht="19.5" customHeight="1">
      <c r="E178" s="89"/>
      <c r="F178" s="89"/>
      <c r="G178" s="89"/>
      <c r="H178" s="89"/>
      <c r="I178" s="89"/>
    </row>
    <row r="179" spans="5:9" ht="19.5" customHeight="1">
      <c r="E179" s="89"/>
      <c r="F179" s="89"/>
      <c r="G179" s="89"/>
      <c r="H179" s="89"/>
      <c r="I179" s="89"/>
    </row>
    <row r="180" spans="5:9" ht="19.5" customHeight="1">
      <c r="E180" s="89"/>
      <c r="F180" s="89"/>
      <c r="G180" s="89"/>
      <c r="H180" s="89"/>
      <c r="I180" s="89"/>
    </row>
    <row r="181" spans="5:9" ht="19.5" customHeight="1">
      <c r="E181" s="89"/>
      <c r="F181" s="89"/>
      <c r="G181" s="89"/>
      <c r="H181" s="89"/>
      <c r="I181" s="89"/>
    </row>
    <row r="182" spans="5:9" ht="19.5" customHeight="1">
      <c r="E182" s="89"/>
      <c r="F182" s="89"/>
      <c r="G182" s="89"/>
      <c r="H182" s="89"/>
      <c r="I182" s="89"/>
    </row>
    <row r="183" spans="5:9" ht="19.5" customHeight="1">
      <c r="E183" s="89"/>
      <c r="F183" s="89"/>
      <c r="G183" s="89"/>
      <c r="H183" s="89"/>
      <c r="I183" s="89"/>
    </row>
  </sheetData>
  <sheetProtection/>
  <mergeCells count="4">
    <mergeCell ref="A3:K4"/>
    <mergeCell ref="I7:J7"/>
    <mergeCell ref="B7:D7"/>
    <mergeCell ref="E7:G7"/>
  </mergeCells>
  <printOptions horizontalCentered="1"/>
  <pageMargins left="0.15748031496062992" right="0.11811023622047245" top="0.4330708661417323" bottom="0" header="0" footer="0.1968503937007874"/>
  <pageSetup horizontalDpi="300" verticalDpi="3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51667042</dc:creator>
  <cp:keywords/>
  <dc:description/>
  <cp:lastModifiedBy>52392357</cp:lastModifiedBy>
  <cp:lastPrinted>2015-05-25T15:15:04Z</cp:lastPrinted>
  <dcterms:created xsi:type="dcterms:W3CDTF">2015-05-25T13:43:02Z</dcterms:created>
  <dcterms:modified xsi:type="dcterms:W3CDTF">2015-05-25T16:20:53Z</dcterms:modified>
  <cp:category/>
  <cp:version/>
  <cp:contentType/>
  <cp:contentStatus/>
</cp:coreProperties>
</file>