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<sst xmlns="http://schemas.openxmlformats.org/spreadsheetml/2006/main" count="175" uniqueCount="52">
  <si>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</si>
  <si>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</si>
  <si>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</si>
  <si>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</si>
  <si>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</si>
  <si>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</si>
  <si>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</si>
  <si>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</si>
  <si>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</si>
  <si>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</si>
  <si>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</si>
  <si>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</si>
  <si>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</si>
  <si>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</si>
  <si>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</si>
  <si>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</si>
  <si>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</si>
  <si>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</si>
  <si>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</si>
  <si>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</si>
  <si>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</si>
  <si>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</si>
  <si>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</si>
  <si>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</si>
  <si>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</si>
  <si>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</si>
  <si>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</si>
  <si>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</si>
  <si>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</si>
  <si>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</si>
  <si>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</si>
  <si>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</si>
  <si>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</si>
  <si>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</si>
  <si>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</si>
  <si>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</si>
  <si>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</si>
  <si>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</si>
  <si>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</si>
  <si>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</si>
  <si>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</si>
  <si>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</si>
  <si>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</si>
  <si>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</si>
  <si>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</si>
  <si>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</si>
  <si>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</si>
  <si>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</si>
  <si>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Sept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</si>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</sst>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16" fillId="0" borderId="13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1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172" fontId="16" fillId="0" borderId="0" xfId="0" applyNumberFormat="1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1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72" fontId="16" fillId="0" borderId="11" xfId="0" applyNumberFormat="1" applyFont="1" applyFill="1" applyBorder="1" applyAlignment="1">
      <alignment horizontal="right" vertical="center"/>
    </xf>
    <xf numFmtId="172" fontId="16" fillId="0" borderId="16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172" fontId="31" fillId="0" borderId="18" xfId="0" applyNumberFormat="1" applyFont="1" applyFill="1" applyBorder="1" applyAlignment="1">
      <alignment horizontal="right" wrapText="1"/>
    </xf>
    <xf numFmtId="172" fontId="31" fillId="0" borderId="21" xfId="0" applyNumberFormat="1" applyFont="1" applyFill="1" applyBorder="1" applyAlignment="1">
      <alignment horizontal="right" wrapText="1"/>
    </xf>
    <xf numFmtId="4" fontId="31" fillId="0" borderId="22" xfId="0" applyNumberFormat="1" applyFont="1" applyFill="1" applyBorder="1" applyAlignment="1">
      <alignment wrapText="1"/>
    </xf>
    <xf numFmtId="172" fontId="31" fillId="0" borderId="11" xfId="0" applyNumberFormat="1" applyFont="1" applyFill="1" applyBorder="1" applyAlignment="1">
      <alignment horizontal="right" wrapText="1"/>
    </xf>
    <xf numFmtId="172" fontId="31" fillId="0" borderId="12" xfId="0" applyNumberFormat="1" applyFont="1" applyFill="1" applyBorder="1" applyAlignment="1">
      <alignment horizontal="right" wrapText="1"/>
    </xf>
    <xf numFmtId="4" fontId="31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16" fillId="0" borderId="11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172" fontId="31" fillId="0" borderId="17" xfId="0" applyNumberFormat="1" applyFont="1" applyFill="1" applyBorder="1" applyAlignment="1">
      <alignment horizontal="right" wrapText="1"/>
    </xf>
    <xf numFmtId="172" fontId="31" fillId="0" borderId="25" xfId="0" applyNumberFormat="1" applyFont="1" applyFill="1" applyBorder="1" applyAlignment="1">
      <alignment horizontal="right" wrapText="1"/>
    </xf>
    <xf numFmtId="172" fontId="16" fillId="0" borderId="26" xfId="0" applyNumberFormat="1" applyFont="1" applyFill="1" applyBorder="1" applyAlignment="1">
      <alignment horizontal="right" vertical="center"/>
    </xf>
    <xf numFmtId="4" fontId="16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0" fillId="0" borderId="27" xfId="0" applyNumberFormat="1" applyFont="1" applyFill="1" applyBorder="1" applyAlignment="1">
      <alignment/>
    </xf>
    <xf numFmtId="172" fontId="16" fillId="0" borderId="28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 wrapText="1"/>
    </xf>
    <xf numFmtId="172" fontId="31" fillId="0" borderId="26" xfId="0" applyNumberFormat="1" applyFont="1" applyFill="1" applyBorder="1" applyAlignment="1">
      <alignment horizontal="right" wrapText="1"/>
    </xf>
    <xf numFmtId="172" fontId="31" fillId="0" borderId="27" xfId="0" applyNumberFormat="1" applyFont="1" applyFill="1" applyBorder="1" applyAlignment="1">
      <alignment horizontal="right" wrapText="1"/>
    </xf>
    <xf numFmtId="172" fontId="0" fillId="0" borderId="18" xfId="0" applyNumberFormat="1" applyFont="1" applyFill="1" applyBorder="1" applyAlignment="1">
      <alignment horizontal="right"/>
    </xf>
    <xf numFmtId="172" fontId="16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 wrapText="1"/>
    </xf>
    <xf numFmtId="172" fontId="31" fillId="0" borderId="30" xfId="0" applyNumberFormat="1" applyFont="1" applyFill="1" applyBorder="1" applyAlignment="1">
      <alignment horizontal="right" wrapText="1"/>
    </xf>
    <xf numFmtId="4" fontId="16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16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31" fillId="0" borderId="34" xfId="0" applyNumberFormat="1" applyFont="1" applyFill="1" applyBorder="1" applyAlignment="1">
      <alignment wrapText="1"/>
    </xf>
    <xf numFmtId="172" fontId="16" fillId="0" borderId="33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9" fontId="30" fillId="0" borderId="12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/>
    </xf>
    <xf numFmtId="172" fontId="16" fillId="0" borderId="24" xfId="0" applyNumberFormat="1" applyFont="1" applyFill="1" applyBorder="1" applyAlignment="1">
      <alignment horizontal="right" vertical="center"/>
    </xf>
    <xf numFmtId="49" fontId="32" fillId="0" borderId="19" xfId="0" applyNumberFormat="1" applyFont="1" applyFill="1" applyBorder="1" applyAlignment="1">
      <alignment horizontal="center" vertical="center" wrapText="1"/>
    </xf>
    <xf numFmtId="191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72" fontId="16" fillId="0" borderId="37" xfId="0" applyNumberFormat="1" applyFont="1" applyFill="1" applyBorder="1" applyAlignment="1">
      <alignment horizontal="right" vertical="center"/>
    </xf>
    <xf numFmtId="4" fontId="31" fillId="0" borderId="38" xfId="0" applyNumberFormat="1" applyFont="1" applyFill="1" applyBorder="1" applyAlignment="1">
      <alignment wrapText="1"/>
    </xf>
    <xf numFmtId="4" fontId="16" fillId="0" borderId="37" xfId="0" applyNumberFormat="1" applyFont="1" applyFill="1" applyBorder="1" applyAlignment="1">
      <alignment horizontal="right" vertical="center"/>
    </xf>
    <xf numFmtId="4" fontId="16" fillId="0" borderId="28" xfId="0" applyNumberFormat="1" applyFont="1" applyFill="1" applyBorder="1" applyAlignment="1">
      <alignment horizontal="right" vertical="center"/>
    </xf>
    <xf numFmtId="172" fontId="31" fillId="0" borderId="28" xfId="0" applyNumberFormat="1" applyFont="1" applyFill="1" applyBorder="1" applyAlignment="1">
      <alignment horizontal="right" wrapText="1"/>
    </xf>
    <xf numFmtId="172" fontId="31" fillId="0" borderId="39" xfId="0" applyNumberFormat="1" applyFont="1" applyFill="1" applyBorder="1" applyAlignment="1">
      <alignment horizontal="right" wrapText="1"/>
    </xf>
    <xf numFmtId="172" fontId="31" fillId="0" borderId="40" xfId="0" applyNumberFormat="1" applyFont="1" applyFill="1" applyBorder="1" applyAlignment="1">
      <alignment horizontal="right" wrapText="1"/>
    </xf>
    <xf numFmtId="172" fontId="16" fillId="0" borderId="17" xfId="0" applyNumberFormat="1" applyFont="1" applyFill="1" applyBorder="1" applyAlignment="1">
      <alignment horizontal="right" vertical="center"/>
    </xf>
    <xf numFmtId="49" fontId="30" fillId="0" borderId="4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/>
    </xf>
    <xf numFmtId="4" fontId="31" fillId="24" borderId="22" xfId="0" applyNumberFormat="1" applyFont="1" applyFill="1" applyBorder="1" applyAlignment="1">
      <alignment wrapText="1"/>
    </xf>
    <xf numFmtId="4" fontId="31" fillId="24" borderId="23" xfId="0" applyNumberFormat="1" applyFont="1" applyFill="1" applyBorder="1" applyAlignment="1">
      <alignment wrapText="1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17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/>
    </xf>
    <xf numFmtId="4" fontId="31" fillId="24" borderId="42" xfId="0" applyNumberFormat="1" applyFont="1" applyFill="1" applyBorder="1" applyAlignment="1">
      <alignment wrapText="1"/>
    </xf>
    <xf numFmtId="4" fontId="31" fillId="0" borderId="42" xfId="0" applyNumberFormat="1" applyFont="1" applyFill="1" applyBorder="1" applyAlignment="1">
      <alignment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172" fontId="31" fillId="0" borderId="44" xfId="0" applyNumberFormat="1" applyFont="1" applyFill="1" applyBorder="1" applyAlignment="1">
      <alignment horizontal="right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4" fontId="31" fillId="25" borderId="23" xfId="0" applyNumberFormat="1" applyFont="1" applyFill="1" applyBorder="1" applyAlignment="1">
      <alignment wrapText="1"/>
    </xf>
    <xf numFmtId="4" fontId="31" fillId="25" borderId="22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24" borderId="47" xfId="0" applyFont="1" applyFill="1" applyBorder="1" applyAlignment="1">
      <alignment horizontal="center" vertical="center"/>
    </xf>
    <xf numFmtId="0" fontId="16" fillId="24" borderId="48" xfId="0" applyFont="1" applyFill="1" applyBorder="1" applyAlignment="1">
      <alignment horizontal="center" vertical="center"/>
    </xf>
    <xf numFmtId="0" fontId="16" fillId="24" borderId="49" xfId="0" applyFont="1" applyFill="1" applyBorder="1" applyAlignment="1">
      <alignment horizontal="center" vertical="center"/>
    </xf>
    <xf numFmtId="0" fontId="16" fillId="25" borderId="47" xfId="0" applyFont="1" applyFill="1" applyBorder="1" applyAlignment="1">
      <alignment horizontal="center" vertical="center" wrapText="1"/>
    </xf>
    <xf numFmtId="0" fontId="16" fillId="25" borderId="48" xfId="0" applyFont="1" applyFill="1" applyBorder="1" applyAlignment="1">
      <alignment horizontal="center" vertical="center" wrapText="1"/>
    </xf>
    <xf numFmtId="0" fontId="16" fillId="25" borderId="49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24" borderId="48" xfId="0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Q416"/>
  <sheetViews>
    <sheetView tabSelected="1" view="pageBreakPreview" zoomScale="90" zoomScaleNormal="80" zoomScaleSheetLayoutView="90" zoomScalePageLayoutView="0" workbookViewId="0" topLeftCell="A1">
      <pane xSplit="2" ySplit="6" topLeftCell="Z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N24" sqref="BN24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hidden="1" customWidth="1" outlineLevel="1" collapsed="1"/>
    <col min="15" max="16" width="6.00390625" style="1" hidden="1" customWidth="1" outlineLevel="1"/>
    <col min="17" max="17" width="6.00390625" style="1" hidden="1" customWidth="1" outlineLevel="1" collapsed="1"/>
    <col min="18" max="19" width="6.00390625" style="1" hidden="1" customWidth="1" outlineLevel="1"/>
    <col min="20" max="20" width="6.00390625" style="1" hidden="1" customWidth="1" outlineLevel="1" collapsed="1"/>
    <col min="21" max="22" width="6.00390625" style="1" hidden="1" customWidth="1" outlineLevel="1"/>
    <col min="23" max="23" width="6.00390625" style="1" hidden="1" customWidth="1" outlineLevel="1" collapsed="1"/>
    <col min="24" max="25" width="6.00390625" style="1" hidden="1" customWidth="1" outlineLevel="1"/>
    <col min="26" max="26" width="6.00390625" style="1" customWidth="1" collapsed="1"/>
    <col min="27" max="29" width="6.421875" style="1" customWidth="1"/>
    <col min="30" max="30" width="7.421875" style="1" customWidth="1"/>
    <col min="31" max="37" width="7.421875" style="1" customWidth="1" outlineLevel="1"/>
    <col min="38" max="38" width="7.421875" style="1" customWidth="1"/>
    <col min="39" max="42" width="7.140625" style="1" hidden="1" customWidth="1" outlineLevel="1"/>
    <col min="43" max="43" width="6.57421875" style="1" hidden="1" customWidth="1" outlineLevel="1"/>
    <col min="44" max="49" width="7.140625" style="1" hidden="1" customWidth="1" outlineLevel="1"/>
    <col min="50" max="50" width="7.140625" style="1" hidden="1" customWidth="1" outlineLevel="1" collapsed="1"/>
    <col min="51" max="52" width="6.57421875" style="1" hidden="1" customWidth="1" outlineLevel="1"/>
    <col min="53" max="53" width="6.57421875" style="1" hidden="1" customWidth="1" outlineLevel="1" collapsed="1"/>
    <col min="54" max="55" width="6.57421875" style="1" hidden="1" customWidth="1" outlineLevel="1"/>
    <col min="56" max="56" width="6.57421875" style="1" hidden="1" customWidth="1" outlineLevel="1" collapsed="1"/>
    <col min="57" max="58" width="6.57421875" style="1" hidden="1" customWidth="1" outlineLevel="1"/>
    <col min="59" max="59" width="6.57421875" style="1" hidden="1" customWidth="1" outlineLevel="1" collapsed="1"/>
    <col min="60" max="61" width="6.57421875" style="1" hidden="1" customWidth="1" outlineLevel="1"/>
    <col min="62" max="62" width="7.421875" style="1" customWidth="1" collapsed="1"/>
    <col min="63" max="63" width="8.28125" style="1" customWidth="1"/>
    <col min="64" max="64" width="8.8515625" style="1" customWidth="1"/>
    <col min="65" max="65" width="9.28125" style="1" customWidth="1"/>
    <col min="66" max="66" width="9.57421875" style="1" customWidth="1"/>
    <col min="67" max="73" width="5.00390625" style="1" hidden="1" customWidth="1" outlineLevel="1"/>
    <col min="74" max="74" width="6.57421875" style="1" customWidth="1" collapsed="1"/>
    <col min="75" max="85" width="5.28125" style="1" hidden="1" customWidth="1" outlineLevel="1"/>
    <col min="86" max="86" width="5.7109375" style="1" hidden="1" customWidth="1" outlineLevel="1" collapsed="1"/>
    <col min="87" max="88" width="5.7109375" style="1" hidden="1" customWidth="1" outlineLevel="1"/>
    <col min="89" max="89" width="5.7109375" style="1" hidden="1" customWidth="1" outlineLevel="1" collapsed="1"/>
    <col min="90" max="91" width="5.7109375" style="1" hidden="1" customWidth="1" outlineLevel="1"/>
    <col min="92" max="92" width="5.7109375" style="1" hidden="1" customWidth="1" outlineLevel="1" collapsed="1"/>
    <col min="93" max="94" width="5.7109375" style="1" hidden="1" customWidth="1" outlineLevel="1"/>
    <col min="95" max="95" width="5.7109375" style="1" hidden="1" customWidth="1" outlineLevel="1" collapsed="1"/>
    <col min="96" max="96" width="5.7109375" style="1" hidden="1" customWidth="1" outlineLevel="1"/>
    <col min="97" max="97" width="5.7109375" style="1" hidden="1" customWidth="1" outlineLevel="1" collapsed="1"/>
    <col min="98" max="98" width="5.57421875" style="1" customWidth="1" collapsed="1"/>
    <col min="99" max="102" width="5.57421875" style="1" customWidth="1"/>
    <col min="103" max="109" width="5.57421875" style="1" hidden="1" customWidth="1" outlineLevel="1"/>
    <col min="110" max="110" width="5.57421875" style="1" customWidth="1" collapsed="1"/>
    <col min="111" max="114" width="7.140625" style="1" hidden="1" customWidth="1" outlineLevel="1"/>
    <col min="115" max="115" width="6.57421875" style="1" hidden="1" customWidth="1" outlineLevel="1"/>
    <col min="116" max="121" width="7.140625" style="1" hidden="1" customWidth="1" outlineLevel="1"/>
    <col min="122" max="122" width="7.140625" style="1" hidden="1" customWidth="1" outlineLevel="1" collapsed="1"/>
    <col min="123" max="124" width="7.140625" style="1" hidden="1" customWidth="1" outlineLevel="1"/>
    <col min="125" max="125" width="6.57421875" style="1" hidden="1" customWidth="1" outlineLevel="1" collapsed="1"/>
    <col min="126" max="127" width="6.57421875" style="1" hidden="1" customWidth="1" outlineLevel="1"/>
    <col min="128" max="128" width="6.57421875" style="1" hidden="1" customWidth="1" outlineLevel="1" collapsed="1"/>
    <col min="129" max="130" width="6.57421875" style="1" hidden="1" customWidth="1" outlineLevel="1"/>
    <col min="131" max="131" width="6.57421875" style="1" hidden="1" customWidth="1" outlineLevel="1" collapsed="1"/>
    <col min="132" max="132" width="7.140625" style="1" hidden="1" customWidth="1" outlineLevel="1"/>
    <col min="133" max="133" width="6.57421875" style="1" hidden="1" customWidth="1" outlineLevel="1"/>
    <col min="134" max="134" width="8.421875" style="1" customWidth="1" collapsed="1"/>
    <col min="135" max="138" width="6.57421875" style="1" customWidth="1"/>
    <col min="139" max="145" width="6.57421875" style="1" hidden="1" customWidth="1" outlineLevel="1"/>
    <col min="146" max="146" width="6.57421875" style="1" customWidth="1" collapsed="1"/>
    <col min="147" max="147" width="6.57421875" style="1" customWidth="1"/>
    <col min="148" max="16384" width="9.140625" style="1" customWidth="1"/>
  </cols>
  <sheetData>
    <row r="1" spans="3:110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2:85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2:146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EP3" s="1" t="s">
        <v>12</v>
      </c>
    </row>
    <row r="4" spans="2:146" s="73" customFormat="1" ht="25.5" customHeight="1" thickBot="1">
      <c r="B4" s="149" t="s">
        <v>0</v>
      </c>
      <c r="C4" s="151" t="s">
        <v>13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154" t="s">
        <v>1</v>
      </c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6"/>
      <c r="BW4" s="157" t="s">
        <v>27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9"/>
      <c r="DG4" s="154" t="s">
        <v>7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6"/>
    </row>
    <row r="5" spans="2:147" ht="30.75" thickBot="1">
      <c r="B5" s="150"/>
      <c r="C5" s="76" t="s">
        <v>25</v>
      </c>
      <c r="D5" s="76" t="s">
        <v>14</v>
      </c>
      <c r="E5" s="76" t="s">
        <v>15</v>
      </c>
      <c r="F5" s="76" t="s">
        <v>16</v>
      </c>
      <c r="G5" s="76" t="s">
        <v>17</v>
      </c>
      <c r="H5" s="76" t="s">
        <v>18</v>
      </c>
      <c r="I5" s="76" t="s">
        <v>19</v>
      </c>
      <c r="J5" s="76" t="s">
        <v>20</v>
      </c>
      <c r="K5" s="76" t="s">
        <v>21</v>
      </c>
      <c r="L5" s="76" t="s">
        <v>22</v>
      </c>
      <c r="M5" s="76" t="s">
        <v>23</v>
      </c>
      <c r="N5" s="118" t="s">
        <v>24</v>
      </c>
      <c r="O5" s="76" t="s">
        <v>28</v>
      </c>
      <c r="P5" s="76" t="s">
        <v>29</v>
      </c>
      <c r="Q5" s="76" t="s">
        <v>30</v>
      </c>
      <c r="R5" s="76" t="s">
        <v>31</v>
      </c>
      <c r="S5" s="76" t="s">
        <v>32</v>
      </c>
      <c r="T5" s="76" t="s">
        <v>33</v>
      </c>
      <c r="U5" s="76" t="s">
        <v>34</v>
      </c>
      <c r="V5" s="76" t="s">
        <v>35</v>
      </c>
      <c r="W5" s="76" t="s">
        <v>36</v>
      </c>
      <c r="X5" s="76" t="s">
        <v>37</v>
      </c>
      <c r="Y5" s="76" t="s">
        <v>38</v>
      </c>
      <c r="Z5" s="129" t="s">
        <v>39</v>
      </c>
      <c r="AA5" s="76" t="s">
        <v>40</v>
      </c>
      <c r="AB5" s="76" t="s">
        <v>41</v>
      </c>
      <c r="AC5" s="76" t="s">
        <v>42</v>
      </c>
      <c r="AD5" s="76" t="s">
        <v>43</v>
      </c>
      <c r="AE5" s="76" t="s">
        <v>44</v>
      </c>
      <c r="AF5" s="76" t="s">
        <v>45</v>
      </c>
      <c r="AG5" s="76" t="s">
        <v>46</v>
      </c>
      <c r="AH5" s="76" t="s">
        <v>47</v>
      </c>
      <c r="AI5" s="76" t="s">
        <v>48</v>
      </c>
      <c r="AJ5" s="76" t="s">
        <v>49</v>
      </c>
      <c r="AK5" s="76" t="s">
        <v>50</v>
      </c>
      <c r="AL5" s="77" t="s">
        <v>51</v>
      </c>
      <c r="AM5" s="76" t="s">
        <v>25</v>
      </c>
      <c r="AN5" s="76" t="s">
        <v>14</v>
      </c>
      <c r="AO5" s="76" t="s">
        <v>15</v>
      </c>
      <c r="AP5" s="76" t="s">
        <v>16</v>
      </c>
      <c r="AQ5" s="76" t="s">
        <v>17</v>
      </c>
      <c r="AR5" s="76" t="s">
        <v>18</v>
      </c>
      <c r="AS5" s="76" t="s">
        <v>19</v>
      </c>
      <c r="AT5" s="76" t="s">
        <v>20</v>
      </c>
      <c r="AU5" s="76" t="s">
        <v>21</v>
      </c>
      <c r="AV5" s="76" t="s">
        <v>22</v>
      </c>
      <c r="AW5" s="76" t="s">
        <v>23</v>
      </c>
      <c r="AX5" s="118" t="s">
        <v>24</v>
      </c>
      <c r="AY5" s="76" t="s">
        <v>28</v>
      </c>
      <c r="AZ5" s="76" t="s">
        <v>29</v>
      </c>
      <c r="BA5" s="76" t="s">
        <v>30</v>
      </c>
      <c r="BB5" s="76" t="s">
        <v>31</v>
      </c>
      <c r="BC5" s="76" t="s">
        <v>32</v>
      </c>
      <c r="BD5" s="76" t="s">
        <v>33</v>
      </c>
      <c r="BE5" s="76" t="s">
        <v>34</v>
      </c>
      <c r="BF5" s="76" t="s">
        <v>35</v>
      </c>
      <c r="BG5" s="76" t="s">
        <v>36</v>
      </c>
      <c r="BH5" s="76" t="s">
        <v>37</v>
      </c>
      <c r="BI5" s="76" t="s">
        <v>38</v>
      </c>
      <c r="BJ5" s="76" t="s">
        <v>39</v>
      </c>
      <c r="BK5" s="139" t="s">
        <v>40</v>
      </c>
      <c r="BL5" s="76" t="s">
        <v>41</v>
      </c>
      <c r="BM5" s="76" t="s">
        <v>42</v>
      </c>
      <c r="BN5" s="76" t="s">
        <v>43</v>
      </c>
      <c r="BO5" s="76" t="s">
        <v>44</v>
      </c>
      <c r="BP5" s="76" t="s">
        <v>45</v>
      </c>
      <c r="BQ5" s="76" t="s">
        <v>46</v>
      </c>
      <c r="BR5" s="76" t="s">
        <v>47</v>
      </c>
      <c r="BS5" s="76" t="s">
        <v>48</v>
      </c>
      <c r="BT5" s="76" t="s">
        <v>49</v>
      </c>
      <c r="BU5" s="76" t="s">
        <v>50</v>
      </c>
      <c r="BV5" s="77" t="s">
        <v>51</v>
      </c>
      <c r="BW5" s="76" t="s">
        <v>26</v>
      </c>
      <c r="BX5" s="76" t="s">
        <v>14</v>
      </c>
      <c r="BY5" s="76" t="s">
        <v>15</v>
      </c>
      <c r="BZ5" s="76" t="s">
        <v>16</v>
      </c>
      <c r="CA5" s="76" t="s">
        <v>17</v>
      </c>
      <c r="CB5" s="76" t="s">
        <v>18</v>
      </c>
      <c r="CC5" s="76" t="s">
        <v>19</v>
      </c>
      <c r="CD5" s="76" t="s">
        <v>20</v>
      </c>
      <c r="CE5" s="76" t="s">
        <v>21</v>
      </c>
      <c r="CF5" s="76" t="s">
        <v>22</v>
      </c>
      <c r="CG5" s="76" t="s">
        <v>23</v>
      </c>
      <c r="CH5" s="118" t="s">
        <v>24</v>
      </c>
      <c r="CI5" s="76" t="s">
        <v>28</v>
      </c>
      <c r="CJ5" s="76" t="s">
        <v>29</v>
      </c>
      <c r="CK5" s="76" t="s">
        <v>30</v>
      </c>
      <c r="CL5" s="76" t="s">
        <v>31</v>
      </c>
      <c r="CM5" s="76" t="s">
        <v>32</v>
      </c>
      <c r="CN5" s="76" t="s">
        <v>33</v>
      </c>
      <c r="CO5" s="76" t="s">
        <v>34</v>
      </c>
      <c r="CP5" s="76" t="s">
        <v>35</v>
      </c>
      <c r="CQ5" s="76" t="s">
        <v>36</v>
      </c>
      <c r="CR5" s="76" t="s">
        <v>37</v>
      </c>
      <c r="CS5" s="76" t="s">
        <v>38</v>
      </c>
      <c r="CT5" s="129" t="s">
        <v>39</v>
      </c>
      <c r="CU5" s="76" t="s">
        <v>40</v>
      </c>
      <c r="CV5" s="138" t="s">
        <v>41</v>
      </c>
      <c r="CW5" s="138" t="s">
        <v>42</v>
      </c>
      <c r="CX5" s="138" t="s">
        <v>43</v>
      </c>
      <c r="CY5" s="138" t="s">
        <v>44</v>
      </c>
      <c r="CZ5" s="138" t="s">
        <v>45</v>
      </c>
      <c r="DA5" s="138" t="s">
        <v>46</v>
      </c>
      <c r="DB5" s="138" t="s">
        <v>47</v>
      </c>
      <c r="DC5" s="138" t="s">
        <v>48</v>
      </c>
      <c r="DD5" s="138" t="s">
        <v>49</v>
      </c>
      <c r="DE5" s="138" t="s">
        <v>50</v>
      </c>
      <c r="DF5" s="138" t="s">
        <v>51</v>
      </c>
      <c r="DG5" s="142" t="s">
        <v>25</v>
      </c>
      <c r="DH5" s="114" t="s">
        <v>14</v>
      </c>
      <c r="DI5" s="114" t="s">
        <v>15</v>
      </c>
      <c r="DJ5" s="114" t="s">
        <v>16</v>
      </c>
      <c r="DK5" s="114" t="s">
        <v>17</v>
      </c>
      <c r="DL5" s="114" t="s">
        <v>18</v>
      </c>
      <c r="DM5" s="114" t="s">
        <v>19</v>
      </c>
      <c r="DN5" s="114" t="s">
        <v>20</v>
      </c>
      <c r="DO5" s="114" t="s">
        <v>21</v>
      </c>
      <c r="DP5" s="114" t="s">
        <v>22</v>
      </c>
      <c r="DQ5" s="76" t="s">
        <v>23</v>
      </c>
      <c r="DR5" s="145" t="s">
        <v>24</v>
      </c>
      <c r="DS5" s="114" t="s">
        <v>28</v>
      </c>
      <c r="DT5" s="114" t="s">
        <v>29</v>
      </c>
      <c r="DU5" s="114" t="s">
        <v>30</v>
      </c>
      <c r="DV5" s="114" t="s">
        <v>31</v>
      </c>
      <c r="DW5" s="114" t="s">
        <v>32</v>
      </c>
      <c r="DX5" s="114" t="s">
        <v>33</v>
      </c>
      <c r="DY5" s="114" t="s">
        <v>34</v>
      </c>
      <c r="DZ5" s="114" t="s">
        <v>35</v>
      </c>
      <c r="EA5" s="114" t="s">
        <v>36</v>
      </c>
      <c r="EB5" s="114" t="s">
        <v>37</v>
      </c>
      <c r="EC5" s="138" t="s">
        <v>38</v>
      </c>
      <c r="ED5" s="141" t="s">
        <v>39</v>
      </c>
      <c r="EE5" s="76" t="s">
        <v>40</v>
      </c>
      <c r="EF5" s="138" t="s">
        <v>41</v>
      </c>
      <c r="EG5" s="138" t="s">
        <v>42</v>
      </c>
      <c r="EH5" s="138" t="s">
        <v>43</v>
      </c>
      <c r="EI5" s="138" t="s">
        <v>44</v>
      </c>
      <c r="EJ5" s="138" t="s">
        <v>45</v>
      </c>
      <c r="EK5" s="138" t="s">
        <v>46</v>
      </c>
      <c r="EL5" s="138" t="s">
        <v>47</v>
      </c>
      <c r="EM5" s="138" t="s">
        <v>48</v>
      </c>
      <c r="EN5" s="138" t="s">
        <v>49</v>
      </c>
      <c r="EO5" s="138" t="s">
        <v>50</v>
      </c>
      <c r="EP5" s="138" t="s">
        <v>51</v>
      </c>
      <c r="EQ5" s="143"/>
    </row>
    <row r="6" spans="2:147" s="63" customFormat="1" ht="29.25" customHeight="1">
      <c r="B6" s="65" t="s">
        <v>9</v>
      </c>
      <c r="C6" s="69">
        <f aca="true" t="shared" si="0" ref="C6:AL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69">
        <f t="shared" si="0"/>
        <v>12.722021000000002</v>
      </c>
      <c r="V6" s="69">
        <f t="shared" si="0"/>
        <v>13.255294999999998</v>
      </c>
      <c r="W6" s="69">
        <f t="shared" si="0"/>
        <v>12.993288999999999</v>
      </c>
      <c r="X6" s="69">
        <f t="shared" si="0"/>
        <v>13.302862000000001</v>
      </c>
      <c r="Y6" s="69">
        <f t="shared" si="0"/>
        <v>13.270221</v>
      </c>
      <c r="Z6" s="88">
        <f t="shared" si="0"/>
        <v>13.749348000000001</v>
      </c>
      <c r="AA6" s="69">
        <f t="shared" si="0"/>
        <v>15.067979</v>
      </c>
      <c r="AB6" s="69">
        <f t="shared" si="0"/>
        <v>12.418842999999999</v>
      </c>
      <c r="AC6" s="69">
        <f t="shared" si="0"/>
        <v>13.607191</v>
      </c>
      <c r="AD6" s="69">
        <f t="shared" si="0"/>
        <v>13.76161624</v>
      </c>
      <c r="AE6" s="69">
        <f t="shared" si="0"/>
        <v>0</v>
      </c>
      <c r="AF6" s="69">
        <f t="shared" si="0"/>
        <v>0</v>
      </c>
      <c r="AG6" s="69">
        <f t="shared" si="0"/>
        <v>0</v>
      </c>
      <c r="AH6" s="69">
        <f t="shared" si="0"/>
        <v>0</v>
      </c>
      <c r="AI6" s="69">
        <f t="shared" si="0"/>
        <v>0</v>
      </c>
      <c r="AJ6" s="69">
        <f t="shared" si="0"/>
        <v>0</v>
      </c>
      <c r="AK6" s="69">
        <f t="shared" si="0"/>
        <v>0</v>
      </c>
      <c r="AL6" s="115">
        <f t="shared" si="0"/>
        <v>0</v>
      </c>
      <c r="AM6" s="123">
        <f aca="true" t="shared" si="1" ref="AM6:AW6">SUM(AM7:AM9)</f>
        <v>239.019321</v>
      </c>
      <c r="AN6" s="69">
        <f t="shared" si="1"/>
        <v>263.193558</v>
      </c>
      <c r="AO6" s="69">
        <f t="shared" si="1"/>
        <v>235.76637799999997</v>
      </c>
      <c r="AP6" s="69">
        <f t="shared" si="1"/>
        <v>253.429055</v>
      </c>
      <c r="AQ6" s="69">
        <f t="shared" si="1"/>
        <v>242.44751</v>
      </c>
      <c r="AR6" s="69">
        <f t="shared" si="1"/>
        <v>240.525168</v>
      </c>
      <c r="AS6" s="69">
        <f t="shared" si="1"/>
        <v>250.611196</v>
      </c>
      <c r="AT6" s="69">
        <f t="shared" si="1"/>
        <v>213.688311</v>
      </c>
      <c r="AU6" s="69">
        <f t="shared" si="1"/>
        <v>213.303093</v>
      </c>
      <c r="AV6" s="69">
        <f t="shared" si="1"/>
        <v>192.740862</v>
      </c>
      <c r="AW6" s="69">
        <f t="shared" si="1"/>
        <v>168.52617099999998</v>
      </c>
      <c r="AX6" s="69">
        <f aca="true" t="shared" si="2" ref="AX6:CG6">SUM(AX7:AX9)</f>
        <v>148.59259500000002</v>
      </c>
      <c r="AY6" s="69">
        <f t="shared" si="2"/>
        <v>147.394149</v>
      </c>
      <c r="AZ6" s="69">
        <f t="shared" si="2"/>
        <v>148.52057</v>
      </c>
      <c r="BA6" s="69">
        <f t="shared" si="2"/>
        <v>151.83444500000002</v>
      </c>
      <c r="BB6" s="69">
        <f t="shared" si="2"/>
        <v>158.039526</v>
      </c>
      <c r="BC6" s="69">
        <f t="shared" si="2"/>
        <v>168.70682600000004</v>
      </c>
      <c r="BD6" s="69">
        <f t="shared" si="2"/>
        <v>184.299165</v>
      </c>
      <c r="BE6" s="69">
        <f t="shared" si="2"/>
        <v>203.67199499999998</v>
      </c>
      <c r="BF6" s="69">
        <f t="shared" si="2"/>
        <v>286.872419</v>
      </c>
      <c r="BG6" s="69">
        <f t="shared" si="2"/>
        <v>294.20563000000004</v>
      </c>
      <c r="BH6" s="69">
        <f t="shared" si="2"/>
        <v>328.234864</v>
      </c>
      <c r="BI6" s="69">
        <f t="shared" si="2"/>
        <v>329.025579</v>
      </c>
      <c r="BJ6" s="69">
        <f t="shared" si="2"/>
        <v>262.980923</v>
      </c>
      <c r="BK6" s="123">
        <f t="shared" si="2"/>
        <v>271.83987</v>
      </c>
      <c r="BL6" s="69">
        <f t="shared" si="2"/>
        <v>278.278047</v>
      </c>
      <c r="BM6" s="69">
        <f t="shared" si="2"/>
        <v>282.460618</v>
      </c>
      <c r="BN6" s="69">
        <f t="shared" si="2"/>
        <v>309.84000000000003</v>
      </c>
      <c r="BO6" s="69">
        <f t="shared" si="2"/>
        <v>0</v>
      </c>
      <c r="BP6" s="69">
        <f t="shared" si="2"/>
        <v>0</v>
      </c>
      <c r="BQ6" s="69">
        <f t="shared" si="2"/>
        <v>0</v>
      </c>
      <c r="BR6" s="69">
        <f t="shared" si="2"/>
        <v>0</v>
      </c>
      <c r="BS6" s="69">
        <f t="shared" si="2"/>
        <v>0</v>
      </c>
      <c r="BT6" s="69">
        <f t="shared" si="2"/>
        <v>0</v>
      </c>
      <c r="BU6" s="69">
        <f t="shared" si="2"/>
        <v>0</v>
      </c>
      <c r="BV6" s="105">
        <f t="shared" si="2"/>
        <v>0</v>
      </c>
      <c r="BW6" s="109">
        <f t="shared" si="2"/>
        <v>0</v>
      </c>
      <c r="BX6" s="88">
        <f t="shared" si="2"/>
        <v>0</v>
      </c>
      <c r="BY6" s="88">
        <f t="shared" si="2"/>
        <v>0</v>
      </c>
      <c r="BZ6" s="88">
        <f t="shared" si="2"/>
        <v>0</v>
      </c>
      <c r="CA6" s="88">
        <f t="shared" si="2"/>
        <v>0</v>
      </c>
      <c r="CB6" s="88">
        <f t="shared" si="2"/>
        <v>0</v>
      </c>
      <c r="CC6" s="88">
        <f t="shared" si="2"/>
        <v>0</v>
      </c>
      <c r="CD6" s="88">
        <f t="shared" si="2"/>
        <v>0</v>
      </c>
      <c r="CE6" s="88">
        <f t="shared" si="2"/>
        <v>0</v>
      </c>
      <c r="CF6" s="88">
        <f t="shared" si="2"/>
        <v>0</v>
      </c>
      <c r="CG6" s="88">
        <f t="shared" si="2"/>
        <v>0</v>
      </c>
      <c r="CH6" s="112">
        <f aca="true" t="shared" si="3" ref="CH6:CT6">SUM(CH7:CH9)</f>
        <v>0</v>
      </c>
      <c r="CI6" s="117">
        <f t="shared" si="3"/>
        <v>0</v>
      </c>
      <c r="CJ6" s="117">
        <f t="shared" si="3"/>
        <v>0</v>
      </c>
      <c r="CK6" s="117">
        <f t="shared" si="3"/>
        <v>0</v>
      </c>
      <c r="CL6" s="117">
        <f t="shared" si="3"/>
        <v>0</v>
      </c>
      <c r="CM6" s="117">
        <f t="shared" si="3"/>
        <v>0</v>
      </c>
      <c r="CN6" s="117">
        <f t="shared" si="3"/>
        <v>0</v>
      </c>
      <c r="CO6" s="117">
        <f t="shared" si="3"/>
        <v>0</v>
      </c>
      <c r="CP6" s="117">
        <f t="shared" si="3"/>
        <v>0</v>
      </c>
      <c r="CQ6" s="117">
        <f t="shared" si="3"/>
        <v>0</v>
      </c>
      <c r="CR6" s="121">
        <f t="shared" si="3"/>
        <v>0</v>
      </c>
      <c r="CS6" s="121">
        <f t="shared" si="3"/>
        <v>0</v>
      </c>
      <c r="CT6" s="121">
        <f t="shared" si="3"/>
        <v>0</v>
      </c>
      <c r="CU6" s="69">
        <f aca="true" t="shared" si="4" ref="CU6:DF6">SUM(CU7:CU9)</f>
        <v>0</v>
      </c>
      <c r="CV6" s="69">
        <f t="shared" si="4"/>
        <v>0</v>
      </c>
      <c r="CW6" s="69">
        <f t="shared" si="4"/>
        <v>0</v>
      </c>
      <c r="CX6" s="69">
        <f t="shared" si="4"/>
        <v>0</v>
      </c>
      <c r="CY6" s="69">
        <f t="shared" si="4"/>
        <v>0</v>
      </c>
      <c r="CZ6" s="69">
        <f t="shared" si="4"/>
        <v>0</v>
      </c>
      <c r="DA6" s="69">
        <f t="shared" si="4"/>
        <v>0</v>
      </c>
      <c r="DB6" s="69">
        <f t="shared" si="4"/>
        <v>0</v>
      </c>
      <c r="DC6" s="69">
        <f t="shared" si="4"/>
        <v>0</v>
      </c>
      <c r="DD6" s="69">
        <f t="shared" si="4"/>
        <v>0</v>
      </c>
      <c r="DE6" s="69">
        <f t="shared" si="4"/>
        <v>0</v>
      </c>
      <c r="DF6" s="115">
        <f t="shared" si="4"/>
        <v>0</v>
      </c>
      <c r="DG6" s="121">
        <f>SUM(DG7:DG9)</f>
        <v>263.901081</v>
      </c>
      <c r="DH6" s="67">
        <f>SUM(DH7:DH9)</f>
        <v>283.294041</v>
      </c>
      <c r="DI6" s="67">
        <f>SUM(DI7:DI9)</f>
        <v>255.484473</v>
      </c>
      <c r="DJ6" s="67">
        <f>SUM(DJ7:DJ9)</f>
        <v>274.802547</v>
      </c>
      <c r="DK6" s="67">
        <f>SUM(DK7:DK9)</f>
        <v>259.196066</v>
      </c>
      <c r="DL6" s="67">
        <f aca="true" t="shared" si="5" ref="DL6:DR6">SUM(DL7:DL9)</f>
        <v>253.912401</v>
      </c>
      <c r="DM6" s="67">
        <f t="shared" si="5"/>
        <v>265.58347899999995</v>
      </c>
      <c r="DN6" s="67">
        <f t="shared" si="5"/>
        <v>229.334836</v>
      </c>
      <c r="DO6" s="67">
        <f t="shared" si="5"/>
        <v>228.856111</v>
      </c>
      <c r="DP6" s="67">
        <f t="shared" si="5"/>
        <v>211.70237300000002</v>
      </c>
      <c r="DQ6" s="67">
        <f t="shared" si="5"/>
        <v>188.57407299999997</v>
      </c>
      <c r="DR6" s="121">
        <f t="shared" si="5"/>
        <v>168.946533</v>
      </c>
      <c r="DS6" s="67">
        <f>SUM(DS7:DS9)</f>
        <v>171.26329700000002</v>
      </c>
      <c r="DT6" s="121">
        <f>SUM(DT7:DT9)</f>
        <v>162.67091399999998</v>
      </c>
      <c r="DU6" s="121">
        <f>SUM(DU7:DU9)</f>
        <v>170.86137300000001</v>
      </c>
      <c r="DV6" s="121">
        <f>SUM(DV7:DV9)</f>
        <v>173.47642399999998</v>
      </c>
      <c r="DW6" s="121">
        <f>SUM(DW7:DW9)</f>
        <v>181.80437700000002</v>
      </c>
      <c r="DX6" s="121">
        <f aca="true" t="shared" si="6" ref="DX6:EC6">SUM(DX7:DX9)</f>
        <v>198.20047499999998</v>
      </c>
      <c r="DY6" s="121">
        <f t="shared" si="6"/>
        <v>216.39401600000002</v>
      </c>
      <c r="DZ6" s="121">
        <f t="shared" si="6"/>
        <v>300.127714</v>
      </c>
      <c r="EA6" s="121">
        <f t="shared" si="6"/>
        <v>307.19891900000005</v>
      </c>
      <c r="EB6" s="121">
        <f t="shared" si="6"/>
        <v>341.537726</v>
      </c>
      <c r="EC6" s="121">
        <f t="shared" si="6"/>
        <v>342.2958</v>
      </c>
      <c r="ED6" s="69">
        <f>SUM(ED7:ED9)</f>
        <v>276.730271</v>
      </c>
      <c r="EE6" s="67">
        <f aca="true" t="shared" si="7" ref="EE6:EP6">SUM(EE7:EE9)</f>
        <v>286.907849</v>
      </c>
      <c r="EF6" s="67">
        <f t="shared" si="7"/>
        <v>290.69689</v>
      </c>
      <c r="EG6" s="121">
        <f t="shared" si="7"/>
        <v>296.067809</v>
      </c>
      <c r="EH6" s="121">
        <f t="shared" si="7"/>
        <v>323.60161624</v>
      </c>
      <c r="EI6" s="121">
        <f t="shared" si="7"/>
        <v>0</v>
      </c>
      <c r="EJ6" s="121">
        <f t="shared" si="7"/>
        <v>0</v>
      </c>
      <c r="EK6" s="121">
        <f t="shared" si="7"/>
        <v>0</v>
      </c>
      <c r="EL6" s="121">
        <f t="shared" si="7"/>
        <v>0</v>
      </c>
      <c r="EM6" s="121">
        <f t="shared" si="7"/>
        <v>0</v>
      </c>
      <c r="EN6" s="121">
        <f t="shared" si="7"/>
        <v>0</v>
      </c>
      <c r="EO6" s="121">
        <f t="shared" si="7"/>
        <v>0</v>
      </c>
      <c r="EP6" s="112">
        <f t="shared" si="7"/>
        <v>0</v>
      </c>
      <c r="EQ6" s="144"/>
    </row>
    <row r="7" spans="1:146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13">
        <v>2.036133</v>
      </c>
      <c r="V7" s="13">
        <v>2.602649</v>
      </c>
      <c r="W7" s="13">
        <v>2.178742</v>
      </c>
      <c r="X7" s="13">
        <v>2.466739</v>
      </c>
      <c r="Y7" s="13">
        <v>1.93517</v>
      </c>
      <c r="Z7" s="13">
        <v>3.606894</v>
      </c>
      <c r="AA7" s="2">
        <v>4.40935</v>
      </c>
      <c r="AB7" s="13">
        <v>1.867137</v>
      </c>
      <c r="AC7" s="13">
        <v>3.598413</v>
      </c>
      <c r="AD7" s="13">
        <v>3.0151236399999997</v>
      </c>
      <c r="AE7" s="13"/>
      <c r="AF7" s="13"/>
      <c r="AG7" s="13"/>
      <c r="AH7" s="13"/>
      <c r="AI7" s="13"/>
      <c r="AJ7" s="13"/>
      <c r="AK7" s="13"/>
      <c r="AL7" s="72"/>
      <c r="AM7" s="71">
        <v>86.275573</v>
      </c>
      <c r="AN7" s="13">
        <v>97.343642</v>
      </c>
      <c r="AO7" s="13">
        <v>81.26715</v>
      </c>
      <c r="AP7" s="13">
        <v>88.013667</v>
      </c>
      <c r="AQ7" s="13">
        <v>57.723929</v>
      </c>
      <c r="AR7" s="13">
        <v>56.3394</v>
      </c>
      <c r="AS7" s="13">
        <v>67.168748</v>
      </c>
      <c r="AT7" s="13">
        <v>69.008426</v>
      </c>
      <c r="AU7" s="13">
        <v>73.045644</v>
      </c>
      <c r="AV7" s="13">
        <v>67.343008</v>
      </c>
      <c r="AW7" s="13">
        <v>58.089648</v>
      </c>
      <c r="AX7" s="13">
        <v>56.244361</v>
      </c>
      <c r="AY7" s="71">
        <v>53.719193</v>
      </c>
      <c r="AZ7" s="71">
        <v>48.525754</v>
      </c>
      <c r="BA7" s="71">
        <v>56.863281</v>
      </c>
      <c r="BB7" s="71">
        <v>60.728375</v>
      </c>
      <c r="BC7" s="71">
        <v>64.247462</v>
      </c>
      <c r="BD7" s="71">
        <v>69.526504</v>
      </c>
      <c r="BE7" s="71">
        <v>80.785249</v>
      </c>
      <c r="BF7" s="71">
        <v>141.388333</v>
      </c>
      <c r="BG7" s="71">
        <v>120.397991</v>
      </c>
      <c r="BH7" s="71">
        <v>62.167907</v>
      </c>
      <c r="BI7" s="71">
        <v>69.921446</v>
      </c>
      <c r="BJ7" s="13">
        <v>61.922697</v>
      </c>
      <c r="BK7" s="71">
        <v>50.517228</v>
      </c>
      <c r="BL7" s="71">
        <v>64.386666</v>
      </c>
      <c r="BM7" s="71">
        <v>68.306375</v>
      </c>
      <c r="BN7" s="71">
        <v>79.48</v>
      </c>
      <c r="BO7" s="71"/>
      <c r="BP7" s="71"/>
      <c r="BQ7" s="71"/>
      <c r="BR7" s="71"/>
      <c r="BS7" s="71"/>
      <c r="BT7" s="71"/>
      <c r="BU7" s="71"/>
      <c r="BV7" s="72"/>
      <c r="BW7" s="2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2"/>
      <c r="CI7" s="2"/>
      <c r="CJ7" s="2"/>
      <c r="CK7" s="71"/>
      <c r="CL7" s="71"/>
      <c r="CM7" s="71"/>
      <c r="CN7" s="71"/>
      <c r="CO7" s="71"/>
      <c r="CP7" s="71"/>
      <c r="CQ7" s="71"/>
      <c r="CR7" s="71"/>
      <c r="CS7" s="71"/>
      <c r="CT7" s="13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106"/>
      <c r="DG7" s="71">
        <f aca="true" t="shared" si="8" ref="DG7:DP9">C7+AM7+BW7</f>
        <v>90.729452</v>
      </c>
      <c r="DH7" s="13">
        <f t="shared" si="8"/>
        <v>100.068372</v>
      </c>
      <c r="DI7" s="13">
        <f t="shared" si="8"/>
        <v>84.044916</v>
      </c>
      <c r="DJ7" s="13">
        <f t="shared" si="8"/>
        <v>93.639119</v>
      </c>
      <c r="DK7" s="13">
        <f t="shared" si="8"/>
        <v>60.186921</v>
      </c>
      <c r="DL7" s="13">
        <f t="shared" si="8"/>
        <v>58.155801999999994</v>
      </c>
      <c r="DM7" s="13">
        <f t="shared" si="8"/>
        <v>70.38384699999999</v>
      </c>
      <c r="DN7" s="13">
        <f t="shared" si="8"/>
        <v>71.648399</v>
      </c>
      <c r="DO7" s="13">
        <f t="shared" si="8"/>
        <v>75.792611</v>
      </c>
      <c r="DP7" s="13">
        <f t="shared" si="8"/>
        <v>72.927187</v>
      </c>
      <c r="DQ7" s="13">
        <f aca="true" t="shared" si="9" ref="DQ7:DZ9">M7+AW7+CG7</f>
        <v>62.727701999999994</v>
      </c>
      <c r="DR7" s="71">
        <f t="shared" si="9"/>
        <v>60.504825</v>
      </c>
      <c r="DS7" s="13">
        <f t="shared" si="9"/>
        <v>58.357667</v>
      </c>
      <c r="DT7" s="71">
        <f t="shared" si="9"/>
        <v>51.191454</v>
      </c>
      <c r="DU7" s="71">
        <f t="shared" si="9"/>
        <v>63.616479</v>
      </c>
      <c r="DV7" s="71">
        <f t="shared" si="9"/>
        <v>63.428438</v>
      </c>
      <c r="DW7" s="71">
        <f t="shared" si="9"/>
        <v>67.100615</v>
      </c>
      <c r="DX7" s="71">
        <f t="shared" si="9"/>
        <v>71.645007</v>
      </c>
      <c r="DY7" s="71">
        <f t="shared" si="9"/>
        <v>82.821382</v>
      </c>
      <c r="DZ7" s="71">
        <f t="shared" si="9"/>
        <v>143.990982</v>
      </c>
      <c r="EA7" s="71">
        <f aca="true" t="shared" si="10" ref="EA7:EH9">W7+BG7+CQ7</f>
        <v>122.576733</v>
      </c>
      <c r="EB7" s="71">
        <f t="shared" si="10"/>
        <v>64.634646</v>
      </c>
      <c r="EC7" s="71">
        <f t="shared" si="10"/>
        <v>71.856616</v>
      </c>
      <c r="ED7" s="13">
        <f t="shared" si="10"/>
        <v>65.529591</v>
      </c>
      <c r="EE7" s="13">
        <f t="shared" si="10"/>
        <v>54.926578000000006</v>
      </c>
      <c r="EF7" s="13">
        <f t="shared" si="10"/>
        <v>66.253803</v>
      </c>
      <c r="EG7" s="13">
        <f t="shared" si="10"/>
        <v>71.904788</v>
      </c>
      <c r="EH7" s="13">
        <f t="shared" si="10"/>
        <v>82.49512364</v>
      </c>
      <c r="EI7" s="13"/>
      <c r="EJ7" s="13"/>
      <c r="EK7" s="13"/>
      <c r="EL7" s="13"/>
      <c r="EM7" s="13"/>
      <c r="EN7" s="13"/>
      <c r="EO7" s="13"/>
      <c r="EP7" s="106"/>
    </row>
    <row r="8" spans="1:146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13">
        <v>2.362689</v>
      </c>
      <c r="V8" s="13">
        <v>2.246739</v>
      </c>
      <c r="W8" s="13">
        <v>2.548133</v>
      </c>
      <c r="X8" s="13">
        <v>2.257643</v>
      </c>
      <c r="Y8" s="13">
        <v>2.766467</v>
      </c>
      <c r="Z8" s="13">
        <v>2.906316</v>
      </c>
      <c r="AA8" s="2">
        <v>3.466009</v>
      </c>
      <c r="AB8" s="13">
        <v>3.380782</v>
      </c>
      <c r="AC8" s="13">
        <v>2.958087</v>
      </c>
      <c r="AD8" s="13">
        <v>3.98031514</v>
      </c>
      <c r="AE8" s="13"/>
      <c r="AF8" s="13"/>
      <c r="AG8" s="13"/>
      <c r="AH8" s="13"/>
      <c r="AI8" s="13"/>
      <c r="AJ8" s="13"/>
      <c r="AK8" s="13"/>
      <c r="AL8" s="72"/>
      <c r="AM8" s="71">
        <v>90.608385</v>
      </c>
      <c r="AN8" s="13">
        <v>97.996666</v>
      </c>
      <c r="AO8" s="13">
        <v>84.51667</v>
      </c>
      <c r="AP8" s="13">
        <v>89.893833</v>
      </c>
      <c r="AQ8" s="13">
        <v>109.30077</v>
      </c>
      <c r="AR8" s="13">
        <v>104.863725</v>
      </c>
      <c r="AS8" s="13">
        <v>104.516558</v>
      </c>
      <c r="AT8" s="13">
        <v>96.867191</v>
      </c>
      <c r="AU8" s="13">
        <v>95.243968</v>
      </c>
      <c r="AV8" s="13">
        <v>84.965876</v>
      </c>
      <c r="AW8" s="13">
        <v>74.5568</v>
      </c>
      <c r="AX8" s="13">
        <v>57.752327</v>
      </c>
      <c r="AY8" s="71">
        <v>54.049649</v>
      </c>
      <c r="AZ8" s="71">
        <v>56.218472</v>
      </c>
      <c r="BA8" s="71">
        <v>54.224263</v>
      </c>
      <c r="BB8" s="71">
        <v>57.747966</v>
      </c>
      <c r="BC8" s="71">
        <v>64.116971</v>
      </c>
      <c r="BD8" s="71">
        <v>68.655583</v>
      </c>
      <c r="BE8" s="71">
        <v>75.3328</v>
      </c>
      <c r="BF8" s="71">
        <v>100.627119</v>
      </c>
      <c r="BG8" s="71">
        <v>130.786818</v>
      </c>
      <c r="BH8" s="71">
        <v>219.770314</v>
      </c>
      <c r="BI8" s="71">
        <v>219.576993</v>
      </c>
      <c r="BJ8" s="13">
        <v>163.111229</v>
      </c>
      <c r="BK8" s="71">
        <v>171.880554</v>
      </c>
      <c r="BL8" s="71">
        <v>160.094198</v>
      </c>
      <c r="BM8" s="71">
        <v>166.531178</v>
      </c>
      <c r="BN8" s="71">
        <v>176.89</v>
      </c>
      <c r="BO8" s="71"/>
      <c r="BP8" s="71"/>
      <c r="BQ8" s="71"/>
      <c r="BR8" s="71"/>
      <c r="BS8" s="71"/>
      <c r="BT8" s="71"/>
      <c r="BU8" s="71"/>
      <c r="BV8" s="72"/>
      <c r="BW8" s="2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2"/>
      <c r="CI8" s="2"/>
      <c r="CJ8" s="2"/>
      <c r="CK8" s="71"/>
      <c r="CL8" s="71"/>
      <c r="CM8" s="71"/>
      <c r="CN8" s="71"/>
      <c r="CO8" s="71"/>
      <c r="CP8" s="71"/>
      <c r="CQ8" s="71"/>
      <c r="CR8" s="71"/>
      <c r="CS8" s="71"/>
      <c r="CT8" s="13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106"/>
      <c r="DG8" s="71">
        <f t="shared" si="8"/>
        <v>99.39156799999999</v>
      </c>
      <c r="DH8" s="13">
        <f t="shared" si="8"/>
        <v>104.920968</v>
      </c>
      <c r="DI8" s="13">
        <f t="shared" si="8"/>
        <v>90.78023400000001</v>
      </c>
      <c r="DJ8" s="13">
        <f t="shared" si="8"/>
        <v>95.172341</v>
      </c>
      <c r="DK8" s="13">
        <f t="shared" si="8"/>
        <v>113.19137</v>
      </c>
      <c r="DL8" s="13">
        <f t="shared" si="8"/>
        <v>106.693189</v>
      </c>
      <c r="DM8" s="13">
        <f t="shared" si="8"/>
        <v>106.492401</v>
      </c>
      <c r="DN8" s="13">
        <f t="shared" si="8"/>
        <v>100.180638</v>
      </c>
      <c r="DO8" s="13">
        <f t="shared" si="8"/>
        <v>99.189976</v>
      </c>
      <c r="DP8" s="13">
        <f t="shared" si="8"/>
        <v>89.34406299999999</v>
      </c>
      <c r="DQ8" s="13">
        <f t="shared" si="9"/>
        <v>81.25290199999999</v>
      </c>
      <c r="DR8" s="71">
        <f t="shared" si="9"/>
        <v>66.115002</v>
      </c>
      <c r="DS8" s="13">
        <f t="shared" si="9"/>
        <v>65.651459</v>
      </c>
      <c r="DT8" s="71">
        <f t="shared" si="9"/>
        <v>60.284029</v>
      </c>
      <c r="DU8" s="71">
        <f t="shared" si="9"/>
        <v>59.300138000000004</v>
      </c>
      <c r="DV8" s="71">
        <f t="shared" si="9"/>
        <v>62.34507</v>
      </c>
      <c r="DW8" s="71">
        <f t="shared" si="9"/>
        <v>66.23108</v>
      </c>
      <c r="DX8" s="71">
        <f t="shared" si="9"/>
        <v>72.15788599999999</v>
      </c>
      <c r="DY8" s="71">
        <f t="shared" si="9"/>
        <v>77.69548900000001</v>
      </c>
      <c r="DZ8" s="71">
        <f t="shared" si="9"/>
        <v>102.873858</v>
      </c>
      <c r="EA8" s="71">
        <f t="shared" si="10"/>
        <v>133.33495100000002</v>
      </c>
      <c r="EB8" s="71">
        <f t="shared" si="10"/>
        <v>222.02795700000001</v>
      </c>
      <c r="EC8" s="71">
        <f t="shared" si="10"/>
        <v>222.34346</v>
      </c>
      <c r="ED8" s="13">
        <f t="shared" si="10"/>
        <v>166.017545</v>
      </c>
      <c r="EE8" s="13">
        <f t="shared" si="10"/>
        <v>175.346563</v>
      </c>
      <c r="EF8" s="13">
        <f t="shared" si="10"/>
        <v>163.47498000000002</v>
      </c>
      <c r="EG8" s="13">
        <f t="shared" si="10"/>
        <v>169.48926500000002</v>
      </c>
      <c r="EH8" s="13">
        <f t="shared" si="10"/>
        <v>180.87031513999997</v>
      </c>
      <c r="EI8" s="13"/>
      <c r="EJ8" s="13"/>
      <c r="EK8" s="13"/>
      <c r="EL8" s="13"/>
      <c r="EM8" s="13"/>
      <c r="EN8" s="13"/>
      <c r="EO8" s="13"/>
      <c r="EP8" s="106"/>
    </row>
    <row r="9" spans="1:146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13">
        <v>8.323199</v>
      </c>
      <c r="V9" s="13">
        <v>8.405907</v>
      </c>
      <c r="W9" s="13">
        <v>8.266414</v>
      </c>
      <c r="X9" s="13">
        <v>8.57848</v>
      </c>
      <c r="Y9" s="13">
        <v>8.568584</v>
      </c>
      <c r="Z9" s="13">
        <v>7.236138</v>
      </c>
      <c r="AA9" s="2">
        <v>7.19262</v>
      </c>
      <c r="AB9" s="13">
        <v>7.170924</v>
      </c>
      <c r="AC9" s="13">
        <v>7.050691</v>
      </c>
      <c r="AD9" s="13">
        <f>6.71478846+0.051389</f>
        <v>6.766177460000001</v>
      </c>
      <c r="AE9" s="13"/>
      <c r="AF9" s="13"/>
      <c r="AG9" s="13"/>
      <c r="AH9" s="13"/>
      <c r="AI9" s="13"/>
      <c r="AJ9" s="13"/>
      <c r="AK9" s="13"/>
      <c r="AL9" s="72"/>
      <c r="AM9" s="71">
        <v>62.135363</v>
      </c>
      <c r="AN9" s="13">
        <v>67.85325</v>
      </c>
      <c r="AO9" s="13">
        <v>69.982558</v>
      </c>
      <c r="AP9" s="13">
        <v>75.521555</v>
      </c>
      <c r="AQ9" s="13">
        <v>75.422811</v>
      </c>
      <c r="AR9" s="13">
        <v>79.322043</v>
      </c>
      <c r="AS9" s="13">
        <v>78.92589</v>
      </c>
      <c r="AT9" s="13">
        <v>47.812694</v>
      </c>
      <c r="AU9" s="13">
        <v>45.013481</v>
      </c>
      <c r="AV9" s="13">
        <v>40.431978</v>
      </c>
      <c r="AW9" s="13">
        <v>35.879723</v>
      </c>
      <c r="AX9" s="13">
        <v>34.595907</v>
      </c>
      <c r="AY9" s="71">
        <v>39.625307</v>
      </c>
      <c r="AZ9" s="71">
        <v>43.776344</v>
      </c>
      <c r="BA9" s="71">
        <v>40.746901</v>
      </c>
      <c r="BB9" s="71">
        <v>39.563185</v>
      </c>
      <c r="BC9" s="71">
        <v>40.342393</v>
      </c>
      <c r="BD9" s="71">
        <v>46.117078</v>
      </c>
      <c r="BE9" s="71">
        <v>47.553946</v>
      </c>
      <c r="BF9" s="71">
        <v>44.856967</v>
      </c>
      <c r="BG9" s="71">
        <v>43.020821</v>
      </c>
      <c r="BH9" s="71">
        <v>46.296643</v>
      </c>
      <c r="BI9" s="71">
        <v>39.52714</v>
      </c>
      <c r="BJ9" s="13">
        <v>37.946997</v>
      </c>
      <c r="BK9" s="71">
        <v>49.442088</v>
      </c>
      <c r="BL9" s="71">
        <v>53.797183</v>
      </c>
      <c r="BM9" s="71">
        <v>47.623065</v>
      </c>
      <c r="BN9" s="71">
        <v>53.47</v>
      </c>
      <c r="BO9" s="71"/>
      <c r="BP9" s="71"/>
      <c r="BQ9" s="71"/>
      <c r="BR9" s="71"/>
      <c r="BS9" s="71"/>
      <c r="BT9" s="71"/>
      <c r="BU9" s="71"/>
      <c r="BV9" s="72"/>
      <c r="BW9" s="2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2"/>
      <c r="CI9" s="2"/>
      <c r="CJ9" s="2"/>
      <c r="CK9" s="71"/>
      <c r="CL9" s="71"/>
      <c r="CM9" s="71"/>
      <c r="CN9" s="71"/>
      <c r="CO9" s="71"/>
      <c r="CP9" s="71"/>
      <c r="CQ9" s="71"/>
      <c r="CR9" s="71"/>
      <c r="CS9" s="71"/>
      <c r="CT9" s="13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106"/>
      <c r="DG9" s="71">
        <f t="shared" si="8"/>
        <v>73.780061</v>
      </c>
      <c r="DH9" s="13">
        <f t="shared" si="8"/>
        <v>78.30470100000001</v>
      </c>
      <c r="DI9" s="13">
        <f t="shared" si="8"/>
        <v>80.659323</v>
      </c>
      <c r="DJ9" s="13">
        <f t="shared" si="8"/>
        <v>85.99108700000001</v>
      </c>
      <c r="DK9" s="13">
        <f t="shared" si="8"/>
        <v>85.817775</v>
      </c>
      <c r="DL9" s="13">
        <f t="shared" si="8"/>
        <v>89.06340999999999</v>
      </c>
      <c r="DM9" s="13">
        <f t="shared" si="8"/>
        <v>88.707231</v>
      </c>
      <c r="DN9" s="13">
        <f t="shared" si="8"/>
        <v>57.505798999999996</v>
      </c>
      <c r="DO9" s="13">
        <f t="shared" si="8"/>
        <v>53.873523999999996</v>
      </c>
      <c r="DP9" s="13">
        <f t="shared" si="8"/>
        <v>49.431123</v>
      </c>
      <c r="DQ9" s="13">
        <f t="shared" si="9"/>
        <v>44.593469</v>
      </c>
      <c r="DR9" s="71">
        <f t="shared" si="9"/>
        <v>42.326705999999994</v>
      </c>
      <c r="DS9" s="13">
        <f t="shared" si="9"/>
        <v>47.254171</v>
      </c>
      <c r="DT9" s="71">
        <f t="shared" si="9"/>
        <v>51.195431</v>
      </c>
      <c r="DU9" s="71">
        <f t="shared" si="9"/>
        <v>47.944756</v>
      </c>
      <c r="DV9" s="71">
        <f t="shared" si="9"/>
        <v>47.702915999999995</v>
      </c>
      <c r="DW9" s="71">
        <f t="shared" si="9"/>
        <v>48.472682</v>
      </c>
      <c r="DX9" s="71">
        <f t="shared" si="9"/>
        <v>54.397582</v>
      </c>
      <c r="DY9" s="71">
        <f t="shared" si="9"/>
        <v>55.877145000000006</v>
      </c>
      <c r="DZ9" s="71">
        <f t="shared" si="9"/>
        <v>53.262874</v>
      </c>
      <c r="EA9" s="71">
        <f t="shared" si="10"/>
        <v>51.287234999999995</v>
      </c>
      <c r="EB9" s="71">
        <f t="shared" si="10"/>
        <v>54.875123</v>
      </c>
      <c r="EC9" s="71">
        <f t="shared" si="10"/>
        <v>48.095724000000004</v>
      </c>
      <c r="ED9" s="13">
        <f t="shared" si="10"/>
        <v>45.18313500000001</v>
      </c>
      <c r="EE9" s="13">
        <f t="shared" si="10"/>
        <v>56.634707999999996</v>
      </c>
      <c r="EF9" s="13">
        <f t="shared" si="10"/>
        <v>60.968106999999996</v>
      </c>
      <c r="EG9" s="13">
        <f t="shared" si="10"/>
        <v>54.673756</v>
      </c>
      <c r="EH9" s="13">
        <f t="shared" si="10"/>
        <v>60.23617746</v>
      </c>
      <c r="EI9" s="13"/>
      <c r="EJ9" s="13"/>
      <c r="EK9" s="13"/>
      <c r="EL9" s="13"/>
      <c r="EM9" s="13"/>
      <c r="EN9" s="13"/>
      <c r="EO9" s="13"/>
      <c r="EP9" s="106"/>
    </row>
    <row r="10" spans="2:146" s="63" customFormat="1" ht="25.5">
      <c r="B10" s="64" t="s">
        <v>5</v>
      </c>
      <c r="C10" s="68">
        <f aca="true" t="shared" si="11" ref="C10:AL10">SUM(C11:C13)</f>
        <v>2.106332</v>
      </c>
      <c r="D10" s="68">
        <f t="shared" si="11"/>
        <v>2.149827</v>
      </c>
      <c r="E10" s="68">
        <f t="shared" si="11"/>
        <v>2.713846</v>
      </c>
      <c r="F10" s="68">
        <f t="shared" si="11"/>
        <v>3.135786</v>
      </c>
      <c r="G10" s="68">
        <f t="shared" si="11"/>
        <v>3.036299</v>
      </c>
      <c r="H10" s="68">
        <f t="shared" si="11"/>
        <v>3.0688199999999997</v>
      </c>
      <c r="I10" s="68">
        <f t="shared" si="11"/>
        <v>3.3183939999999996</v>
      </c>
      <c r="J10" s="68">
        <f t="shared" si="11"/>
        <v>2.604667</v>
      </c>
      <c r="K10" s="68">
        <f t="shared" si="11"/>
        <v>3.039325</v>
      </c>
      <c r="L10" s="68">
        <f t="shared" si="11"/>
        <v>3.00754</v>
      </c>
      <c r="M10" s="68">
        <f t="shared" si="11"/>
        <v>3.242386</v>
      </c>
      <c r="N10" s="68">
        <f t="shared" si="11"/>
        <v>2.55731</v>
      </c>
      <c r="O10" s="68">
        <f t="shared" si="11"/>
        <v>2.685102</v>
      </c>
      <c r="P10" s="68">
        <f t="shared" si="11"/>
        <v>2.859512</v>
      </c>
      <c r="Q10" s="68">
        <f t="shared" si="11"/>
        <v>3.534493</v>
      </c>
      <c r="R10" s="68">
        <f t="shared" si="11"/>
        <v>3.5012209999999997</v>
      </c>
      <c r="S10" s="68">
        <f t="shared" si="11"/>
        <v>3.296444</v>
      </c>
      <c r="T10" s="68">
        <f t="shared" si="11"/>
        <v>2.2623699999999998</v>
      </c>
      <c r="U10" s="68">
        <f t="shared" si="11"/>
        <v>3.962029</v>
      </c>
      <c r="V10" s="68">
        <f t="shared" si="11"/>
        <v>4.115183</v>
      </c>
      <c r="W10" s="68">
        <f t="shared" si="11"/>
        <v>3.83372</v>
      </c>
      <c r="X10" s="68">
        <f t="shared" si="11"/>
        <v>3.747093</v>
      </c>
      <c r="Y10" s="68">
        <f t="shared" si="11"/>
        <v>3.773691</v>
      </c>
      <c r="Z10" s="68">
        <f t="shared" si="11"/>
        <v>3.735062</v>
      </c>
      <c r="AA10" s="133">
        <f t="shared" si="11"/>
        <v>3.658976</v>
      </c>
      <c r="AB10" s="68">
        <f t="shared" si="11"/>
        <v>2.60677</v>
      </c>
      <c r="AC10" s="68">
        <f t="shared" si="11"/>
        <v>2.529453</v>
      </c>
      <c r="AD10" s="68">
        <f t="shared" si="11"/>
        <v>3.438651</v>
      </c>
      <c r="AE10" s="68">
        <f t="shared" si="11"/>
        <v>0</v>
      </c>
      <c r="AF10" s="68">
        <f t="shared" si="11"/>
        <v>0</v>
      </c>
      <c r="AG10" s="68">
        <f t="shared" si="11"/>
        <v>0</v>
      </c>
      <c r="AH10" s="68">
        <f t="shared" si="11"/>
        <v>0</v>
      </c>
      <c r="AI10" s="68">
        <f t="shared" si="11"/>
        <v>0</v>
      </c>
      <c r="AJ10" s="68">
        <f t="shared" si="11"/>
        <v>0</v>
      </c>
      <c r="AK10" s="68">
        <f t="shared" si="11"/>
        <v>0</v>
      </c>
      <c r="AL10" s="134">
        <f t="shared" si="11"/>
        <v>0</v>
      </c>
      <c r="AM10" s="133">
        <f aca="true" t="shared" si="12" ref="AM10:BV10">SUM(AM11:AM13)</f>
        <v>0.37459</v>
      </c>
      <c r="AN10" s="68">
        <f t="shared" si="12"/>
        <v>0.506704</v>
      </c>
      <c r="AO10" s="68">
        <f t="shared" si="12"/>
        <v>0.461207</v>
      </c>
      <c r="AP10" s="68">
        <f t="shared" si="12"/>
        <v>0.409586</v>
      </c>
      <c r="AQ10" s="68">
        <f t="shared" si="12"/>
        <v>0.29253</v>
      </c>
      <c r="AR10" s="68">
        <f t="shared" si="12"/>
        <v>0.533681</v>
      </c>
      <c r="AS10" s="68">
        <f t="shared" si="12"/>
        <v>0.468017</v>
      </c>
      <c r="AT10" s="68">
        <f t="shared" si="12"/>
        <v>0.372456</v>
      </c>
      <c r="AU10" s="68">
        <f t="shared" si="12"/>
        <v>0.281659</v>
      </c>
      <c r="AV10" s="68">
        <f t="shared" si="12"/>
        <v>0.297948</v>
      </c>
      <c r="AW10" s="92">
        <f t="shared" si="12"/>
        <v>0.196938</v>
      </c>
      <c r="AX10" s="124">
        <f t="shared" si="12"/>
        <v>0.215914</v>
      </c>
      <c r="AY10" s="68">
        <f t="shared" si="12"/>
        <v>0.233149</v>
      </c>
      <c r="AZ10" s="68">
        <f t="shared" si="12"/>
        <v>0.207515</v>
      </c>
      <c r="BA10" s="68">
        <f t="shared" si="12"/>
        <v>0.382907</v>
      </c>
      <c r="BB10" s="68">
        <f t="shared" si="12"/>
        <v>0.531148</v>
      </c>
      <c r="BC10" s="68">
        <f t="shared" si="12"/>
        <v>0.36245099999999997</v>
      </c>
      <c r="BD10" s="68">
        <f t="shared" si="12"/>
        <v>0.534938</v>
      </c>
      <c r="BE10" s="68">
        <f t="shared" si="12"/>
        <v>0.399906</v>
      </c>
      <c r="BF10" s="68">
        <f t="shared" si="12"/>
        <v>0.34669</v>
      </c>
      <c r="BG10" s="68">
        <f t="shared" si="12"/>
        <v>0.424134</v>
      </c>
      <c r="BH10" s="68">
        <f t="shared" si="12"/>
        <v>0.469767</v>
      </c>
      <c r="BI10" s="68">
        <f t="shared" si="12"/>
        <v>0.537074</v>
      </c>
      <c r="BJ10" s="68">
        <f t="shared" si="12"/>
        <v>0.548473</v>
      </c>
      <c r="BK10" s="101">
        <f t="shared" si="12"/>
        <v>0.6201369999999999</v>
      </c>
      <c r="BL10" s="101">
        <f t="shared" si="12"/>
        <v>0.998258</v>
      </c>
      <c r="BM10" s="66">
        <f t="shared" si="12"/>
        <v>0.835554</v>
      </c>
      <c r="BN10" s="66">
        <f t="shared" si="12"/>
        <v>0.96</v>
      </c>
      <c r="BO10" s="66">
        <f t="shared" si="12"/>
        <v>0</v>
      </c>
      <c r="BP10" s="66">
        <f t="shared" si="12"/>
        <v>0</v>
      </c>
      <c r="BQ10" s="66">
        <f t="shared" si="12"/>
        <v>0</v>
      </c>
      <c r="BR10" s="66">
        <f t="shared" si="12"/>
        <v>0</v>
      </c>
      <c r="BS10" s="66">
        <f t="shared" si="12"/>
        <v>0</v>
      </c>
      <c r="BT10" s="66">
        <f t="shared" si="12"/>
        <v>0</v>
      </c>
      <c r="BU10" s="66">
        <f t="shared" si="12"/>
        <v>0</v>
      </c>
      <c r="BV10" s="128">
        <f t="shared" si="12"/>
        <v>0</v>
      </c>
      <c r="BW10" s="110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110"/>
      <c r="CI10" s="110"/>
      <c r="CJ10" s="110"/>
      <c r="CK10" s="71"/>
      <c r="CL10" s="68"/>
      <c r="CM10" s="68"/>
      <c r="CN10" s="68"/>
      <c r="CO10" s="68"/>
      <c r="CP10" s="68"/>
      <c r="CQ10" s="68"/>
      <c r="CR10" s="68"/>
      <c r="CS10" s="68"/>
      <c r="CT10" s="101">
        <f aca="true" t="shared" si="13" ref="CT10:DF10">SUM(CT11:CT13)</f>
        <v>0</v>
      </c>
      <c r="CU10" s="101">
        <f t="shared" si="13"/>
        <v>0</v>
      </c>
      <c r="CV10" s="101">
        <f t="shared" si="13"/>
        <v>0</v>
      </c>
      <c r="CW10" s="101">
        <f t="shared" si="13"/>
        <v>0</v>
      </c>
      <c r="CX10" s="101">
        <f t="shared" si="13"/>
        <v>0</v>
      </c>
      <c r="CY10" s="101">
        <f t="shared" si="13"/>
        <v>0</v>
      </c>
      <c r="CZ10" s="101">
        <f t="shared" si="13"/>
        <v>0</v>
      </c>
      <c r="DA10" s="101">
        <f t="shared" si="13"/>
        <v>0</v>
      </c>
      <c r="DB10" s="101">
        <f t="shared" si="13"/>
        <v>0</v>
      </c>
      <c r="DC10" s="101">
        <f t="shared" si="13"/>
        <v>0</v>
      </c>
      <c r="DD10" s="101">
        <f t="shared" si="13"/>
        <v>0</v>
      </c>
      <c r="DE10" s="101">
        <f t="shared" si="13"/>
        <v>0</v>
      </c>
      <c r="DF10" s="128">
        <f t="shared" si="13"/>
        <v>0</v>
      </c>
      <c r="DG10" s="101">
        <f>SUM(DG11:DG13)</f>
        <v>2.480922</v>
      </c>
      <c r="DH10" s="66">
        <f>SUM(DH11:DH13)</f>
        <v>2.656531</v>
      </c>
      <c r="DI10" s="66">
        <f>SUM(DI11:DI13)</f>
        <v>3.175053</v>
      </c>
      <c r="DJ10" s="66">
        <f>SUM(DJ11:DJ13)</f>
        <v>3.5453720000000004</v>
      </c>
      <c r="DK10" s="66">
        <f>SUM(DK11:DK13)</f>
        <v>3.328829</v>
      </c>
      <c r="DL10" s="66">
        <f aca="true" t="shared" si="14" ref="DL10:DR10">SUM(DL11:DL13)</f>
        <v>3.602501</v>
      </c>
      <c r="DM10" s="66">
        <f t="shared" si="14"/>
        <v>3.786411</v>
      </c>
      <c r="DN10" s="66">
        <f t="shared" si="14"/>
        <v>2.9771229999999997</v>
      </c>
      <c r="DO10" s="66">
        <f t="shared" si="14"/>
        <v>3.320984</v>
      </c>
      <c r="DP10" s="66">
        <f t="shared" si="14"/>
        <v>3.305488</v>
      </c>
      <c r="DQ10" s="66">
        <f t="shared" si="14"/>
        <v>3.439324</v>
      </c>
      <c r="DR10" s="101">
        <f t="shared" si="14"/>
        <v>2.773224</v>
      </c>
      <c r="DS10" s="66">
        <f>SUM(DS11:DS13)</f>
        <v>2.918251</v>
      </c>
      <c r="DT10" s="101">
        <f>SUM(DT11:DT13)</f>
        <v>3.0670270000000004</v>
      </c>
      <c r="DU10" s="101">
        <f>SUM(DU11:DU13)</f>
        <v>3.9173999999999998</v>
      </c>
      <c r="DV10" s="101">
        <f>SUM(DV11:DV13)</f>
        <v>4.032368999999999</v>
      </c>
      <c r="DW10" s="101">
        <f>SUM(DW11:DW13)</f>
        <v>3.6588950000000002</v>
      </c>
      <c r="DX10" s="101">
        <f aca="true" t="shared" si="15" ref="DX10:EC10">SUM(DX11:DX13)</f>
        <v>2.797308</v>
      </c>
      <c r="DY10" s="101">
        <f t="shared" si="15"/>
        <v>4.361935</v>
      </c>
      <c r="DZ10" s="101">
        <f t="shared" si="15"/>
        <v>4.461873000000001</v>
      </c>
      <c r="EA10" s="101">
        <f t="shared" si="15"/>
        <v>4.257854</v>
      </c>
      <c r="EB10" s="101">
        <f t="shared" si="15"/>
        <v>4.2168600000000005</v>
      </c>
      <c r="EC10" s="101">
        <f t="shared" si="15"/>
        <v>4.310765</v>
      </c>
      <c r="ED10" s="68">
        <f>SUM(ED11:ED13)</f>
        <v>4.283535</v>
      </c>
      <c r="EE10" s="66">
        <f aca="true" t="shared" si="16" ref="EE10:EP10">SUM(EE11:EE13)</f>
        <v>4.279113000000001</v>
      </c>
      <c r="EF10" s="66">
        <f t="shared" si="16"/>
        <v>3.605028</v>
      </c>
      <c r="EG10" s="66">
        <f t="shared" si="16"/>
        <v>3.3650070000000003</v>
      </c>
      <c r="EH10" s="66">
        <f t="shared" si="16"/>
        <v>4.398651</v>
      </c>
      <c r="EI10" s="66">
        <f t="shared" si="16"/>
        <v>0</v>
      </c>
      <c r="EJ10" s="66">
        <f t="shared" si="16"/>
        <v>0</v>
      </c>
      <c r="EK10" s="66">
        <f t="shared" si="16"/>
        <v>0</v>
      </c>
      <c r="EL10" s="66">
        <f t="shared" si="16"/>
        <v>0</v>
      </c>
      <c r="EM10" s="66">
        <f t="shared" si="16"/>
        <v>0</v>
      </c>
      <c r="EN10" s="66">
        <f t="shared" si="16"/>
        <v>0</v>
      </c>
      <c r="EO10" s="66">
        <f t="shared" si="16"/>
        <v>0</v>
      </c>
      <c r="EP10" s="107">
        <f t="shared" si="16"/>
        <v>0</v>
      </c>
    </row>
    <row r="11" spans="2:146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13">
        <v>0.93973</v>
      </c>
      <c r="V11" s="13">
        <v>0.958205</v>
      </c>
      <c r="W11" s="13">
        <v>0.951672</v>
      </c>
      <c r="X11" s="13">
        <v>0.972806</v>
      </c>
      <c r="Y11" s="13">
        <v>0.30906</v>
      </c>
      <c r="Z11" s="13">
        <v>0.151059</v>
      </c>
      <c r="AA11" s="2">
        <v>0.092349</v>
      </c>
      <c r="AB11" s="13">
        <v>0.056436</v>
      </c>
      <c r="AC11" s="13">
        <v>0.040389</v>
      </c>
      <c r="AD11" s="13">
        <v>0.133343</v>
      </c>
      <c r="AE11" s="13"/>
      <c r="AF11" s="13"/>
      <c r="AG11" s="13"/>
      <c r="AH11" s="13"/>
      <c r="AI11" s="13"/>
      <c r="AJ11" s="13"/>
      <c r="AK11" s="13"/>
      <c r="AL11" s="72"/>
      <c r="AM11" s="71">
        <v>0.082258</v>
      </c>
      <c r="AN11" s="71">
        <v>0.162133</v>
      </c>
      <c r="AO11" s="71">
        <v>0.152139</v>
      </c>
      <c r="AP11" s="71">
        <v>0.088718</v>
      </c>
      <c r="AQ11" s="71">
        <v>0.0773</v>
      </c>
      <c r="AR11" s="71">
        <v>0.312889</v>
      </c>
      <c r="AS11" s="71">
        <v>0.246264</v>
      </c>
      <c r="AT11" s="71">
        <v>0.164303</v>
      </c>
      <c r="AU11" s="71">
        <v>0.092843</v>
      </c>
      <c r="AV11" s="71">
        <v>0.139376</v>
      </c>
      <c r="AW11" s="71">
        <v>0.025376</v>
      </c>
      <c r="AX11" s="71">
        <v>0.038922</v>
      </c>
      <c r="AY11" s="71">
        <v>0.056979</v>
      </c>
      <c r="AZ11" s="71">
        <v>0.032126</v>
      </c>
      <c r="BA11" s="71">
        <v>0.197529</v>
      </c>
      <c r="BB11" s="71">
        <v>0.242727</v>
      </c>
      <c r="BC11" s="71">
        <v>0.170273</v>
      </c>
      <c r="BD11" s="71">
        <v>0.116474</v>
      </c>
      <c r="BE11" s="71">
        <v>0.059652</v>
      </c>
      <c r="BF11" s="71">
        <v>0.056847</v>
      </c>
      <c r="BG11" s="71">
        <v>0.139939</v>
      </c>
      <c r="BH11" s="71">
        <v>0.15055</v>
      </c>
      <c r="BI11" s="71">
        <v>0.150302</v>
      </c>
      <c r="BJ11" s="13">
        <v>0.077175</v>
      </c>
      <c r="BK11" s="71">
        <v>0.072108</v>
      </c>
      <c r="BL11" s="71">
        <v>0.513166</v>
      </c>
      <c r="BM11" s="71">
        <v>0.145825</v>
      </c>
      <c r="BN11" s="71">
        <v>0.18</v>
      </c>
      <c r="BO11" s="71"/>
      <c r="BP11" s="71"/>
      <c r="BQ11" s="71"/>
      <c r="BR11" s="71"/>
      <c r="BS11" s="68"/>
      <c r="BT11" s="68"/>
      <c r="BU11" s="68"/>
      <c r="BV11" s="134"/>
      <c r="BW11" s="2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2"/>
      <c r="CI11" s="2"/>
      <c r="CJ11" s="2"/>
      <c r="CK11" s="71"/>
      <c r="CL11" s="71"/>
      <c r="CM11" s="71"/>
      <c r="CN11" s="71"/>
      <c r="CO11" s="71"/>
      <c r="CP11" s="71"/>
      <c r="CQ11" s="71"/>
      <c r="CR11" s="71"/>
      <c r="CS11" s="71"/>
      <c r="CT11" s="13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106"/>
      <c r="DG11" s="71">
        <f aca="true" t="shared" si="17" ref="DG11:DP13">C11+AM11+BW11</f>
        <v>0.196429</v>
      </c>
      <c r="DH11" s="13">
        <f t="shared" si="17"/>
        <v>0.509444</v>
      </c>
      <c r="DI11" s="13">
        <f t="shared" si="17"/>
        <v>0.712357</v>
      </c>
      <c r="DJ11" s="13">
        <f t="shared" si="17"/>
        <v>0.8901249999999999</v>
      </c>
      <c r="DK11" s="13">
        <f t="shared" si="17"/>
        <v>0.634055</v>
      </c>
      <c r="DL11" s="13">
        <f t="shared" si="17"/>
        <v>0.843734</v>
      </c>
      <c r="DM11" s="13">
        <f t="shared" si="17"/>
        <v>0.6765450000000001</v>
      </c>
      <c r="DN11" s="13">
        <f t="shared" si="17"/>
        <v>0.588733</v>
      </c>
      <c r="DO11" s="13">
        <f t="shared" si="17"/>
        <v>0.677892</v>
      </c>
      <c r="DP11" s="13">
        <f t="shared" si="17"/>
        <v>0.6784129999999999</v>
      </c>
      <c r="DQ11" s="13">
        <f aca="true" t="shared" si="18" ref="DQ11:DZ13">M11+AW11+CG11</f>
        <v>0.567372</v>
      </c>
      <c r="DR11" s="71">
        <f t="shared" si="18"/>
        <v>0.119154</v>
      </c>
      <c r="DS11" s="13">
        <f t="shared" si="18"/>
        <v>0.27362600000000004</v>
      </c>
      <c r="DT11" s="13">
        <f t="shared" si="18"/>
        <v>0.25245</v>
      </c>
      <c r="DU11" s="13">
        <f t="shared" si="18"/>
        <v>0.33512</v>
      </c>
      <c r="DV11" s="13">
        <f t="shared" si="18"/>
        <v>0.384432</v>
      </c>
      <c r="DW11" s="13">
        <f t="shared" si="18"/>
        <v>0.389706</v>
      </c>
      <c r="DX11" s="13">
        <f t="shared" si="18"/>
        <v>0.233932</v>
      </c>
      <c r="DY11" s="13">
        <f t="shared" si="18"/>
        <v>0.999382</v>
      </c>
      <c r="DZ11" s="13">
        <f t="shared" si="18"/>
        <v>1.015052</v>
      </c>
      <c r="EA11" s="13">
        <f aca="true" t="shared" si="19" ref="EA11:EH13">W11+BG11+CQ11</f>
        <v>1.0916109999999999</v>
      </c>
      <c r="EB11" s="13">
        <f t="shared" si="19"/>
        <v>1.123356</v>
      </c>
      <c r="EC11" s="13">
        <f t="shared" si="19"/>
        <v>0.459362</v>
      </c>
      <c r="ED11" s="13">
        <f t="shared" si="19"/>
        <v>0.228234</v>
      </c>
      <c r="EE11" s="13">
        <f t="shared" si="19"/>
        <v>0.16445700000000002</v>
      </c>
      <c r="EF11" s="13">
        <f t="shared" si="19"/>
        <v>0.569602</v>
      </c>
      <c r="EG11" s="13">
        <f t="shared" si="19"/>
        <v>0.18621400000000002</v>
      </c>
      <c r="EH11" s="13">
        <f t="shared" si="19"/>
        <v>0.313343</v>
      </c>
      <c r="EI11" s="13"/>
      <c r="EJ11" s="13"/>
      <c r="EK11" s="13"/>
      <c r="EL11" s="13"/>
      <c r="EM11" s="13"/>
      <c r="EN11" s="13"/>
      <c r="EO11" s="13"/>
      <c r="EP11" s="106"/>
    </row>
    <row r="12" spans="2:146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13">
        <v>0.665028</v>
      </c>
      <c r="V12" s="13">
        <v>0.710774</v>
      </c>
      <c r="W12" s="13">
        <v>0.818979</v>
      </c>
      <c r="X12" s="13">
        <v>0.718563</v>
      </c>
      <c r="Y12" s="13">
        <v>1.409007</v>
      </c>
      <c r="Z12" s="13">
        <v>1.543413</v>
      </c>
      <c r="AA12" s="2">
        <v>1.526037</v>
      </c>
      <c r="AB12" s="13">
        <v>1.317744</v>
      </c>
      <c r="AC12" s="13">
        <v>1.260019</v>
      </c>
      <c r="AD12" s="13">
        <v>1.412888</v>
      </c>
      <c r="AE12" s="13"/>
      <c r="AF12" s="13"/>
      <c r="AG12" s="13"/>
      <c r="AH12" s="13"/>
      <c r="AI12" s="13"/>
      <c r="AJ12" s="13"/>
      <c r="AK12" s="13"/>
      <c r="AL12" s="72"/>
      <c r="AM12" s="71">
        <v>0.141349</v>
      </c>
      <c r="AN12" s="71">
        <v>0.200235</v>
      </c>
      <c r="AO12" s="71">
        <v>0.203539</v>
      </c>
      <c r="AP12" s="71">
        <v>0.245427</v>
      </c>
      <c r="AQ12" s="71">
        <v>0.13612</v>
      </c>
      <c r="AR12" s="71">
        <v>0.141682</v>
      </c>
      <c r="AS12" s="71">
        <v>0.142643</v>
      </c>
      <c r="AT12" s="71">
        <v>0.131194</v>
      </c>
      <c r="AU12" s="71">
        <v>0.110706</v>
      </c>
      <c r="AV12" s="71">
        <v>0.080462</v>
      </c>
      <c r="AW12" s="71">
        <v>0.059976</v>
      </c>
      <c r="AX12" s="71">
        <v>0.06709</v>
      </c>
      <c r="AY12" s="71">
        <v>0.066268</v>
      </c>
      <c r="AZ12" s="71">
        <v>0.065487</v>
      </c>
      <c r="BA12" s="71">
        <v>0.084166</v>
      </c>
      <c r="BB12" s="71">
        <v>0.187209</v>
      </c>
      <c r="BC12" s="71">
        <v>0.090966</v>
      </c>
      <c r="BD12" s="71">
        <v>0.227026</v>
      </c>
      <c r="BE12" s="71">
        <v>0.148816</v>
      </c>
      <c r="BF12" s="71">
        <v>0.08305</v>
      </c>
      <c r="BG12" s="71">
        <v>0.090975</v>
      </c>
      <c r="BH12" s="71">
        <v>0.125997</v>
      </c>
      <c r="BI12" s="71">
        <v>0.20433</v>
      </c>
      <c r="BJ12" s="13">
        <v>0.288856</v>
      </c>
      <c r="BK12" s="71">
        <v>0.365587</v>
      </c>
      <c r="BL12" s="71">
        <v>0.379511</v>
      </c>
      <c r="BM12" s="71">
        <v>0.608954</v>
      </c>
      <c r="BN12" s="71">
        <v>0.73</v>
      </c>
      <c r="BO12" s="71"/>
      <c r="BP12" s="71"/>
      <c r="BQ12" s="71"/>
      <c r="BR12" s="71"/>
      <c r="BS12" s="71"/>
      <c r="BT12" s="71"/>
      <c r="BU12" s="71"/>
      <c r="BV12" s="72"/>
      <c r="BW12" s="2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2"/>
      <c r="CI12" s="2"/>
      <c r="CJ12" s="2"/>
      <c r="CK12" s="71"/>
      <c r="CL12" s="71"/>
      <c r="CM12" s="71"/>
      <c r="CN12" s="71"/>
      <c r="CO12" s="71"/>
      <c r="CP12" s="71"/>
      <c r="CQ12" s="71"/>
      <c r="CR12" s="71"/>
      <c r="CS12" s="71"/>
      <c r="CT12" s="13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106"/>
      <c r="DG12" s="71">
        <f t="shared" si="17"/>
        <v>0.661127</v>
      </c>
      <c r="DH12" s="13">
        <f t="shared" si="17"/>
        <v>0.598657</v>
      </c>
      <c r="DI12" s="13">
        <f t="shared" si="17"/>
        <v>0.9661150000000001</v>
      </c>
      <c r="DJ12" s="13">
        <f t="shared" si="17"/>
        <v>1.3312760000000001</v>
      </c>
      <c r="DK12" s="13">
        <f t="shared" si="17"/>
        <v>1.290525</v>
      </c>
      <c r="DL12" s="13">
        <f t="shared" si="17"/>
        <v>1.416922</v>
      </c>
      <c r="DM12" s="13">
        <f t="shared" si="17"/>
        <v>1.771531</v>
      </c>
      <c r="DN12" s="13">
        <f t="shared" si="17"/>
        <v>1.046594</v>
      </c>
      <c r="DO12" s="13">
        <f t="shared" si="17"/>
        <v>1.300241</v>
      </c>
      <c r="DP12" s="13">
        <f t="shared" si="17"/>
        <v>1.382727</v>
      </c>
      <c r="DQ12" s="13">
        <f t="shared" si="18"/>
        <v>1.624446</v>
      </c>
      <c r="DR12" s="13">
        <f t="shared" si="18"/>
        <v>1.3102900000000002</v>
      </c>
      <c r="DS12" s="13">
        <f t="shared" si="18"/>
        <v>1.274261</v>
      </c>
      <c r="DT12" s="13">
        <f t="shared" si="18"/>
        <v>1.4404890000000001</v>
      </c>
      <c r="DU12" s="13">
        <f t="shared" si="18"/>
        <v>1.455802</v>
      </c>
      <c r="DV12" s="13">
        <f t="shared" si="18"/>
        <v>1.3830419999999999</v>
      </c>
      <c r="DW12" s="13">
        <f t="shared" si="18"/>
        <v>1.1131710000000001</v>
      </c>
      <c r="DX12" s="13">
        <f t="shared" si="18"/>
        <v>0.9555549999999999</v>
      </c>
      <c r="DY12" s="13">
        <f t="shared" si="18"/>
        <v>0.813844</v>
      </c>
      <c r="DZ12" s="13">
        <f t="shared" si="18"/>
        <v>0.793824</v>
      </c>
      <c r="EA12" s="13">
        <f t="shared" si="19"/>
        <v>0.909954</v>
      </c>
      <c r="EB12" s="13">
        <f t="shared" si="19"/>
        <v>0.84456</v>
      </c>
      <c r="EC12" s="13">
        <f t="shared" si="19"/>
        <v>1.613337</v>
      </c>
      <c r="ED12" s="13">
        <f t="shared" si="19"/>
        <v>1.832269</v>
      </c>
      <c r="EE12" s="13">
        <f t="shared" si="19"/>
        <v>1.8916240000000002</v>
      </c>
      <c r="EF12" s="13">
        <f t="shared" si="19"/>
        <v>1.697255</v>
      </c>
      <c r="EG12" s="13">
        <f t="shared" si="19"/>
        <v>1.868973</v>
      </c>
      <c r="EH12" s="13">
        <f t="shared" si="19"/>
        <v>2.142888</v>
      </c>
      <c r="EI12" s="13"/>
      <c r="EJ12" s="13"/>
      <c r="EK12" s="13"/>
      <c r="EL12" s="13"/>
      <c r="EM12" s="13"/>
      <c r="EN12" s="13"/>
      <c r="EO12" s="13"/>
      <c r="EP12" s="106"/>
    </row>
    <row r="13" spans="2:146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13">
        <v>2.357271</v>
      </c>
      <c r="V13" s="13">
        <v>2.446204</v>
      </c>
      <c r="W13" s="13">
        <v>2.063069</v>
      </c>
      <c r="X13" s="13">
        <v>2.055724</v>
      </c>
      <c r="Y13" s="13">
        <v>2.055624</v>
      </c>
      <c r="Z13" s="13">
        <v>2.04059</v>
      </c>
      <c r="AA13" s="2">
        <v>2.04059</v>
      </c>
      <c r="AB13" s="13">
        <v>1.23259</v>
      </c>
      <c r="AC13" s="13">
        <v>1.229045</v>
      </c>
      <c r="AD13" s="13">
        <v>1.89242</v>
      </c>
      <c r="AE13" s="13"/>
      <c r="AF13" s="13"/>
      <c r="AG13" s="13"/>
      <c r="AH13" s="13"/>
      <c r="AI13" s="13"/>
      <c r="AJ13" s="13"/>
      <c r="AK13" s="13"/>
      <c r="AL13" s="72"/>
      <c r="AM13" s="71">
        <v>0.150983</v>
      </c>
      <c r="AN13" s="71">
        <v>0.144336</v>
      </c>
      <c r="AO13" s="71">
        <v>0.105529</v>
      </c>
      <c r="AP13" s="71">
        <v>0.075441</v>
      </c>
      <c r="AQ13" s="71">
        <v>0.07911</v>
      </c>
      <c r="AR13" s="71">
        <v>0.07911</v>
      </c>
      <c r="AS13" s="71">
        <v>0.07911</v>
      </c>
      <c r="AT13" s="71">
        <v>0.076959</v>
      </c>
      <c r="AU13" s="71">
        <v>0.07811</v>
      </c>
      <c r="AV13" s="71">
        <v>0.07811</v>
      </c>
      <c r="AW13" s="71">
        <v>0.111586</v>
      </c>
      <c r="AX13" s="71">
        <v>0.109902</v>
      </c>
      <c r="AY13" s="71">
        <v>0.109902</v>
      </c>
      <c r="AZ13" s="71">
        <v>0.109902</v>
      </c>
      <c r="BA13" s="71">
        <v>0.101212</v>
      </c>
      <c r="BB13" s="71">
        <v>0.101212</v>
      </c>
      <c r="BC13" s="71">
        <v>0.101212</v>
      </c>
      <c r="BD13" s="71">
        <v>0.191438</v>
      </c>
      <c r="BE13" s="71">
        <v>0.191438</v>
      </c>
      <c r="BF13" s="71">
        <v>0.206793</v>
      </c>
      <c r="BG13" s="71">
        <v>0.19322</v>
      </c>
      <c r="BH13" s="71">
        <v>0.19322</v>
      </c>
      <c r="BI13" s="71">
        <v>0.182442</v>
      </c>
      <c r="BJ13" s="13">
        <v>0.182442</v>
      </c>
      <c r="BK13" s="71">
        <v>0.182442</v>
      </c>
      <c r="BL13" s="71">
        <v>0.105581</v>
      </c>
      <c r="BM13" s="71">
        <v>0.080775</v>
      </c>
      <c r="BN13" s="71">
        <v>0.05</v>
      </c>
      <c r="BO13" s="71"/>
      <c r="BP13" s="71"/>
      <c r="BQ13" s="71"/>
      <c r="BR13" s="71"/>
      <c r="BS13" s="71"/>
      <c r="BT13" s="71"/>
      <c r="BU13" s="71"/>
      <c r="BV13" s="72"/>
      <c r="BW13" s="2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2"/>
      <c r="CI13" s="2"/>
      <c r="CJ13" s="2"/>
      <c r="CK13" s="71"/>
      <c r="CL13" s="71"/>
      <c r="CM13" s="71"/>
      <c r="CN13" s="71"/>
      <c r="CO13" s="71"/>
      <c r="CP13" s="71"/>
      <c r="CQ13" s="71"/>
      <c r="CR13" s="71"/>
      <c r="CS13" s="71"/>
      <c r="CT13" s="13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106"/>
      <c r="DG13" s="71">
        <f t="shared" si="17"/>
        <v>1.623366</v>
      </c>
      <c r="DH13" s="13">
        <f t="shared" si="17"/>
        <v>1.54843</v>
      </c>
      <c r="DI13" s="13">
        <f t="shared" si="17"/>
        <v>1.496581</v>
      </c>
      <c r="DJ13" s="13">
        <f t="shared" si="17"/>
        <v>1.323971</v>
      </c>
      <c r="DK13" s="13">
        <f t="shared" si="17"/>
        <v>1.404249</v>
      </c>
      <c r="DL13" s="13">
        <f t="shared" si="17"/>
        <v>1.341845</v>
      </c>
      <c r="DM13" s="13">
        <f t="shared" si="17"/>
        <v>1.338335</v>
      </c>
      <c r="DN13" s="13">
        <f t="shared" si="17"/>
        <v>1.341796</v>
      </c>
      <c r="DO13" s="13">
        <f t="shared" si="17"/>
        <v>1.3428509999999998</v>
      </c>
      <c r="DP13" s="13">
        <f t="shared" si="17"/>
        <v>1.244348</v>
      </c>
      <c r="DQ13" s="13">
        <f t="shared" si="18"/>
        <v>1.247506</v>
      </c>
      <c r="DR13" s="13">
        <f t="shared" si="18"/>
        <v>1.34378</v>
      </c>
      <c r="DS13" s="13">
        <f t="shared" si="18"/>
        <v>1.370364</v>
      </c>
      <c r="DT13" s="13">
        <f t="shared" si="18"/>
        <v>1.374088</v>
      </c>
      <c r="DU13" s="13">
        <f t="shared" si="18"/>
        <v>2.1264779999999996</v>
      </c>
      <c r="DV13" s="13">
        <f t="shared" si="18"/>
        <v>2.2648949999999997</v>
      </c>
      <c r="DW13" s="13">
        <f t="shared" si="18"/>
        <v>2.156018</v>
      </c>
      <c r="DX13" s="13">
        <f t="shared" si="18"/>
        <v>1.607821</v>
      </c>
      <c r="DY13" s="13">
        <f t="shared" si="18"/>
        <v>2.5487089999999997</v>
      </c>
      <c r="DZ13" s="13">
        <f t="shared" si="18"/>
        <v>2.652997</v>
      </c>
      <c r="EA13" s="13">
        <f t="shared" si="19"/>
        <v>2.256289</v>
      </c>
      <c r="EB13" s="13">
        <f t="shared" si="19"/>
        <v>2.2489440000000003</v>
      </c>
      <c r="EC13" s="13">
        <f t="shared" si="19"/>
        <v>2.238066</v>
      </c>
      <c r="ED13" s="13">
        <f t="shared" si="19"/>
        <v>2.223032</v>
      </c>
      <c r="EE13" s="13">
        <f t="shared" si="19"/>
        <v>2.223032</v>
      </c>
      <c r="EF13" s="13">
        <f t="shared" si="19"/>
        <v>1.338171</v>
      </c>
      <c r="EG13" s="13">
        <f t="shared" si="19"/>
        <v>1.30982</v>
      </c>
      <c r="EH13" s="13">
        <f t="shared" si="19"/>
        <v>1.94242</v>
      </c>
      <c r="EI13" s="13"/>
      <c r="EJ13" s="13"/>
      <c r="EK13" s="13"/>
      <c r="EL13" s="13"/>
      <c r="EM13" s="13"/>
      <c r="EN13" s="13"/>
      <c r="EO13" s="13"/>
      <c r="EP13" s="106"/>
    </row>
    <row r="14" spans="2:146" s="63" customFormat="1" ht="25.5">
      <c r="B14" s="64" t="s">
        <v>8</v>
      </c>
      <c r="C14" s="66">
        <f aca="true" t="shared" si="20" ref="C14:AL14">SUM(C15:C17)</f>
        <v>0</v>
      </c>
      <c r="D14" s="66">
        <f t="shared" si="20"/>
        <v>0</v>
      </c>
      <c r="E14" s="66">
        <f t="shared" si="20"/>
        <v>0</v>
      </c>
      <c r="F14" s="66">
        <f t="shared" si="20"/>
        <v>0</v>
      </c>
      <c r="G14" s="66">
        <f t="shared" si="20"/>
        <v>0</v>
      </c>
      <c r="H14" s="66">
        <f t="shared" si="20"/>
        <v>0</v>
      </c>
      <c r="I14" s="66">
        <f t="shared" si="20"/>
        <v>0</v>
      </c>
      <c r="J14" s="66">
        <f t="shared" si="20"/>
        <v>0</v>
      </c>
      <c r="K14" s="66">
        <f t="shared" si="20"/>
        <v>0</v>
      </c>
      <c r="L14" s="66">
        <f t="shared" si="20"/>
        <v>0</v>
      </c>
      <c r="M14" s="66">
        <f t="shared" si="20"/>
        <v>0</v>
      </c>
      <c r="N14" s="66">
        <f t="shared" si="20"/>
        <v>0</v>
      </c>
      <c r="O14" s="66">
        <f t="shared" si="20"/>
        <v>0</v>
      </c>
      <c r="P14" s="66">
        <f t="shared" si="20"/>
        <v>0</v>
      </c>
      <c r="Q14" s="66">
        <f t="shared" si="20"/>
        <v>0.412847</v>
      </c>
      <c r="R14" s="66">
        <f t="shared" si="20"/>
        <v>0.412847</v>
      </c>
      <c r="S14" s="66">
        <f t="shared" si="20"/>
        <v>0.412847</v>
      </c>
      <c r="T14" s="66">
        <f t="shared" si="20"/>
        <v>0</v>
      </c>
      <c r="U14" s="66">
        <f t="shared" si="20"/>
        <v>0.412847</v>
      </c>
      <c r="V14" s="66">
        <f t="shared" si="20"/>
        <v>0.412847</v>
      </c>
      <c r="W14" s="66">
        <f t="shared" si="20"/>
        <v>0.412847</v>
      </c>
      <c r="X14" s="66">
        <f t="shared" si="20"/>
        <v>0.412847</v>
      </c>
      <c r="Y14" s="66">
        <f t="shared" si="20"/>
        <v>0.412847</v>
      </c>
      <c r="Z14" s="66">
        <f t="shared" si="20"/>
        <v>0.412847</v>
      </c>
      <c r="AA14" s="101">
        <f t="shared" si="20"/>
        <v>0.412847</v>
      </c>
      <c r="AB14" s="66">
        <f t="shared" si="20"/>
        <v>0</v>
      </c>
      <c r="AC14" s="66">
        <f t="shared" si="20"/>
        <v>0</v>
      </c>
      <c r="AD14" s="66">
        <f t="shared" si="20"/>
        <v>0.412847</v>
      </c>
      <c r="AE14" s="66">
        <f t="shared" si="20"/>
        <v>0</v>
      </c>
      <c r="AF14" s="66">
        <f t="shared" si="20"/>
        <v>0</v>
      </c>
      <c r="AG14" s="66">
        <f t="shared" si="20"/>
        <v>0</v>
      </c>
      <c r="AH14" s="66">
        <f t="shared" si="20"/>
        <v>0</v>
      </c>
      <c r="AI14" s="66">
        <f t="shared" si="20"/>
        <v>0</v>
      </c>
      <c r="AJ14" s="66">
        <f t="shared" si="20"/>
        <v>0</v>
      </c>
      <c r="AK14" s="66">
        <f t="shared" si="20"/>
        <v>0</v>
      </c>
      <c r="AL14" s="128">
        <f t="shared" si="20"/>
        <v>0</v>
      </c>
      <c r="AM14" s="133">
        <f aca="true" t="shared" si="21" ref="AM14:BV14">SUM(AM15:AM17)</f>
        <v>0.326657</v>
      </c>
      <c r="AN14" s="68">
        <f t="shared" si="21"/>
        <v>0.317789</v>
      </c>
      <c r="AO14" s="68">
        <f t="shared" si="21"/>
        <v>0.312489</v>
      </c>
      <c r="AP14" s="68">
        <f t="shared" si="21"/>
        <v>0.307389</v>
      </c>
      <c r="AQ14" s="68">
        <f t="shared" si="21"/>
        <v>0.302389</v>
      </c>
      <c r="AR14" s="68">
        <f t="shared" si="21"/>
        <v>0.277389</v>
      </c>
      <c r="AS14" s="68">
        <f t="shared" si="21"/>
        <v>0.272789</v>
      </c>
      <c r="AT14" s="68">
        <f t="shared" si="21"/>
        <v>0.262789</v>
      </c>
      <c r="AU14" s="68">
        <f t="shared" si="21"/>
        <v>0.257657</v>
      </c>
      <c r="AV14" s="68">
        <f t="shared" si="21"/>
        <v>0.247657</v>
      </c>
      <c r="AW14" s="92">
        <f t="shared" si="21"/>
        <v>0.241657</v>
      </c>
      <c r="AX14" s="124">
        <f t="shared" si="21"/>
        <v>0.212157</v>
      </c>
      <c r="AY14" s="68">
        <f t="shared" si="21"/>
        <v>0.210657</v>
      </c>
      <c r="AZ14" s="68">
        <f t="shared" si="21"/>
        <v>0.179157</v>
      </c>
      <c r="BA14" s="68">
        <f t="shared" si="21"/>
        <v>0.054868</v>
      </c>
      <c r="BB14" s="68">
        <f t="shared" si="21"/>
        <v>0.162306</v>
      </c>
      <c r="BC14" s="68">
        <f t="shared" si="21"/>
        <v>0.150806</v>
      </c>
      <c r="BD14" s="68">
        <f t="shared" si="21"/>
        <v>0.09801499999999999</v>
      </c>
      <c r="BE14" s="68">
        <f t="shared" si="21"/>
        <v>0.096515</v>
      </c>
      <c r="BF14" s="68">
        <f t="shared" si="21"/>
        <v>0.175257</v>
      </c>
      <c r="BG14" s="68">
        <f t="shared" si="21"/>
        <v>0.093515</v>
      </c>
      <c r="BH14" s="68">
        <f t="shared" si="21"/>
        <v>0.092015</v>
      </c>
      <c r="BI14" s="68">
        <f t="shared" si="21"/>
        <v>0.090515</v>
      </c>
      <c r="BJ14" s="68">
        <f t="shared" si="21"/>
        <v>0.0125</v>
      </c>
      <c r="BK14" s="101">
        <f t="shared" si="21"/>
        <v>0.0125</v>
      </c>
      <c r="BL14" s="101">
        <f t="shared" si="21"/>
        <v>0.011</v>
      </c>
      <c r="BM14" s="66">
        <f t="shared" si="21"/>
        <v>0.0095</v>
      </c>
      <c r="BN14" s="68">
        <f t="shared" si="21"/>
        <v>0.001</v>
      </c>
      <c r="BO14" s="66">
        <f t="shared" si="21"/>
        <v>0</v>
      </c>
      <c r="BP14" s="66">
        <f t="shared" si="21"/>
        <v>0</v>
      </c>
      <c r="BQ14" s="66">
        <f t="shared" si="21"/>
        <v>0</v>
      </c>
      <c r="BR14" s="66">
        <f t="shared" si="21"/>
        <v>0</v>
      </c>
      <c r="BS14" s="66">
        <f t="shared" si="21"/>
        <v>0</v>
      </c>
      <c r="BT14" s="66">
        <f t="shared" si="21"/>
        <v>0</v>
      </c>
      <c r="BU14" s="66">
        <f t="shared" si="21"/>
        <v>0</v>
      </c>
      <c r="BV14" s="134">
        <f t="shared" si="21"/>
        <v>0</v>
      </c>
      <c r="BW14" s="110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110"/>
      <c r="CI14" s="110"/>
      <c r="CJ14" s="110"/>
      <c r="CK14" s="71"/>
      <c r="CL14" s="68"/>
      <c r="CM14" s="68"/>
      <c r="CN14" s="68"/>
      <c r="CO14" s="68"/>
      <c r="CP14" s="68"/>
      <c r="CQ14" s="68"/>
      <c r="CR14" s="68"/>
      <c r="CS14" s="68"/>
      <c r="CT14" s="101">
        <f aca="true" t="shared" si="22" ref="CT14:DF14">SUM(CT15:CT17)</f>
        <v>0</v>
      </c>
      <c r="CU14" s="101">
        <f t="shared" si="22"/>
        <v>0</v>
      </c>
      <c r="CV14" s="101">
        <f t="shared" si="22"/>
        <v>0</v>
      </c>
      <c r="CW14" s="101">
        <f t="shared" si="22"/>
        <v>0</v>
      </c>
      <c r="CX14" s="101">
        <f t="shared" si="22"/>
        <v>0</v>
      </c>
      <c r="CY14" s="101">
        <f t="shared" si="22"/>
        <v>0</v>
      </c>
      <c r="CZ14" s="101">
        <f t="shared" si="22"/>
        <v>0</v>
      </c>
      <c r="DA14" s="101">
        <f t="shared" si="22"/>
        <v>0</v>
      </c>
      <c r="DB14" s="101">
        <f t="shared" si="22"/>
        <v>0</v>
      </c>
      <c r="DC14" s="101">
        <f t="shared" si="22"/>
        <v>0</v>
      </c>
      <c r="DD14" s="101">
        <f t="shared" si="22"/>
        <v>0</v>
      </c>
      <c r="DE14" s="101">
        <f t="shared" si="22"/>
        <v>0</v>
      </c>
      <c r="DF14" s="128">
        <f t="shared" si="22"/>
        <v>0</v>
      </c>
      <c r="DG14" s="96">
        <f>SUM(DG15:DG17)</f>
        <v>0.326657</v>
      </c>
      <c r="DH14" s="66">
        <f>SUM(DH15:DH17)</f>
        <v>0.317789</v>
      </c>
      <c r="DI14" s="66">
        <f>SUM(DI15:DI17)</f>
        <v>0.312489</v>
      </c>
      <c r="DJ14" s="66">
        <f>SUM(DJ15:DJ17)</f>
        <v>0.307389</v>
      </c>
      <c r="DK14" s="66">
        <f aca="true" t="shared" si="23" ref="DK14:DP14">SUM(DK15:DK17)</f>
        <v>0.302389</v>
      </c>
      <c r="DL14" s="66">
        <f t="shared" si="23"/>
        <v>0.277389</v>
      </c>
      <c r="DM14" s="66">
        <f t="shared" si="23"/>
        <v>0.272789</v>
      </c>
      <c r="DN14" s="66">
        <f t="shared" si="23"/>
        <v>0.262789</v>
      </c>
      <c r="DO14" s="66">
        <f t="shared" si="23"/>
        <v>0.257657</v>
      </c>
      <c r="DP14" s="66">
        <f t="shared" si="23"/>
        <v>0.247657</v>
      </c>
      <c r="DQ14" s="66">
        <f aca="true" t="shared" si="24" ref="DQ14:DW14">SUM(DQ15:DQ17)</f>
        <v>0.241657</v>
      </c>
      <c r="DR14" s="101">
        <f t="shared" si="24"/>
        <v>0.212157</v>
      </c>
      <c r="DS14" s="66">
        <f t="shared" si="24"/>
        <v>0.210657</v>
      </c>
      <c r="DT14" s="66">
        <f t="shared" si="24"/>
        <v>0.179157</v>
      </c>
      <c r="DU14" s="66">
        <f t="shared" si="24"/>
        <v>0.467715</v>
      </c>
      <c r="DV14" s="66">
        <f t="shared" si="24"/>
        <v>0.575153</v>
      </c>
      <c r="DW14" s="66">
        <f t="shared" si="24"/>
        <v>0.5636530000000001</v>
      </c>
      <c r="DX14" s="66">
        <f aca="true" t="shared" si="25" ref="DX14:EC14">SUM(DX15:DX17)</f>
        <v>0.09801499999999999</v>
      </c>
      <c r="DY14" s="66">
        <f t="shared" si="25"/>
        <v>0.5093620000000001</v>
      </c>
      <c r="DZ14" s="66">
        <f t="shared" si="25"/>
        <v>0.5881040000000001</v>
      </c>
      <c r="EA14" s="66">
        <f t="shared" si="25"/>
        <v>0.506362</v>
      </c>
      <c r="EB14" s="66">
        <f t="shared" si="25"/>
        <v>0.504862</v>
      </c>
      <c r="EC14" s="66">
        <f t="shared" si="25"/>
        <v>0.503362</v>
      </c>
      <c r="ED14" s="68">
        <f>SUM(ED15:ED17)</f>
        <v>0.42534700000000003</v>
      </c>
      <c r="EE14" s="66">
        <f aca="true" t="shared" si="26" ref="EE14:EP14">SUM(EE15:EE17)</f>
        <v>0.42534700000000003</v>
      </c>
      <c r="EF14" s="66">
        <f t="shared" si="26"/>
        <v>0.011</v>
      </c>
      <c r="EG14" s="66">
        <f t="shared" si="26"/>
        <v>0.0095</v>
      </c>
      <c r="EH14" s="66">
        <f t="shared" si="26"/>
        <v>0.413847</v>
      </c>
      <c r="EI14" s="66">
        <f t="shared" si="26"/>
        <v>0</v>
      </c>
      <c r="EJ14" s="66">
        <f t="shared" si="26"/>
        <v>0</v>
      </c>
      <c r="EK14" s="66">
        <f t="shared" si="26"/>
        <v>0</v>
      </c>
      <c r="EL14" s="66">
        <f t="shared" si="26"/>
        <v>0</v>
      </c>
      <c r="EM14" s="66">
        <f t="shared" si="26"/>
        <v>0</v>
      </c>
      <c r="EN14" s="66">
        <f t="shared" si="26"/>
        <v>0</v>
      </c>
      <c r="EO14" s="101">
        <f t="shared" si="26"/>
        <v>0</v>
      </c>
      <c r="EP14" s="107">
        <f t="shared" si="26"/>
        <v>0</v>
      </c>
    </row>
    <row r="15" spans="2:146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72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85">
        <v>0.076515</v>
      </c>
      <c r="BC15" s="85">
        <v>0.076515</v>
      </c>
      <c r="BD15" s="71">
        <v>0.076515</v>
      </c>
      <c r="BE15" s="71">
        <v>0.076515</v>
      </c>
      <c r="BF15" s="71"/>
      <c r="BG15" s="71"/>
      <c r="BH15" s="71"/>
      <c r="BI15" s="71"/>
      <c r="BJ15" s="13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2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2"/>
      <c r="CI15" s="2"/>
      <c r="CJ15" s="2"/>
      <c r="CK15" s="71"/>
      <c r="CL15" s="71"/>
      <c r="CM15" s="71"/>
      <c r="CN15" s="71"/>
      <c r="CO15" s="71"/>
      <c r="CP15" s="71"/>
      <c r="CQ15" s="71"/>
      <c r="CR15" s="71"/>
      <c r="CS15" s="71"/>
      <c r="CT15" s="13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106"/>
      <c r="DG15" s="71">
        <f aca="true" t="shared" si="27" ref="DG15:DP17">C15+AM15+BW15</f>
        <v>0</v>
      </c>
      <c r="DH15" s="13">
        <f t="shared" si="27"/>
        <v>0</v>
      </c>
      <c r="DI15" s="13">
        <f t="shared" si="27"/>
        <v>0</v>
      </c>
      <c r="DJ15" s="13">
        <f t="shared" si="27"/>
        <v>0</v>
      </c>
      <c r="DK15" s="13">
        <f t="shared" si="27"/>
        <v>0</v>
      </c>
      <c r="DL15" s="13">
        <f t="shared" si="27"/>
        <v>0</v>
      </c>
      <c r="DM15" s="13">
        <f t="shared" si="27"/>
        <v>0</v>
      </c>
      <c r="DN15" s="13">
        <f t="shared" si="27"/>
        <v>0</v>
      </c>
      <c r="DO15" s="13">
        <f t="shared" si="27"/>
        <v>0</v>
      </c>
      <c r="DP15" s="13">
        <f t="shared" si="27"/>
        <v>0</v>
      </c>
      <c r="DQ15" s="13">
        <f aca="true" t="shared" si="28" ref="DQ15:DZ17">M15+AW15+CG15</f>
        <v>0</v>
      </c>
      <c r="DR15" s="13">
        <f t="shared" si="28"/>
        <v>0</v>
      </c>
      <c r="DS15" s="13">
        <f t="shared" si="28"/>
        <v>0</v>
      </c>
      <c r="DT15" s="13">
        <f t="shared" si="28"/>
        <v>0</v>
      </c>
      <c r="DU15" s="13">
        <f t="shared" si="28"/>
        <v>0</v>
      </c>
      <c r="DV15" s="13">
        <f t="shared" si="28"/>
        <v>0.076515</v>
      </c>
      <c r="DW15" s="13">
        <f t="shared" si="28"/>
        <v>0.076515</v>
      </c>
      <c r="DX15" s="13">
        <f t="shared" si="28"/>
        <v>0.076515</v>
      </c>
      <c r="DY15" s="13">
        <f t="shared" si="28"/>
        <v>0.076515</v>
      </c>
      <c r="DZ15" s="13">
        <f t="shared" si="28"/>
        <v>0</v>
      </c>
      <c r="EA15" s="13">
        <f aca="true" t="shared" si="29" ref="EA15:EH17">W15+BG15+CQ15</f>
        <v>0</v>
      </c>
      <c r="EB15" s="13">
        <f t="shared" si="29"/>
        <v>0</v>
      </c>
      <c r="EC15" s="13">
        <f t="shared" si="29"/>
        <v>0</v>
      </c>
      <c r="ED15" s="13">
        <f t="shared" si="29"/>
        <v>0</v>
      </c>
      <c r="EE15" s="13">
        <f t="shared" si="29"/>
        <v>0</v>
      </c>
      <c r="EF15" s="13">
        <f t="shared" si="29"/>
        <v>0</v>
      </c>
      <c r="EG15" s="13">
        <f t="shared" si="29"/>
        <v>0</v>
      </c>
      <c r="EH15" s="13">
        <f t="shared" si="29"/>
        <v>0</v>
      </c>
      <c r="EI15" s="13"/>
      <c r="EJ15" s="13"/>
      <c r="EK15" s="13"/>
      <c r="EL15" s="13"/>
      <c r="EM15" s="13"/>
      <c r="EN15" s="13"/>
      <c r="EO15" s="71"/>
      <c r="EP15" s="106"/>
    </row>
    <row r="16" spans="2:146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6"/>
      <c r="AA16" s="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70"/>
      <c r="AM16" s="100">
        <v>0.183868</v>
      </c>
      <c r="AN16" s="16">
        <v>0.175</v>
      </c>
      <c r="AO16" s="16"/>
      <c r="AP16" s="16">
        <v>0.1646</v>
      </c>
      <c r="AQ16" s="16"/>
      <c r="AR16" s="16"/>
      <c r="AS16" s="16"/>
      <c r="AT16" s="16"/>
      <c r="AU16" s="16"/>
      <c r="AV16" s="16"/>
      <c r="AW16" s="16"/>
      <c r="AX16" s="16"/>
      <c r="AY16" s="100"/>
      <c r="AZ16" s="100"/>
      <c r="BA16" s="100"/>
      <c r="BB16" s="120">
        <v>0.039423</v>
      </c>
      <c r="BC16" s="120">
        <v>0.039423</v>
      </c>
      <c r="BD16" s="100"/>
      <c r="BE16" s="100"/>
      <c r="BF16" s="100">
        <v>0.076515</v>
      </c>
      <c r="BG16" s="100"/>
      <c r="BH16" s="100"/>
      <c r="BI16" s="100"/>
      <c r="BJ16" s="16"/>
      <c r="BK16" s="100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0"/>
      <c r="BW16" s="3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3"/>
      <c r="CI16" s="3"/>
      <c r="CJ16" s="3"/>
      <c r="CK16" s="71"/>
      <c r="CL16" s="100"/>
      <c r="CM16" s="100"/>
      <c r="CN16" s="100"/>
      <c r="CO16" s="100"/>
      <c r="CP16" s="100"/>
      <c r="CQ16" s="100"/>
      <c r="CR16" s="100"/>
      <c r="CS16" s="100"/>
      <c r="CT16" s="16"/>
      <c r="CU16" s="100"/>
      <c r="CV16" s="71"/>
      <c r="CW16" s="71"/>
      <c r="CX16" s="100"/>
      <c r="CY16" s="71"/>
      <c r="CZ16" s="71"/>
      <c r="DA16" s="100"/>
      <c r="DB16" s="71"/>
      <c r="DC16" s="71"/>
      <c r="DD16" s="100"/>
      <c r="DE16" s="71"/>
      <c r="DF16" s="108"/>
      <c r="DG16" s="100">
        <f t="shared" si="27"/>
        <v>0.183868</v>
      </c>
      <c r="DH16" s="16">
        <f t="shared" si="27"/>
        <v>0.175</v>
      </c>
      <c r="DI16" s="16">
        <f t="shared" si="27"/>
        <v>0</v>
      </c>
      <c r="DJ16" s="16">
        <f t="shared" si="27"/>
        <v>0.1646</v>
      </c>
      <c r="DK16" s="16">
        <f t="shared" si="27"/>
        <v>0</v>
      </c>
      <c r="DL16" s="16">
        <f t="shared" si="27"/>
        <v>0</v>
      </c>
      <c r="DM16" s="16">
        <f t="shared" si="27"/>
        <v>0</v>
      </c>
      <c r="DN16" s="16">
        <f t="shared" si="27"/>
        <v>0</v>
      </c>
      <c r="DO16" s="16">
        <f t="shared" si="27"/>
        <v>0</v>
      </c>
      <c r="DP16" s="16">
        <f t="shared" si="27"/>
        <v>0</v>
      </c>
      <c r="DQ16" s="16">
        <f t="shared" si="28"/>
        <v>0</v>
      </c>
      <c r="DR16" s="16">
        <f t="shared" si="28"/>
        <v>0</v>
      </c>
      <c r="DS16" s="16">
        <f t="shared" si="28"/>
        <v>0</v>
      </c>
      <c r="DT16" s="16">
        <f t="shared" si="28"/>
        <v>0</v>
      </c>
      <c r="DU16" s="16">
        <f t="shared" si="28"/>
        <v>0</v>
      </c>
      <c r="DV16" s="16">
        <f t="shared" si="28"/>
        <v>0.039423</v>
      </c>
      <c r="DW16" s="16">
        <f t="shared" si="28"/>
        <v>0.039423</v>
      </c>
      <c r="DX16" s="16">
        <f t="shared" si="28"/>
        <v>0</v>
      </c>
      <c r="DY16" s="16">
        <f t="shared" si="28"/>
        <v>0</v>
      </c>
      <c r="DZ16" s="16">
        <f t="shared" si="28"/>
        <v>0.076515</v>
      </c>
      <c r="EA16" s="16">
        <f t="shared" si="29"/>
        <v>0</v>
      </c>
      <c r="EB16" s="16">
        <f t="shared" si="29"/>
        <v>0</v>
      </c>
      <c r="EC16" s="16">
        <f t="shared" si="29"/>
        <v>0</v>
      </c>
      <c r="ED16" s="16">
        <f t="shared" si="29"/>
        <v>0</v>
      </c>
      <c r="EE16" s="16">
        <f t="shared" si="29"/>
        <v>0</v>
      </c>
      <c r="EF16" s="16">
        <f t="shared" si="29"/>
        <v>0</v>
      </c>
      <c r="EG16" s="16">
        <f t="shared" si="29"/>
        <v>0</v>
      </c>
      <c r="EH16" s="16">
        <f t="shared" si="29"/>
        <v>0</v>
      </c>
      <c r="EI16" s="16"/>
      <c r="EJ16" s="16"/>
      <c r="EK16" s="16"/>
      <c r="EL16" s="16"/>
      <c r="EM16" s="16"/>
      <c r="EN16" s="16"/>
      <c r="EO16" s="16"/>
      <c r="EP16" s="108"/>
    </row>
    <row r="17" spans="2:146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13">
        <v>0.412847</v>
      </c>
      <c r="V17" s="13">
        <v>0.412847</v>
      </c>
      <c r="W17" s="13">
        <v>0.412847</v>
      </c>
      <c r="X17" s="13">
        <v>0.412847</v>
      </c>
      <c r="Y17" s="13">
        <v>0.412847</v>
      </c>
      <c r="Z17" s="16">
        <v>0.412847</v>
      </c>
      <c r="AA17" s="3">
        <v>0.412847</v>
      </c>
      <c r="AB17" s="13"/>
      <c r="AC17" s="13"/>
      <c r="AD17" s="13">
        <v>0.412847</v>
      </c>
      <c r="AE17" s="13"/>
      <c r="AF17" s="13"/>
      <c r="AG17" s="13"/>
      <c r="AH17" s="13"/>
      <c r="AI17" s="13"/>
      <c r="AJ17" s="13"/>
      <c r="AK17" s="13"/>
      <c r="AL17" s="70"/>
      <c r="AM17" s="100">
        <v>0.142789</v>
      </c>
      <c r="AN17" s="16">
        <v>0.142789</v>
      </c>
      <c r="AO17" s="16">
        <v>0.312489</v>
      </c>
      <c r="AP17" s="16">
        <v>0.142789</v>
      </c>
      <c r="AQ17" s="16">
        <v>0.302389</v>
      </c>
      <c r="AR17" s="16">
        <v>0.277389</v>
      </c>
      <c r="AS17" s="16">
        <v>0.272789</v>
      </c>
      <c r="AT17" s="16">
        <v>0.262789</v>
      </c>
      <c r="AU17" s="16">
        <v>0.257657</v>
      </c>
      <c r="AV17" s="16">
        <v>0.247657</v>
      </c>
      <c r="AW17" s="16">
        <v>0.241657</v>
      </c>
      <c r="AX17" s="16">
        <v>0.212157</v>
      </c>
      <c r="AY17" s="100">
        <v>0.210657</v>
      </c>
      <c r="AZ17" s="100">
        <v>0.179157</v>
      </c>
      <c r="BA17" s="100">
        <v>0.054868</v>
      </c>
      <c r="BB17" s="120">
        <v>0.046368</v>
      </c>
      <c r="BC17" s="120">
        <v>0.034868</v>
      </c>
      <c r="BD17" s="120">
        <v>0.0215</v>
      </c>
      <c r="BE17" s="120">
        <v>0.02</v>
      </c>
      <c r="BF17" s="100">
        <v>0.098742</v>
      </c>
      <c r="BG17" s="100">
        <v>0.093515</v>
      </c>
      <c r="BH17" s="100">
        <v>0.092015</v>
      </c>
      <c r="BI17" s="100">
        <v>0.090515</v>
      </c>
      <c r="BJ17" s="146">
        <v>0.0125</v>
      </c>
      <c r="BK17" s="120">
        <v>0.0125</v>
      </c>
      <c r="BL17" s="85">
        <v>0.011</v>
      </c>
      <c r="BM17" s="85">
        <v>0.0095</v>
      </c>
      <c r="BN17" s="85">
        <v>0.001</v>
      </c>
      <c r="BO17" s="71"/>
      <c r="BP17" s="71"/>
      <c r="BQ17" s="71"/>
      <c r="BR17" s="71"/>
      <c r="BS17" s="71"/>
      <c r="BT17" s="71"/>
      <c r="BU17" s="71"/>
      <c r="BV17" s="70"/>
      <c r="BW17" s="3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3"/>
      <c r="CI17" s="3"/>
      <c r="CJ17" s="3"/>
      <c r="CK17" s="71"/>
      <c r="CL17" s="100"/>
      <c r="CM17" s="100"/>
      <c r="CN17" s="100"/>
      <c r="CO17" s="100"/>
      <c r="CP17" s="100"/>
      <c r="CQ17" s="100"/>
      <c r="CR17" s="100"/>
      <c r="CS17" s="100"/>
      <c r="CT17" s="16"/>
      <c r="CU17" s="100"/>
      <c r="CV17" s="71"/>
      <c r="CW17" s="71"/>
      <c r="CX17" s="100"/>
      <c r="CY17" s="71"/>
      <c r="CZ17" s="71"/>
      <c r="DA17" s="100"/>
      <c r="DB17" s="71"/>
      <c r="DC17" s="71"/>
      <c r="DD17" s="100"/>
      <c r="DE17" s="71"/>
      <c r="DF17" s="108"/>
      <c r="DG17" s="100">
        <f t="shared" si="27"/>
        <v>0.142789</v>
      </c>
      <c r="DH17" s="16">
        <f t="shared" si="27"/>
        <v>0.142789</v>
      </c>
      <c r="DI17" s="16">
        <f t="shared" si="27"/>
        <v>0.312489</v>
      </c>
      <c r="DJ17" s="16">
        <f t="shared" si="27"/>
        <v>0.142789</v>
      </c>
      <c r="DK17" s="16">
        <f t="shared" si="27"/>
        <v>0.302389</v>
      </c>
      <c r="DL17" s="16">
        <f t="shared" si="27"/>
        <v>0.277389</v>
      </c>
      <c r="DM17" s="16">
        <f t="shared" si="27"/>
        <v>0.272789</v>
      </c>
      <c r="DN17" s="16">
        <f t="shared" si="27"/>
        <v>0.262789</v>
      </c>
      <c r="DO17" s="16">
        <f t="shared" si="27"/>
        <v>0.257657</v>
      </c>
      <c r="DP17" s="16">
        <f t="shared" si="27"/>
        <v>0.247657</v>
      </c>
      <c r="DQ17" s="16">
        <f t="shared" si="28"/>
        <v>0.241657</v>
      </c>
      <c r="DR17" s="16">
        <f t="shared" si="28"/>
        <v>0.212157</v>
      </c>
      <c r="DS17" s="16">
        <f t="shared" si="28"/>
        <v>0.210657</v>
      </c>
      <c r="DT17" s="16">
        <f t="shared" si="28"/>
        <v>0.179157</v>
      </c>
      <c r="DU17" s="16">
        <f t="shared" si="28"/>
        <v>0.467715</v>
      </c>
      <c r="DV17" s="16">
        <f t="shared" si="28"/>
        <v>0.45921500000000004</v>
      </c>
      <c r="DW17" s="16">
        <f t="shared" si="28"/>
        <v>0.44771500000000003</v>
      </c>
      <c r="DX17" s="16">
        <f t="shared" si="28"/>
        <v>0.0215</v>
      </c>
      <c r="DY17" s="16">
        <f t="shared" si="28"/>
        <v>0.43284700000000004</v>
      </c>
      <c r="DZ17" s="16">
        <f t="shared" si="28"/>
        <v>0.5115890000000001</v>
      </c>
      <c r="EA17" s="16">
        <f t="shared" si="29"/>
        <v>0.506362</v>
      </c>
      <c r="EB17" s="16">
        <f t="shared" si="29"/>
        <v>0.504862</v>
      </c>
      <c r="EC17" s="16">
        <f t="shared" si="29"/>
        <v>0.503362</v>
      </c>
      <c r="ED17" s="16">
        <f t="shared" si="29"/>
        <v>0.42534700000000003</v>
      </c>
      <c r="EE17" s="16">
        <f t="shared" si="29"/>
        <v>0.42534700000000003</v>
      </c>
      <c r="EF17" s="16">
        <f t="shared" si="29"/>
        <v>0.011</v>
      </c>
      <c r="EG17" s="16">
        <f t="shared" si="29"/>
        <v>0.0095</v>
      </c>
      <c r="EH17" s="16">
        <f t="shared" si="29"/>
        <v>0.413847</v>
      </c>
      <c r="EI17" s="16"/>
      <c r="EJ17" s="16"/>
      <c r="EK17" s="16"/>
      <c r="EL17" s="16"/>
      <c r="EM17" s="16"/>
      <c r="EN17" s="16"/>
      <c r="EO17" s="16"/>
      <c r="EP17" s="108"/>
    </row>
    <row r="18" spans="2:146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30" ref="F18:AL18">SUM(F19:F21)</f>
        <v>0</v>
      </c>
      <c r="G18" s="66">
        <f t="shared" si="30"/>
        <v>0</v>
      </c>
      <c r="H18" s="66">
        <f t="shared" si="30"/>
        <v>0</v>
      </c>
      <c r="I18" s="66">
        <f t="shared" si="30"/>
        <v>0</v>
      </c>
      <c r="J18" s="66">
        <f t="shared" si="30"/>
        <v>0</v>
      </c>
      <c r="K18" s="66">
        <f t="shared" si="30"/>
        <v>0</v>
      </c>
      <c r="L18" s="66">
        <f t="shared" si="30"/>
        <v>0</v>
      </c>
      <c r="M18" s="66">
        <f t="shared" si="30"/>
        <v>0</v>
      </c>
      <c r="N18" s="66">
        <f t="shared" si="30"/>
        <v>0</v>
      </c>
      <c r="O18" s="66">
        <f t="shared" si="30"/>
        <v>0</v>
      </c>
      <c r="P18" s="66">
        <f t="shared" si="30"/>
        <v>0</v>
      </c>
      <c r="Q18" s="66">
        <f t="shared" si="30"/>
        <v>0</v>
      </c>
      <c r="R18" s="66">
        <f t="shared" si="30"/>
        <v>0</v>
      </c>
      <c r="S18" s="66">
        <f t="shared" si="30"/>
        <v>0</v>
      </c>
      <c r="T18" s="66">
        <f t="shared" si="30"/>
        <v>0</v>
      </c>
      <c r="U18" s="66">
        <f t="shared" si="30"/>
        <v>0</v>
      </c>
      <c r="V18" s="66">
        <f t="shared" si="30"/>
        <v>0</v>
      </c>
      <c r="W18" s="66">
        <f t="shared" si="30"/>
        <v>0</v>
      </c>
      <c r="X18" s="66">
        <f t="shared" si="30"/>
        <v>0</v>
      </c>
      <c r="Y18" s="66">
        <f t="shared" si="30"/>
        <v>0</v>
      </c>
      <c r="Z18" s="66">
        <f t="shared" si="30"/>
        <v>0</v>
      </c>
      <c r="AA18" s="101">
        <f t="shared" si="30"/>
        <v>0</v>
      </c>
      <c r="AB18" s="66">
        <f t="shared" si="30"/>
        <v>0</v>
      </c>
      <c r="AC18" s="66">
        <f t="shared" si="30"/>
        <v>0</v>
      </c>
      <c r="AD18" s="66">
        <f t="shared" si="30"/>
        <v>0</v>
      </c>
      <c r="AE18" s="66">
        <f t="shared" si="30"/>
        <v>0</v>
      </c>
      <c r="AF18" s="66">
        <f t="shared" si="30"/>
        <v>0</v>
      </c>
      <c r="AG18" s="66">
        <f t="shared" si="30"/>
        <v>0</v>
      </c>
      <c r="AH18" s="66">
        <f t="shared" si="30"/>
        <v>0</v>
      </c>
      <c r="AI18" s="66">
        <f t="shared" si="30"/>
        <v>0</v>
      </c>
      <c r="AJ18" s="66">
        <f t="shared" si="30"/>
        <v>0</v>
      </c>
      <c r="AK18" s="66">
        <f t="shared" si="30"/>
        <v>0</v>
      </c>
      <c r="AL18" s="128">
        <f t="shared" si="30"/>
        <v>0</v>
      </c>
      <c r="AM18" s="133">
        <f aca="true" t="shared" si="31" ref="AM18:BV18">SUM(AM19:AM21)</f>
        <v>0</v>
      </c>
      <c r="AN18" s="68">
        <f t="shared" si="31"/>
        <v>0</v>
      </c>
      <c r="AO18" s="68">
        <f t="shared" si="31"/>
        <v>0</v>
      </c>
      <c r="AP18" s="68">
        <f t="shared" si="31"/>
        <v>0</v>
      </c>
      <c r="AQ18" s="68">
        <f t="shared" si="31"/>
        <v>0</v>
      </c>
      <c r="AR18" s="68">
        <f t="shared" si="31"/>
        <v>0</v>
      </c>
      <c r="AS18" s="68">
        <f t="shared" si="31"/>
        <v>0</v>
      </c>
      <c r="AT18" s="68">
        <f t="shared" si="31"/>
        <v>0</v>
      </c>
      <c r="AU18" s="68">
        <f t="shared" si="31"/>
        <v>0</v>
      </c>
      <c r="AV18" s="68">
        <f t="shared" si="31"/>
        <v>0</v>
      </c>
      <c r="AW18" s="92">
        <f t="shared" si="31"/>
        <v>0</v>
      </c>
      <c r="AX18" s="124">
        <f t="shared" si="31"/>
        <v>0</v>
      </c>
      <c r="AY18" s="68">
        <f t="shared" si="31"/>
        <v>0</v>
      </c>
      <c r="AZ18" s="68">
        <f t="shared" si="31"/>
        <v>0</v>
      </c>
      <c r="BA18" s="68">
        <f t="shared" si="31"/>
        <v>0.009734999999999999</v>
      </c>
      <c r="BB18" s="68">
        <f t="shared" si="31"/>
        <v>0</v>
      </c>
      <c r="BC18" s="68">
        <f t="shared" si="31"/>
        <v>0.51</v>
      </c>
      <c r="BD18" s="68">
        <f t="shared" si="31"/>
        <v>0.484</v>
      </c>
      <c r="BE18" s="68">
        <f t="shared" si="31"/>
        <v>0.459</v>
      </c>
      <c r="BF18" s="68">
        <f t="shared" si="31"/>
        <v>0.434</v>
      </c>
      <c r="BG18" s="68">
        <f t="shared" si="31"/>
        <v>0.409</v>
      </c>
      <c r="BH18" s="68">
        <f t="shared" si="31"/>
        <v>0.419662</v>
      </c>
      <c r="BI18" s="68">
        <f t="shared" si="31"/>
        <v>0.389662</v>
      </c>
      <c r="BJ18" s="68">
        <f t="shared" si="31"/>
        <v>0.344</v>
      </c>
      <c r="BK18" s="133">
        <f t="shared" si="31"/>
        <v>0.324</v>
      </c>
      <c r="BL18" s="101">
        <f t="shared" si="31"/>
        <v>0.306</v>
      </c>
      <c r="BM18" s="66">
        <f t="shared" si="31"/>
        <v>0.29</v>
      </c>
      <c r="BN18" s="66">
        <f t="shared" si="31"/>
        <v>0.265</v>
      </c>
      <c r="BO18" s="66">
        <f t="shared" si="31"/>
        <v>0</v>
      </c>
      <c r="BP18" s="66">
        <f t="shared" si="31"/>
        <v>0</v>
      </c>
      <c r="BQ18" s="66">
        <f t="shared" si="31"/>
        <v>0</v>
      </c>
      <c r="BR18" s="66">
        <f t="shared" si="31"/>
        <v>0</v>
      </c>
      <c r="BS18" s="66">
        <f t="shared" si="31"/>
        <v>0</v>
      </c>
      <c r="BT18" s="66">
        <f t="shared" si="31"/>
        <v>0</v>
      </c>
      <c r="BU18" s="66">
        <f t="shared" si="31"/>
        <v>0</v>
      </c>
      <c r="BV18" s="134">
        <f t="shared" si="31"/>
        <v>0</v>
      </c>
      <c r="BW18" s="110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110"/>
      <c r="CI18" s="110"/>
      <c r="CJ18" s="110"/>
      <c r="CK18" s="71"/>
      <c r="CL18" s="68"/>
      <c r="CM18" s="68"/>
      <c r="CN18" s="68"/>
      <c r="CO18" s="68"/>
      <c r="CP18" s="68"/>
      <c r="CQ18" s="68"/>
      <c r="CR18" s="68"/>
      <c r="CS18" s="68"/>
      <c r="CT18" s="101">
        <f aca="true" t="shared" si="32" ref="CT18:DF18">SUM(CT19:CT21)</f>
        <v>0</v>
      </c>
      <c r="CU18" s="101">
        <f t="shared" si="32"/>
        <v>0</v>
      </c>
      <c r="CV18" s="101">
        <f t="shared" si="32"/>
        <v>0</v>
      </c>
      <c r="CW18" s="101">
        <f t="shared" si="32"/>
        <v>0</v>
      </c>
      <c r="CX18" s="101">
        <f t="shared" si="32"/>
        <v>0</v>
      </c>
      <c r="CY18" s="101">
        <f t="shared" si="32"/>
        <v>0</v>
      </c>
      <c r="CZ18" s="101">
        <f t="shared" si="32"/>
        <v>0</v>
      </c>
      <c r="DA18" s="101">
        <f t="shared" si="32"/>
        <v>0</v>
      </c>
      <c r="DB18" s="101">
        <f t="shared" si="32"/>
        <v>0</v>
      </c>
      <c r="DC18" s="101">
        <f t="shared" si="32"/>
        <v>0</v>
      </c>
      <c r="DD18" s="101">
        <f t="shared" si="32"/>
        <v>0</v>
      </c>
      <c r="DE18" s="101">
        <f t="shared" si="32"/>
        <v>0</v>
      </c>
      <c r="DF18" s="128">
        <f t="shared" si="32"/>
        <v>0</v>
      </c>
      <c r="DG18" s="101">
        <f>SUM(DG19:DG21)</f>
        <v>0</v>
      </c>
      <c r="DH18" s="66">
        <f>SUM(DH19:DH21)</f>
        <v>0</v>
      </c>
      <c r="DI18" s="66">
        <f>SUM(DI19:DI21)</f>
        <v>0</v>
      </c>
      <c r="DJ18" s="66">
        <f>SUM(DJ19:DJ21)</f>
        <v>0</v>
      </c>
      <c r="DK18" s="66">
        <f aca="true" t="shared" si="33" ref="DK18:DP18">SUM(DK19:DK21)</f>
        <v>0</v>
      </c>
      <c r="DL18" s="66">
        <f t="shared" si="33"/>
        <v>0</v>
      </c>
      <c r="DM18" s="66">
        <f t="shared" si="33"/>
        <v>0</v>
      </c>
      <c r="DN18" s="66">
        <f t="shared" si="33"/>
        <v>0</v>
      </c>
      <c r="DO18" s="66">
        <f t="shared" si="33"/>
        <v>0</v>
      </c>
      <c r="DP18" s="66">
        <f t="shared" si="33"/>
        <v>0</v>
      </c>
      <c r="DQ18" s="66">
        <f aca="true" t="shared" si="34" ref="DQ18:DW18">SUM(DQ19:DQ21)</f>
        <v>0</v>
      </c>
      <c r="DR18" s="66">
        <f t="shared" si="34"/>
        <v>0</v>
      </c>
      <c r="DS18" s="66">
        <f t="shared" si="34"/>
        <v>0</v>
      </c>
      <c r="DT18" s="66">
        <f t="shared" si="34"/>
        <v>0</v>
      </c>
      <c r="DU18" s="66">
        <f t="shared" si="34"/>
        <v>0.009734999999999999</v>
      </c>
      <c r="DV18" s="66">
        <f t="shared" si="34"/>
        <v>0</v>
      </c>
      <c r="DW18" s="66">
        <f t="shared" si="34"/>
        <v>0.51</v>
      </c>
      <c r="DX18" s="66">
        <f aca="true" t="shared" si="35" ref="DX18:EC18">SUM(DX19:DX21)</f>
        <v>0.484</v>
      </c>
      <c r="DY18" s="66">
        <f t="shared" si="35"/>
        <v>0.459</v>
      </c>
      <c r="DZ18" s="66">
        <f t="shared" si="35"/>
        <v>0.434</v>
      </c>
      <c r="EA18" s="66">
        <f t="shared" si="35"/>
        <v>0.409</v>
      </c>
      <c r="EB18" s="66">
        <f t="shared" si="35"/>
        <v>0.419662</v>
      </c>
      <c r="EC18" s="66">
        <f t="shared" si="35"/>
        <v>0.389662</v>
      </c>
      <c r="ED18" s="68">
        <f>SUM(ED19:ED21)</f>
        <v>0.344</v>
      </c>
      <c r="EE18" s="66">
        <f aca="true" t="shared" si="36" ref="EE18:EP18">SUM(EE19:EE21)</f>
        <v>0.324</v>
      </c>
      <c r="EF18" s="66">
        <f t="shared" si="36"/>
        <v>0.306</v>
      </c>
      <c r="EG18" s="66">
        <f t="shared" si="36"/>
        <v>0.29</v>
      </c>
      <c r="EH18" s="66">
        <f t="shared" si="36"/>
        <v>0.265</v>
      </c>
      <c r="EI18" s="66">
        <f t="shared" si="36"/>
        <v>0</v>
      </c>
      <c r="EJ18" s="66">
        <f t="shared" si="36"/>
        <v>0</v>
      </c>
      <c r="EK18" s="66">
        <f t="shared" si="36"/>
        <v>0</v>
      </c>
      <c r="EL18" s="66">
        <f t="shared" si="36"/>
        <v>0</v>
      </c>
      <c r="EM18" s="66">
        <f t="shared" si="36"/>
        <v>0</v>
      </c>
      <c r="EN18" s="66">
        <f t="shared" si="36"/>
        <v>0</v>
      </c>
      <c r="EO18" s="66">
        <f t="shared" si="36"/>
        <v>0</v>
      </c>
      <c r="EP18" s="107">
        <f t="shared" si="36"/>
        <v>0</v>
      </c>
    </row>
    <row r="19" spans="2:146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6"/>
      <c r="AA19" s="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70"/>
      <c r="AM19" s="100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00"/>
      <c r="AZ19" s="100"/>
      <c r="BA19" s="119">
        <v>0.00035</v>
      </c>
      <c r="BB19" s="100"/>
      <c r="BC19" s="100"/>
      <c r="BD19" s="100"/>
      <c r="BE19" s="100"/>
      <c r="BF19" s="100"/>
      <c r="BG19" s="100"/>
      <c r="BH19" s="100">
        <v>0.035662</v>
      </c>
      <c r="BI19" s="100"/>
      <c r="BJ19" s="16"/>
      <c r="BK19" s="100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3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3"/>
      <c r="CI19" s="3"/>
      <c r="CJ19" s="3"/>
      <c r="CK19" s="71"/>
      <c r="CL19" s="100"/>
      <c r="CM19" s="100"/>
      <c r="CN19" s="100"/>
      <c r="CO19" s="100"/>
      <c r="CP19" s="100"/>
      <c r="CQ19" s="100"/>
      <c r="CR19" s="100"/>
      <c r="CS19" s="100"/>
      <c r="CT19" s="16"/>
      <c r="CU19" s="100"/>
      <c r="CV19" s="71"/>
      <c r="CW19" s="71"/>
      <c r="CX19" s="100"/>
      <c r="CY19" s="71"/>
      <c r="CZ19" s="71"/>
      <c r="DA19" s="100"/>
      <c r="DB19" s="71"/>
      <c r="DC19" s="71"/>
      <c r="DD19" s="100"/>
      <c r="DE19" s="71"/>
      <c r="DF19" s="108"/>
      <c r="DG19" s="100">
        <f aca="true" t="shared" si="37" ref="DG19:DP21">C19+AM19+BW19</f>
        <v>0</v>
      </c>
      <c r="DH19" s="16">
        <f t="shared" si="37"/>
        <v>0</v>
      </c>
      <c r="DI19" s="16">
        <f t="shared" si="37"/>
        <v>0</v>
      </c>
      <c r="DJ19" s="16">
        <f t="shared" si="37"/>
        <v>0</v>
      </c>
      <c r="DK19" s="16">
        <f t="shared" si="37"/>
        <v>0</v>
      </c>
      <c r="DL19" s="16">
        <f t="shared" si="37"/>
        <v>0</v>
      </c>
      <c r="DM19" s="16">
        <f t="shared" si="37"/>
        <v>0</v>
      </c>
      <c r="DN19" s="16">
        <f t="shared" si="37"/>
        <v>0</v>
      </c>
      <c r="DO19" s="16">
        <f t="shared" si="37"/>
        <v>0</v>
      </c>
      <c r="DP19" s="16">
        <f t="shared" si="37"/>
        <v>0</v>
      </c>
      <c r="DQ19" s="16">
        <f aca="true" t="shared" si="38" ref="DQ19:DZ21">M19+AW19+CG19</f>
        <v>0</v>
      </c>
      <c r="DR19" s="16">
        <f t="shared" si="38"/>
        <v>0</v>
      </c>
      <c r="DS19" s="16">
        <f t="shared" si="38"/>
        <v>0</v>
      </c>
      <c r="DT19" s="16">
        <f t="shared" si="38"/>
        <v>0</v>
      </c>
      <c r="DU19" s="16">
        <f t="shared" si="38"/>
        <v>0.00035</v>
      </c>
      <c r="DV19" s="16">
        <f t="shared" si="38"/>
        <v>0</v>
      </c>
      <c r="DW19" s="16">
        <f t="shared" si="38"/>
        <v>0</v>
      </c>
      <c r="DX19" s="16">
        <f t="shared" si="38"/>
        <v>0</v>
      </c>
      <c r="DY19" s="16">
        <f t="shared" si="38"/>
        <v>0</v>
      </c>
      <c r="DZ19" s="16">
        <f t="shared" si="38"/>
        <v>0</v>
      </c>
      <c r="EA19" s="16">
        <f aca="true" t="shared" si="39" ref="EA19:EH21">W19+BG19+CQ19</f>
        <v>0</v>
      </c>
      <c r="EB19" s="16">
        <f t="shared" si="39"/>
        <v>0.035662</v>
      </c>
      <c r="EC19" s="16">
        <f t="shared" si="39"/>
        <v>0</v>
      </c>
      <c r="ED19" s="16">
        <f t="shared" si="39"/>
        <v>0</v>
      </c>
      <c r="EE19" s="16">
        <f t="shared" si="39"/>
        <v>0</v>
      </c>
      <c r="EF19" s="16">
        <f t="shared" si="39"/>
        <v>0</v>
      </c>
      <c r="EG19" s="16">
        <f t="shared" si="39"/>
        <v>0</v>
      </c>
      <c r="EH19" s="16">
        <f t="shared" si="39"/>
        <v>0</v>
      </c>
      <c r="EI19" s="16"/>
      <c r="EJ19" s="16"/>
      <c r="EK19" s="16"/>
      <c r="EL19" s="16"/>
      <c r="EM19" s="16"/>
      <c r="EN19" s="16"/>
      <c r="EO19" s="16"/>
      <c r="EP19" s="108"/>
    </row>
    <row r="20" spans="2:146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/>
      <c r="AA20" s="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70"/>
      <c r="AM20" s="100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00"/>
      <c r="AZ20" s="100"/>
      <c r="BA20" s="119">
        <v>0.009385</v>
      </c>
      <c r="BB20" s="100"/>
      <c r="BC20" s="100"/>
      <c r="BD20" s="100"/>
      <c r="BE20" s="100"/>
      <c r="BF20" s="100"/>
      <c r="BG20" s="100"/>
      <c r="BH20" s="100"/>
      <c r="BI20" s="100">
        <v>0.025662</v>
      </c>
      <c r="BJ20" s="16"/>
      <c r="BK20" s="100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2"/>
      <c r="BW20" s="3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3"/>
      <c r="CI20" s="3"/>
      <c r="CJ20" s="3"/>
      <c r="CK20" s="71"/>
      <c r="CL20" s="100"/>
      <c r="CM20" s="100"/>
      <c r="CN20" s="100"/>
      <c r="CO20" s="100"/>
      <c r="CP20" s="100"/>
      <c r="CQ20" s="71"/>
      <c r="CR20" s="100"/>
      <c r="CS20" s="100"/>
      <c r="CT20" s="16"/>
      <c r="CU20" s="100"/>
      <c r="CV20" s="71"/>
      <c r="CW20" s="71"/>
      <c r="CX20" s="100"/>
      <c r="CY20" s="71"/>
      <c r="CZ20" s="71"/>
      <c r="DA20" s="100"/>
      <c r="DB20" s="71"/>
      <c r="DC20" s="71"/>
      <c r="DD20" s="100"/>
      <c r="DE20" s="71"/>
      <c r="DF20" s="108"/>
      <c r="DG20" s="100">
        <f t="shared" si="37"/>
        <v>0</v>
      </c>
      <c r="DH20" s="16">
        <f t="shared" si="37"/>
        <v>0</v>
      </c>
      <c r="DI20" s="16">
        <f t="shared" si="37"/>
        <v>0</v>
      </c>
      <c r="DJ20" s="16">
        <f t="shared" si="37"/>
        <v>0</v>
      </c>
      <c r="DK20" s="16">
        <f t="shared" si="37"/>
        <v>0</v>
      </c>
      <c r="DL20" s="16">
        <f t="shared" si="37"/>
        <v>0</v>
      </c>
      <c r="DM20" s="16">
        <f t="shared" si="37"/>
        <v>0</v>
      </c>
      <c r="DN20" s="16">
        <f t="shared" si="37"/>
        <v>0</v>
      </c>
      <c r="DO20" s="16">
        <f t="shared" si="37"/>
        <v>0</v>
      </c>
      <c r="DP20" s="16">
        <f t="shared" si="37"/>
        <v>0</v>
      </c>
      <c r="DQ20" s="16">
        <f t="shared" si="38"/>
        <v>0</v>
      </c>
      <c r="DR20" s="16">
        <f t="shared" si="38"/>
        <v>0</v>
      </c>
      <c r="DS20" s="16">
        <f t="shared" si="38"/>
        <v>0</v>
      </c>
      <c r="DT20" s="16">
        <f t="shared" si="38"/>
        <v>0</v>
      </c>
      <c r="DU20" s="16">
        <f t="shared" si="38"/>
        <v>0.009385</v>
      </c>
      <c r="DV20" s="16">
        <f t="shared" si="38"/>
        <v>0</v>
      </c>
      <c r="DW20" s="16">
        <f t="shared" si="38"/>
        <v>0</v>
      </c>
      <c r="DX20" s="16">
        <f t="shared" si="38"/>
        <v>0</v>
      </c>
      <c r="DY20" s="16">
        <f t="shared" si="38"/>
        <v>0</v>
      </c>
      <c r="DZ20" s="16">
        <f t="shared" si="38"/>
        <v>0</v>
      </c>
      <c r="EA20" s="16">
        <f t="shared" si="39"/>
        <v>0</v>
      </c>
      <c r="EB20" s="16">
        <f t="shared" si="39"/>
        <v>0</v>
      </c>
      <c r="EC20" s="16">
        <f t="shared" si="39"/>
        <v>0.025662</v>
      </c>
      <c r="ED20" s="16">
        <f t="shared" si="39"/>
        <v>0</v>
      </c>
      <c r="EE20" s="16">
        <f t="shared" si="39"/>
        <v>0</v>
      </c>
      <c r="EF20" s="16">
        <f t="shared" si="39"/>
        <v>0</v>
      </c>
      <c r="EG20" s="16">
        <f t="shared" si="39"/>
        <v>0</v>
      </c>
      <c r="EH20" s="16">
        <f t="shared" si="39"/>
        <v>0</v>
      </c>
      <c r="EI20" s="16"/>
      <c r="EJ20" s="16"/>
      <c r="EK20" s="16"/>
      <c r="EL20" s="16"/>
      <c r="EM20" s="16"/>
      <c r="EN20" s="16"/>
      <c r="EO20" s="16"/>
      <c r="EP20" s="108"/>
    </row>
    <row r="21" spans="2:146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/>
      <c r="AA21" s="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70"/>
      <c r="AM21" s="100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00"/>
      <c r="AZ21" s="100"/>
      <c r="BA21" s="100"/>
      <c r="BB21" s="100"/>
      <c r="BC21" s="100">
        <v>0.51</v>
      </c>
      <c r="BD21" s="100">
        <v>0.484</v>
      </c>
      <c r="BE21" s="100">
        <v>0.459</v>
      </c>
      <c r="BF21" s="100">
        <v>0.434</v>
      </c>
      <c r="BG21" s="100">
        <v>0.409</v>
      </c>
      <c r="BH21" s="100">
        <v>0.384</v>
      </c>
      <c r="BI21" s="100">
        <v>0.364</v>
      </c>
      <c r="BJ21" s="146">
        <v>0.344</v>
      </c>
      <c r="BK21" s="120">
        <v>0.324</v>
      </c>
      <c r="BL21" s="85">
        <v>0.306</v>
      </c>
      <c r="BM21" s="85">
        <v>0.29</v>
      </c>
      <c r="BN21" s="85">
        <v>0.265</v>
      </c>
      <c r="BO21" s="71"/>
      <c r="BP21" s="71"/>
      <c r="BQ21" s="71"/>
      <c r="BR21" s="71"/>
      <c r="BS21" s="71"/>
      <c r="BT21" s="71"/>
      <c r="BU21" s="71"/>
      <c r="BV21" s="72"/>
      <c r="BW21" s="3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3"/>
      <c r="CI21" s="3"/>
      <c r="CJ21" s="3"/>
      <c r="CK21" s="71"/>
      <c r="CL21" s="100"/>
      <c r="CM21" s="100"/>
      <c r="CN21" s="100"/>
      <c r="CO21" s="100"/>
      <c r="CP21" s="100"/>
      <c r="CQ21" s="71"/>
      <c r="CR21" s="100"/>
      <c r="CS21" s="100"/>
      <c r="CT21" s="16"/>
      <c r="CU21" s="100"/>
      <c r="CV21" s="71"/>
      <c r="CW21" s="71"/>
      <c r="CX21" s="100"/>
      <c r="CY21" s="71"/>
      <c r="CZ21" s="71"/>
      <c r="DA21" s="100"/>
      <c r="DB21" s="71"/>
      <c r="DC21" s="71"/>
      <c r="DD21" s="100"/>
      <c r="DE21" s="71"/>
      <c r="DF21" s="108"/>
      <c r="DG21" s="100">
        <f t="shared" si="37"/>
        <v>0</v>
      </c>
      <c r="DH21" s="16">
        <f t="shared" si="37"/>
        <v>0</v>
      </c>
      <c r="DI21" s="16">
        <f t="shared" si="37"/>
        <v>0</v>
      </c>
      <c r="DJ21" s="16">
        <f t="shared" si="37"/>
        <v>0</v>
      </c>
      <c r="DK21" s="16">
        <f t="shared" si="37"/>
        <v>0</v>
      </c>
      <c r="DL21" s="16">
        <f t="shared" si="37"/>
        <v>0</v>
      </c>
      <c r="DM21" s="16">
        <f t="shared" si="37"/>
        <v>0</v>
      </c>
      <c r="DN21" s="16">
        <f t="shared" si="37"/>
        <v>0</v>
      </c>
      <c r="DO21" s="16">
        <f t="shared" si="37"/>
        <v>0</v>
      </c>
      <c r="DP21" s="16">
        <f t="shared" si="37"/>
        <v>0</v>
      </c>
      <c r="DQ21" s="16">
        <f t="shared" si="38"/>
        <v>0</v>
      </c>
      <c r="DR21" s="16">
        <f t="shared" si="38"/>
        <v>0</v>
      </c>
      <c r="DS21" s="16">
        <f t="shared" si="38"/>
        <v>0</v>
      </c>
      <c r="DT21" s="16">
        <f t="shared" si="38"/>
        <v>0</v>
      </c>
      <c r="DU21" s="16">
        <f t="shared" si="38"/>
        <v>0</v>
      </c>
      <c r="DV21" s="16">
        <f t="shared" si="38"/>
        <v>0</v>
      </c>
      <c r="DW21" s="16">
        <f t="shared" si="38"/>
        <v>0.51</v>
      </c>
      <c r="DX21" s="16">
        <f t="shared" si="38"/>
        <v>0.484</v>
      </c>
      <c r="DY21" s="16">
        <f t="shared" si="38"/>
        <v>0.459</v>
      </c>
      <c r="DZ21" s="16">
        <f t="shared" si="38"/>
        <v>0.434</v>
      </c>
      <c r="EA21" s="16">
        <f t="shared" si="39"/>
        <v>0.409</v>
      </c>
      <c r="EB21" s="16">
        <f t="shared" si="39"/>
        <v>0.384</v>
      </c>
      <c r="EC21" s="16">
        <f t="shared" si="39"/>
        <v>0.364</v>
      </c>
      <c r="ED21" s="16">
        <f t="shared" si="39"/>
        <v>0.344</v>
      </c>
      <c r="EE21" s="16">
        <f t="shared" si="39"/>
        <v>0.324</v>
      </c>
      <c r="EF21" s="16">
        <f t="shared" si="39"/>
        <v>0.306</v>
      </c>
      <c r="EG21" s="16">
        <f t="shared" si="39"/>
        <v>0.29</v>
      </c>
      <c r="EH21" s="16">
        <f t="shared" si="39"/>
        <v>0.265</v>
      </c>
      <c r="EI21" s="16"/>
      <c r="EJ21" s="16"/>
      <c r="EK21" s="16"/>
      <c r="EL21" s="16"/>
      <c r="EM21" s="16"/>
      <c r="EN21" s="16"/>
      <c r="EO21" s="16"/>
      <c r="EP21" s="108"/>
    </row>
    <row r="22" spans="2:146" s="63" customFormat="1" ht="25.5">
      <c r="B22" s="64" t="s">
        <v>10</v>
      </c>
      <c r="C22" s="68">
        <f aca="true" t="shared" si="40" ref="C22:AL22">SUM(C23:C25)</f>
        <v>0.041462</v>
      </c>
      <c r="D22" s="68">
        <f t="shared" si="40"/>
        <v>0.041462</v>
      </c>
      <c r="E22" s="68">
        <f t="shared" si="40"/>
        <v>0.041462</v>
      </c>
      <c r="F22" s="68">
        <f t="shared" si="40"/>
        <v>0.041462</v>
      </c>
      <c r="G22" s="68">
        <f t="shared" si="40"/>
        <v>0.162723</v>
      </c>
      <c r="H22" s="68">
        <f t="shared" si="40"/>
        <v>0.048957</v>
      </c>
      <c r="I22" s="68">
        <f t="shared" si="40"/>
        <v>0.041611999999999996</v>
      </c>
      <c r="J22" s="68">
        <f t="shared" si="40"/>
        <v>0.041611999999999996</v>
      </c>
      <c r="K22" s="68">
        <f t="shared" si="40"/>
        <v>0.041462</v>
      </c>
      <c r="L22" s="68">
        <f t="shared" si="40"/>
        <v>0.041462</v>
      </c>
      <c r="M22" s="68">
        <f t="shared" si="40"/>
        <v>0.041462</v>
      </c>
      <c r="N22" s="68">
        <f t="shared" si="40"/>
        <v>0.138937</v>
      </c>
      <c r="O22" s="68">
        <f t="shared" si="40"/>
        <v>0.138487</v>
      </c>
      <c r="P22" s="68">
        <f t="shared" si="40"/>
        <v>0.138037</v>
      </c>
      <c r="Q22" s="68">
        <f t="shared" si="40"/>
        <v>0.137587</v>
      </c>
      <c r="R22" s="68">
        <f t="shared" si="40"/>
        <v>1.216924</v>
      </c>
      <c r="S22" s="68">
        <f t="shared" si="40"/>
        <v>1.216474</v>
      </c>
      <c r="T22" s="68">
        <f t="shared" si="40"/>
        <v>1.216024</v>
      </c>
      <c r="U22" s="68">
        <f t="shared" si="40"/>
        <v>0.424808</v>
      </c>
      <c r="V22" s="68">
        <f t="shared" si="40"/>
        <v>0.135487</v>
      </c>
      <c r="W22" s="68">
        <f t="shared" si="40"/>
        <v>0.135037</v>
      </c>
      <c r="X22" s="68">
        <f t="shared" si="40"/>
        <v>0.134587</v>
      </c>
      <c r="Y22" s="68">
        <f t="shared" si="40"/>
        <v>0.141482</v>
      </c>
      <c r="Z22" s="68">
        <f t="shared" si="40"/>
        <v>0.141032</v>
      </c>
      <c r="AA22" s="133">
        <f t="shared" si="40"/>
        <v>0.140582</v>
      </c>
      <c r="AB22" s="68">
        <f t="shared" si="40"/>
        <v>0.133074</v>
      </c>
      <c r="AC22" s="68">
        <f t="shared" si="40"/>
        <v>0.041462</v>
      </c>
      <c r="AD22" s="68">
        <f t="shared" si="40"/>
        <v>0.041462</v>
      </c>
      <c r="AE22" s="68">
        <f t="shared" si="40"/>
        <v>0</v>
      </c>
      <c r="AF22" s="68">
        <f t="shared" si="40"/>
        <v>0</v>
      </c>
      <c r="AG22" s="68">
        <f t="shared" si="40"/>
        <v>0</v>
      </c>
      <c r="AH22" s="68">
        <f t="shared" si="40"/>
        <v>0</v>
      </c>
      <c r="AI22" s="68">
        <f t="shared" si="40"/>
        <v>0</v>
      </c>
      <c r="AJ22" s="68">
        <f t="shared" si="40"/>
        <v>0</v>
      </c>
      <c r="AK22" s="68">
        <f t="shared" si="40"/>
        <v>0</v>
      </c>
      <c r="AL22" s="134">
        <f t="shared" si="40"/>
        <v>0</v>
      </c>
      <c r="AM22" s="133">
        <f aca="true" t="shared" si="41" ref="AM22:BV22">SUM(AM23:AM25)</f>
        <v>0.046665</v>
      </c>
      <c r="AN22" s="68">
        <f t="shared" si="41"/>
        <v>0.322916</v>
      </c>
      <c r="AO22" s="68">
        <f t="shared" si="41"/>
        <v>0.20146199999999997</v>
      </c>
      <c r="AP22" s="68">
        <f t="shared" si="41"/>
        <v>0.243876</v>
      </c>
      <c r="AQ22" s="87">
        <f t="shared" si="41"/>
        <v>0.169826</v>
      </c>
      <c r="AR22" s="68">
        <f t="shared" si="41"/>
        <v>0</v>
      </c>
      <c r="AS22" s="68">
        <f t="shared" si="41"/>
        <v>0.00232</v>
      </c>
      <c r="AT22" s="68">
        <f t="shared" si="41"/>
        <v>0.00232</v>
      </c>
      <c r="AU22" s="68">
        <f t="shared" si="41"/>
        <v>0.044047</v>
      </c>
      <c r="AV22" s="68">
        <f t="shared" si="41"/>
        <v>0.030893</v>
      </c>
      <c r="AW22" s="92">
        <f t="shared" si="41"/>
        <v>0.00522</v>
      </c>
      <c r="AX22" s="96">
        <f t="shared" si="41"/>
        <v>0.015916</v>
      </c>
      <c r="AY22" s="66">
        <f t="shared" si="41"/>
        <v>0.100161</v>
      </c>
      <c r="AZ22" s="66">
        <f t="shared" si="41"/>
        <v>0.261591</v>
      </c>
      <c r="BA22" s="66">
        <f t="shared" si="41"/>
        <v>0.00522</v>
      </c>
      <c r="BB22" s="66">
        <f t="shared" si="41"/>
        <v>0.00522</v>
      </c>
      <c r="BC22" s="66">
        <f t="shared" si="41"/>
        <v>0.028389</v>
      </c>
      <c r="BD22" s="66">
        <f t="shared" si="41"/>
        <v>0.028389</v>
      </c>
      <c r="BE22" s="87">
        <f t="shared" si="41"/>
        <v>0.028389</v>
      </c>
      <c r="BF22" s="87">
        <f t="shared" si="41"/>
        <v>0.028389</v>
      </c>
      <c r="BG22" s="87">
        <f t="shared" si="41"/>
        <v>0.025887</v>
      </c>
      <c r="BH22" s="87">
        <f t="shared" si="41"/>
        <v>0.025887</v>
      </c>
      <c r="BI22" s="87">
        <f t="shared" si="41"/>
        <v>0.062343</v>
      </c>
      <c r="BJ22" s="68">
        <f t="shared" si="41"/>
        <v>0.667171</v>
      </c>
      <c r="BK22" s="133">
        <f t="shared" si="41"/>
        <v>0.030817</v>
      </c>
      <c r="BL22" s="101">
        <f t="shared" si="41"/>
        <v>0.054984000000000005</v>
      </c>
      <c r="BM22" s="66">
        <f t="shared" si="41"/>
        <v>0.00522</v>
      </c>
      <c r="BN22" s="66">
        <f t="shared" si="41"/>
        <v>0.045</v>
      </c>
      <c r="BO22" s="66">
        <f t="shared" si="41"/>
        <v>0</v>
      </c>
      <c r="BP22" s="66">
        <f t="shared" si="41"/>
        <v>0</v>
      </c>
      <c r="BQ22" s="66">
        <f t="shared" si="41"/>
        <v>0</v>
      </c>
      <c r="BR22" s="66">
        <f t="shared" si="41"/>
        <v>0</v>
      </c>
      <c r="BS22" s="66">
        <f t="shared" si="41"/>
        <v>0</v>
      </c>
      <c r="BT22" s="66">
        <f t="shared" si="41"/>
        <v>0</v>
      </c>
      <c r="BU22" s="66">
        <f t="shared" si="41"/>
        <v>0</v>
      </c>
      <c r="BV22" s="134">
        <f t="shared" si="41"/>
        <v>0</v>
      </c>
      <c r="BW22" s="38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38"/>
      <c r="CI22" s="38"/>
      <c r="CJ22" s="38"/>
      <c r="CK22" s="71"/>
      <c r="CL22" s="87"/>
      <c r="CM22" s="87"/>
      <c r="CN22" s="87"/>
      <c r="CO22" s="87"/>
      <c r="CP22" s="87"/>
      <c r="CQ22" s="71"/>
      <c r="CR22" s="87"/>
      <c r="CS22" s="87"/>
      <c r="CT22" s="101">
        <f aca="true" t="shared" si="42" ref="CT22:DF22">SUM(CT23:CT25)</f>
        <v>0</v>
      </c>
      <c r="CU22" s="101">
        <f t="shared" si="42"/>
        <v>0</v>
      </c>
      <c r="CV22" s="101">
        <f t="shared" si="42"/>
        <v>0</v>
      </c>
      <c r="CW22" s="101">
        <f t="shared" si="42"/>
        <v>0</v>
      </c>
      <c r="CX22" s="101">
        <f t="shared" si="42"/>
        <v>0</v>
      </c>
      <c r="CY22" s="101">
        <f t="shared" si="42"/>
        <v>0</v>
      </c>
      <c r="CZ22" s="101">
        <f t="shared" si="42"/>
        <v>0</v>
      </c>
      <c r="DA22" s="101">
        <f t="shared" si="42"/>
        <v>0</v>
      </c>
      <c r="DB22" s="101">
        <f t="shared" si="42"/>
        <v>0</v>
      </c>
      <c r="DC22" s="101">
        <f t="shared" si="42"/>
        <v>0</v>
      </c>
      <c r="DD22" s="101">
        <f t="shared" si="42"/>
        <v>0</v>
      </c>
      <c r="DE22" s="101">
        <f t="shared" si="42"/>
        <v>0</v>
      </c>
      <c r="DF22" s="38">
        <f t="shared" si="42"/>
        <v>0</v>
      </c>
      <c r="DG22" s="96">
        <f>SUM(DG23:DG25)</f>
        <v>0.088127</v>
      </c>
      <c r="DH22" s="66">
        <f>SUM(DH23:DH25)</f>
        <v>0.364378</v>
      </c>
      <c r="DI22" s="66">
        <f>SUM(DI23:DI25)</f>
        <v>0.24292399999999997</v>
      </c>
      <c r="DJ22" s="66">
        <f>SUM(DJ23:DJ25)</f>
        <v>0.285338</v>
      </c>
      <c r="DK22" s="66">
        <f aca="true" t="shared" si="43" ref="DK22:DP22">SUM(DK23:DK25)</f>
        <v>0.332549</v>
      </c>
      <c r="DL22" s="66">
        <f t="shared" si="43"/>
        <v>0.048957</v>
      </c>
      <c r="DM22" s="66">
        <f t="shared" si="43"/>
        <v>0.043932</v>
      </c>
      <c r="DN22" s="66">
        <f t="shared" si="43"/>
        <v>0.043932</v>
      </c>
      <c r="DO22" s="66">
        <f t="shared" si="43"/>
        <v>0.085509</v>
      </c>
      <c r="DP22" s="66">
        <f t="shared" si="43"/>
        <v>0.072355</v>
      </c>
      <c r="DQ22" s="91">
        <f aca="true" t="shared" si="44" ref="DQ22:DW22">SUM(DQ23:DQ25)</f>
        <v>0.046682</v>
      </c>
      <c r="DR22" s="66">
        <f t="shared" si="44"/>
        <v>0.15485300000000002</v>
      </c>
      <c r="DS22" s="66">
        <f t="shared" si="44"/>
        <v>0.238648</v>
      </c>
      <c r="DT22" s="66">
        <f t="shared" si="44"/>
        <v>0.399628</v>
      </c>
      <c r="DU22" s="66">
        <f t="shared" si="44"/>
        <v>0.142807</v>
      </c>
      <c r="DV22" s="66">
        <f t="shared" si="44"/>
        <v>1.222144</v>
      </c>
      <c r="DW22" s="66">
        <f t="shared" si="44"/>
        <v>1.244863</v>
      </c>
      <c r="DX22" s="66">
        <f aca="true" t="shared" si="45" ref="DX22:EC22">SUM(DX23:DX25)</f>
        <v>1.244413</v>
      </c>
      <c r="DY22" s="66">
        <f t="shared" si="45"/>
        <v>0.453197</v>
      </c>
      <c r="DZ22" s="66">
        <f t="shared" si="45"/>
        <v>0.163876</v>
      </c>
      <c r="EA22" s="66">
        <f t="shared" si="45"/>
        <v>0.16092399999999998</v>
      </c>
      <c r="EB22" s="66">
        <f t="shared" si="45"/>
        <v>0.160474</v>
      </c>
      <c r="EC22" s="91">
        <f t="shared" si="45"/>
        <v>0.203825</v>
      </c>
      <c r="ED22" s="124">
        <f>SUM(ED23:ED25)</f>
        <v>0.808203</v>
      </c>
      <c r="EE22" s="66">
        <f aca="true" t="shared" si="46" ref="EE22:EP22">SUM(EE23:EE25)</f>
        <v>0.17139900000000002</v>
      </c>
      <c r="EF22" s="66">
        <f t="shared" si="46"/>
        <v>0.188058</v>
      </c>
      <c r="EG22" s="66">
        <f t="shared" si="46"/>
        <v>0.046682</v>
      </c>
      <c r="EH22" s="66">
        <f t="shared" si="46"/>
        <v>0.086462</v>
      </c>
      <c r="EI22" s="66">
        <f t="shared" si="46"/>
        <v>0</v>
      </c>
      <c r="EJ22" s="66">
        <f t="shared" si="46"/>
        <v>0</v>
      </c>
      <c r="EK22" s="66">
        <f t="shared" si="46"/>
        <v>0</v>
      </c>
      <c r="EL22" s="66">
        <f t="shared" si="46"/>
        <v>0</v>
      </c>
      <c r="EM22" s="66">
        <f t="shared" si="46"/>
        <v>0</v>
      </c>
      <c r="EN22" s="66">
        <f t="shared" si="46"/>
        <v>0</v>
      </c>
      <c r="EO22" s="66">
        <f t="shared" si="46"/>
        <v>0</v>
      </c>
      <c r="EP22" s="107">
        <f t="shared" si="46"/>
        <v>0</v>
      </c>
    </row>
    <row r="23" spans="2:146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72"/>
      <c r="AM23" s="85">
        <v>0.02209</v>
      </c>
      <c r="AN23" s="14">
        <v>0.287831</v>
      </c>
      <c r="AO23" s="14">
        <v>0.137536</v>
      </c>
      <c r="AP23" s="14">
        <v>0.243876</v>
      </c>
      <c r="AQ23" s="14"/>
      <c r="AR23" s="14"/>
      <c r="AS23" s="86">
        <v>0.00232</v>
      </c>
      <c r="AT23" s="14">
        <v>0.00232</v>
      </c>
      <c r="AU23" s="14">
        <v>0.044047</v>
      </c>
      <c r="AV23" s="14">
        <v>0.030893</v>
      </c>
      <c r="AW23" s="14">
        <v>0.00522</v>
      </c>
      <c r="AX23" s="14">
        <v>0.015916</v>
      </c>
      <c r="AY23" s="85">
        <v>0.100161</v>
      </c>
      <c r="AZ23" s="85">
        <v>0.261591</v>
      </c>
      <c r="BA23" s="85">
        <v>0.00522</v>
      </c>
      <c r="BB23" s="85">
        <v>0.00522</v>
      </c>
      <c r="BC23" s="85">
        <v>0.028389</v>
      </c>
      <c r="BD23" s="85">
        <v>0.028389</v>
      </c>
      <c r="BE23" s="85">
        <v>0.028389</v>
      </c>
      <c r="BF23" s="85">
        <v>0.028389</v>
      </c>
      <c r="BG23" s="85">
        <v>0.025887</v>
      </c>
      <c r="BH23" s="85">
        <v>0.025887</v>
      </c>
      <c r="BI23" s="85">
        <v>0.062343</v>
      </c>
      <c r="BJ23" s="14">
        <v>0.667171</v>
      </c>
      <c r="BK23" s="85">
        <v>0.030817</v>
      </c>
      <c r="BL23" s="85">
        <v>0.029387</v>
      </c>
      <c r="BM23" s="85">
        <v>0.00522</v>
      </c>
      <c r="BN23" s="85">
        <v>0.045</v>
      </c>
      <c r="BO23" s="71"/>
      <c r="BP23" s="71"/>
      <c r="BQ23" s="71"/>
      <c r="BR23" s="71"/>
      <c r="BS23" s="71"/>
      <c r="BT23" s="71"/>
      <c r="BU23" s="71"/>
      <c r="BV23" s="72"/>
      <c r="BW23" s="2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2"/>
      <c r="CI23" s="2"/>
      <c r="CJ23" s="2"/>
      <c r="CK23" s="71"/>
      <c r="CL23" s="85"/>
      <c r="CM23" s="85"/>
      <c r="CN23" s="85"/>
      <c r="CO23" s="85"/>
      <c r="CP23" s="85"/>
      <c r="CQ23" s="85"/>
      <c r="CR23" s="85"/>
      <c r="CS23" s="85"/>
      <c r="CT23" s="13"/>
      <c r="CU23" s="85"/>
      <c r="CV23" s="71"/>
      <c r="CW23" s="71"/>
      <c r="CX23" s="85"/>
      <c r="CY23" s="71"/>
      <c r="CZ23" s="71"/>
      <c r="DA23" s="85"/>
      <c r="DB23" s="71"/>
      <c r="DC23" s="71"/>
      <c r="DD23" s="85"/>
      <c r="DE23" s="71"/>
      <c r="DF23" s="106"/>
      <c r="DG23" s="71">
        <f aca="true" t="shared" si="47" ref="DG23:DP25">C23+AM23+BW23</f>
        <v>0.02209</v>
      </c>
      <c r="DH23" s="13">
        <f t="shared" si="47"/>
        <v>0.287831</v>
      </c>
      <c r="DI23" s="13">
        <f t="shared" si="47"/>
        <v>0.137536</v>
      </c>
      <c r="DJ23" s="13">
        <f t="shared" si="47"/>
        <v>0.243876</v>
      </c>
      <c r="DK23" s="13">
        <f t="shared" si="47"/>
        <v>0.051998</v>
      </c>
      <c r="DL23" s="13">
        <f t="shared" si="47"/>
        <v>0</v>
      </c>
      <c r="DM23" s="13">
        <f t="shared" si="47"/>
        <v>0.00232</v>
      </c>
      <c r="DN23" s="13">
        <f t="shared" si="47"/>
        <v>0.00232</v>
      </c>
      <c r="DO23" s="13">
        <f t="shared" si="47"/>
        <v>0.044047</v>
      </c>
      <c r="DP23" s="13">
        <f t="shared" si="47"/>
        <v>0.030893</v>
      </c>
      <c r="DQ23" s="13">
        <f aca="true" t="shared" si="48" ref="DQ23:DZ25">M23+AW23+CG23</f>
        <v>0.00522</v>
      </c>
      <c r="DR23" s="13">
        <f t="shared" si="48"/>
        <v>0.015916</v>
      </c>
      <c r="DS23" s="13">
        <f t="shared" si="48"/>
        <v>0.100161</v>
      </c>
      <c r="DT23" s="13">
        <f t="shared" si="48"/>
        <v>0.261591</v>
      </c>
      <c r="DU23" s="13">
        <f t="shared" si="48"/>
        <v>0.00522</v>
      </c>
      <c r="DV23" s="13">
        <f t="shared" si="48"/>
        <v>0.00522</v>
      </c>
      <c r="DW23" s="13">
        <f t="shared" si="48"/>
        <v>0.028389</v>
      </c>
      <c r="DX23" s="13">
        <f t="shared" si="48"/>
        <v>0.028389</v>
      </c>
      <c r="DY23" s="13">
        <f t="shared" si="48"/>
        <v>0.028389</v>
      </c>
      <c r="DZ23" s="13">
        <f t="shared" si="48"/>
        <v>0.028389</v>
      </c>
      <c r="EA23" s="13">
        <f aca="true" t="shared" si="49" ref="EA23:EH25">W23+BG23+CQ23</f>
        <v>0.025887</v>
      </c>
      <c r="EB23" s="13">
        <f t="shared" si="49"/>
        <v>0.025887</v>
      </c>
      <c r="EC23" s="13">
        <f t="shared" si="49"/>
        <v>0.062343</v>
      </c>
      <c r="ED23" s="13">
        <f t="shared" si="49"/>
        <v>0.667171</v>
      </c>
      <c r="EE23" s="13">
        <f t="shared" si="49"/>
        <v>0.030817</v>
      </c>
      <c r="EF23" s="13">
        <f t="shared" si="49"/>
        <v>0.029387</v>
      </c>
      <c r="EG23" s="13">
        <f t="shared" si="49"/>
        <v>0.00522</v>
      </c>
      <c r="EH23" s="13">
        <f t="shared" si="49"/>
        <v>0.045</v>
      </c>
      <c r="EI23" s="13"/>
      <c r="EJ23" s="13"/>
      <c r="EK23" s="13"/>
      <c r="EL23" s="13"/>
      <c r="EM23" s="13"/>
      <c r="EN23" s="13"/>
      <c r="EO23" s="13"/>
      <c r="EP23" s="106"/>
    </row>
    <row r="24" spans="2:146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72"/>
      <c r="AM24" s="85">
        <v>0.024575</v>
      </c>
      <c r="AN24" s="14">
        <v>0.035085</v>
      </c>
      <c r="AO24" s="14">
        <v>0.063926</v>
      </c>
      <c r="AP24" s="14"/>
      <c r="AQ24" s="14">
        <v>0.169826</v>
      </c>
      <c r="AR24" s="14"/>
      <c r="AS24" s="14"/>
      <c r="AT24" s="14"/>
      <c r="AU24" s="14"/>
      <c r="AV24" s="14"/>
      <c r="AW24" s="14"/>
      <c r="AX24" s="13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13"/>
      <c r="BK24" s="71"/>
      <c r="BL24" s="85">
        <v>0.025597</v>
      </c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2"/>
      <c r="CI24" s="2"/>
      <c r="CJ24" s="2"/>
      <c r="CK24" s="71"/>
      <c r="CL24" s="71"/>
      <c r="CM24" s="71"/>
      <c r="CN24" s="71"/>
      <c r="CO24" s="71"/>
      <c r="CP24" s="71"/>
      <c r="CQ24" s="71"/>
      <c r="CR24" s="71"/>
      <c r="CS24" s="71"/>
      <c r="CT24" s="13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106"/>
      <c r="DG24" s="71">
        <f t="shared" si="47"/>
        <v>0.024575</v>
      </c>
      <c r="DH24" s="13">
        <f t="shared" si="47"/>
        <v>0.035085</v>
      </c>
      <c r="DI24" s="13">
        <f t="shared" si="47"/>
        <v>0.063926</v>
      </c>
      <c r="DJ24" s="13">
        <f t="shared" si="47"/>
        <v>0</v>
      </c>
      <c r="DK24" s="13">
        <f t="shared" si="47"/>
        <v>0.239089</v>
      </c>
      <c r="DL24" s="13">
        <f t="shared" si="47"/>
        <v>0.007495</v>
      </c>
      <c r="DM24" s="13">
        <f t="shared" si="47"/>
        <v>0.00015</v>
      </c>
      <c r="DN24" s="13">
        <f t="shared" si="47"/>
        <v>0.00015</v>
      </c>
      <c r="DO24" s="13">
        <f t="shared" si="47"/>
        <v>0</v>
      </c>
      <c r="DP24" s="13">
        <f t="shared" si="47"/>
        <v>0</v>
      </c>
      <c r="DQ24" s="13">
        <f t="shared" si="48"/>
        <v>0</v>
      </c>
      <c r="DR24" s="13">
        <f t="shared" si="48"/>
        <v>0</v>
      </c>
      <c r="DS24" s="13">
        <f t="shared" si="48"/>
        <v>0</v>
      </c>
      <c r="DT24" s="13">
        <f t="shared" si="48"/>
        <v>0</v>
      </c>
      <c r="DU24" s="13">
        <f t="shared" si="48"/>
        <v>0</v>
      </c>
      <c r="DV24" s="13">
        <f t="shared" si="48"/>
        <v>0</v>
      </c>
      <c r="DW24" s="13">
        <f t="shared" si="48"/>
        <v>0</v>
      </c>
      <c r="DX24" s="13">
        <f t="shared" si="48"/>
        <v>0</v>
      </c>
      <c r="DY24" s="13">
        <f t="shared" si="48"/>
        <v>0</v>
      </c>
      <c r="DZ24" s="13">
        <f t="shared" si="48"/>
        <v>0</v>
      </c>
      <c r="EA24" s="13">
        <f t="shared" si="49"/>
        <v>0</v>
      </c>
      <c r="EB24" s="13">
        <f t="shared" si="49"/>
        <v>0</v>
      </c>
      <c r="EC24" s="13">
        <f t="shared" si="49"/>
        <v>0</v>
      </c>
      <c r="ED24" s="13">
        <f t="shared" si="49"/>
        <v>0</v>
      </c>
      <c r="EE24" s="13">
        <f t="shared" si="49"/>
        <v>0</v>
      </c>
      <c r="EF24" s="13">
        <f t="shared" si="49"/>
        <v>0.025597</v>
      </c>
      <c r="EG24" s="13">
        <f t="shared" si="49"/>
        <v>0</v>
      </c>
      <c r="EH24" s="13">
        <f t="shared" si="49"/>
        <v>0</v>
      </c>
      <c r="EI24" s="13"/>
      <c r="EJ24" s="13"/>
      <c r="EK24" s="13"/>
      <c r="EL24" s="13"/>
      <c r="EM24" s="13"/>
      <c r="EN24" s="13"/>
      <c r="EO24" s="13"/>
      <c r="EP24" s="106"/>
    </row>
    <row r="25" spans="2:146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3">
        <v>0.424808</v>
      </c>
      <c r="V25" s="13">
        <v>0.135487</v>
      </c>
      <c r="W25" s="13">
        <v>0.135037</v>
      </c>
      <c r="X25" s="13">
        <v>0.134587</v>
      </c>
      <c r="Y25" s="13">
        <v>0.141482</v>
      </c>
      <c r="Z25" s="84">
        <v>0.141032</v>
      </c>
      <c r="AA25" s="130">
        <v>0.140582</v>
      </c>
      <c r="AB25" s="14">
        <v>0.133074</v>
      </c>
      <c r="AC25" s="14">
        <v>0.041462</v>
      </c>
      <c r="AD25" s="13">
        <v>0.041462</v>
      </c>
      <c r="AE25" s="13"/>
      <c r="AF25" s="13"/>
      <c r="AG25" s="13"/>
      <c r="AH25" s="13"/>
      <c r="AI25" s="13"/>
      <c r="AJ25" s="13"/>
      <c r="AK25" s="13"/>
      <c r="AL25" s="135"/>
      <c r="AM25" s="102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7"/>
      <c r="BK25" s="102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113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113"/>
      <c r="CI25" s="113"/>
      <c r="CJ25" s="113"/>
      <c r="CK25" s="71"/>
      <c r="CL25" s="102"/>
      <c r="CM25" s="102"/>
      <c r="CN25" s="102"/>
      <c r="CO25" s="102"/>
      <c r="CP25" s="102"/>
      <c r="CQ25" s="102"/>
      <c r="CR25" s="102"/>
      <c r="CS25" s="102"/>
      <c r="CT25" s="17"/>
      <c r="CU25" s="102"/>
      <c r="CV25" s="71"/>
      <c r="CW25" s="71"/>
      <c r="CX25" s="102"/>
      <c r="CY25" s="71"/>
      <c r="CZ25" s="71"/>
      <c r="DA25" s="102"/>
      <c r="DB25" s="71"/>
      <c r="DC25" s="71"/>
      <c r="DD25" s="102"/>
      <c r="DE25" s="71"/>
      <c r="DF25" s="116"/>
      <c r="DG25" s="102">
        <f t="shared" si="47"/>
        <v>0.041462</v>
      </c>
      <c r="DH25" s="17">
        <f t="shared" si="47"/>
        <v>0.041462</v>
      </c>
      <c r="DI25" s="17">
        <f t="shared" si="47"/>
        <v>0.041462</v>
      </c>
      <c r="DJ25" s="17">
        <f t="shared" si="47"/>
        <v>0.041462</v>
      </c>
      <c r="DK25" s="17">
        <f t="shared" si="47"/>
        <v>0.041462</v>
      </c>
      <c r="DL25" s="17">
        <f t="shared" si="47"/>
        <v>0.041462</v>
      </c>
      <c r="DM25" s="17">
        <f t="shared" si="47"/>
        <v>0.041462</v>
      </c>
      <c r="DN25" s="17">
        <f t="shared" si="47"/>
        <v>0.041462</v>
      </c>
      <c r="DO25" s="17">
        <f t="shared" si="47"/>
        <v>0.041462</v>
      </c>
      <c r="DP25" s="17">
        <f t="shared" si="47"/>
        <v>0.041462</v>
      </c>
      <c r="DQ25" s="17">
        <f t="shared" si="48"/>
        <v>0.041462</v>
      </c>
      <c r="DR25" s="17">
        <f t="shared" si="48"/>
        <v>0.138937</v>
      </c>
      <c r="DS25" s="17">
        <f t="shared" si="48"/>
        <v>0.138487</v>
      </c>
      <c r="DT25" s="17">
        <f t="shared" si="48"/>
        <v>0.138037</v>
      </c>
      <c r="DU25" s="17">
        <f t="shared" si="48"/>
        <v>0.137587</v>
      </c>
      <c r="DV25" s="17">
        <f t="shared" si="48"/>
        <v>1.216924</v>
      </c>
      <c r="DW25" s="17">
        <f t="shared" si="48"/>
        <v>1.216474</v>
      </c>
      <c r="DX25" s="17">
        <f t="shared" si="48"/>
        <v>1.216024</v>
      </c>
      <c r="DY25" s="17">
        <f t="shared" si="48"/>
        <v>0.424808</v>
      </c>
      <c r="DZ25" s="17">
        <f t="shared" si="48"/>
        <v>0.135487</v>
      </c>
      <c r="EA25" s="17">
        <f t="shared" si="49"/>
        <v>0.135037</v>
      </c>
      <c r="EB25" s="17">
        <f t="shared" si="49"/>
        <v>0.134587</v>
      </c>
      <c r="EC25" s="17">
        <f t="shared" si="49"/>
        <v>0.141482</v>
      </c>
      <c r="ED25" s="17">
        <f t="shared" si="49"/>
        <v>0.141032</v>
      </c>
      <c r="EE25" s="17">
        <f t="shared" si="49"/>
        <v>0.140582</v>
      </c>
      <c r="EF25" s="17">
        <f t="shared" si="49"/>
        <v>0.133074</v>
      </c>
      <c r="EG25" s="17">
        <f t="shared" si="49"/>
        <v>0.041462</v>
      </c>
      <c r="EH25" s="17">
        <f t="shared" si="49"/>
        <v>0.041462</v>
      </c>
      <c r="EI25" s="13"/>
      <c r="EJ25" s="13"/>
      <c r="EK25" s="13"/>
      <c r="EL25" s="17"/>
      <c r="EM25" s="17"/>
      <c r="EN25" s="17"/>
      <c r="EO25" s="17"/>
      <c r="EP25" s="106"/>
    </row>
    <row r="26" spans="2:146" ht="15.75" customHeight="1">
      <c r="B26" s="18" t="s">
        <v>7</v>
      </c>
      <c r="C26" s="80">
        <f>SUM(C27:C29)</f>
        <v>27.029553999999997</v>
      </c>
      <c r="D26" s="80">
        <f>SUM(D27:D29)</f>
        <v>22.291772</v>
      </c>
      <c r="E26" s="80">
        <f>SUM(E27:E29)</f>
        <v>22.473402999999998</v>
      </c>
      <c r="F26" s="80">
        <f>SUM(F27:F29)</f>
        <v>24.550739999999998</v>
      </c>
      <c r="G26" s="80">
        <f aca="true" t="shared" si="50" ref="G26:M26">SUM(G27:G29)</f>
        <v>19.947578</v>
      </c>
      <c r="H26" s="80">
        <f t="shared" si="50"/>
        <v>16.50501</v>
      </c>
      <c r="I26" s="80">
        <f t="shared" si="50"/>
        <v>18.332289</v>
      </c>
      <c r="J26" s="80">
        <f t="shared" si="50"/>
        <v>18.292803999999997</v>
      </c>
      <c r="K26" s="80">
        <f t="shared" si="50"/>
        <v>18.633805</v>
      </c>
      <c r="L26" s="80">
        <f t="shared" si="50"/>
        <v>22.010512999999996</v>
      </c>
      <c r="M26" s="80">
        <f t="shared" si="50"/>
        <v>23.33175</v>
      </c>
      <c r="N26" s="80">
        <f aca="true" t="shared" si="51" ref="N26:Y26">SUM(N27:N29)</f>
        <v>23.050185</v>
      </c>
      <c r="O26" s="80">
        <f t="shared" si="51"/>
        <v>26.692737</v>
      </c>
      <c r="P26" s="80">
        <f t="shared" si="51"/>
        <v>17.147893000000003</v>
      </c>
      <c r="Q26" s="80">
        <f t="shared" si="51"/>
        <v>23.111855</v>
      </c>
      <c r="R26" s="80">
        <f t="shared" si="51"/>
        <v>20.56789</v>
      </c>
      <c r="S26" s="80">
        <f t="shared" si="51"/>
        <v>18.023316</v>
      </c>
      <c r="T26" s="80">
        <f t="shared" si="51"/>
        <v>17.379704</v>
      </c>
      <c r="U26" s="80">
        <f t="shared" si="51"/>
        <v>17.521704999999997</v>
      </c>
      <c r="V26" s="80">
        <f t="shared" si="51"/>
        <v>17.918811999999996</v>
      </c>
      <c r="W26" s="80">
        <f t="shared" si="51"/>
        <v>17.374893</v>
      </c>
      <c r="X26" s="80">
        <f t="shared" si="51"/>
        <v>17.597389</v>
      </c>
      <c r="Y26" s="80">
        <f t="shared" si="51"/>
        <v>17.598240999999998</v>
      </c>
      <c r="Z26" s="132">
        <f>SUM(Z27:Z29)</f>
        <v>18.038289</v>
      </c>
      <c r="AA26" s="83">
        <f aca="true" t="shared" si="52" ref="AA26:AL26">SUM(AA27:AA29)</f>
        <v>19.280383999999998</v>
      </c>
      <c r="AB26" s="83">
        <f t="shared" si="52"/>
        <v>15.158687000000002</v>
      </c>
      <c r="AC26" s="83">
        <f t="shared" si="52"/>
        <v>16.178106</v>
      </c>
      <c r="AD26" s="147">
        <f t="shared" si="52"/>
        <v>17.654576239999997</v>
      </c>
      <c r="AE26" s="131">
        <f t="shared" si="52"/>
        <v>0</v>
      </c>
      <c r="AF26" s="131">
        <f t="shared" si="52"/>
        <v>0</v>
      </c>
      <c r="AG26" s="131">
        <f t="shared" si="52"/>
        <v>0</v>
      </c>
      <c r="AH26" s="131">
        <f t="shared" si="52"/>
        <v>0</v>
      </c>
      <c r="AI26" s="131">
        <f t="shared" si="52"/>
        <v>0</v>
      </c>
      <c r="AJ26" s="131">
        <f t="shared" si="52"/>
        <v>0</v>
      </c>
      <c r="AK26" s="131">
        <f t="shared" si="52"/>
        <v>0</v>
      </c>
      <c r="AL26" s="136">
        <f t="shared" si="52"/>
        <v>0</v>
      </c>
      <c r="AM26" s="83">
        <f>SUM(AM27:AM29)</f>
        <v>239.767233</v>
      </c>
      <c r="AN26" s="83">
        <f>SUM(AN27:AN29)</f>
        <v>264.340967</v>
      </c>
      <c r="AO26" s="83">
        <f>SUM(AO27:AO29)</f>
        <v>236.741536</v>
      </c>
      <c r="AP26" s="83">
        <f>SUM(AP27:AP29)</f>
        <v>254.389906</v>
      </c>
      <c r="AQ26" s="83">
        <f>SUM(AQ27:AQ29)</f>
        <v>243.21225500000003</v>
      </c>
      <c r="AR26" s="83">
        <f aca="true" t="shared" si="53" ref="AR26:AY26">SUM(AR27:AR29)</f>
        <v>241.33623799999998</v>
      </c>
      <c r="AS26" s="83">
        <f t="shared" si="53"/>
        <v>251.35432199999997</v>
      </c>
      <c r="AT26" s="83">
        <f t="shared" si="53"/>
        <v>214.325876</v>
      </c>
      <c r="AU26" s="83">
        <f t="shared" si="53"/>
        <v>213.886456</v>
      </c>
      <c r="AV26" s="83">
        <f t="shared" si="53"/>
        <v>193.31736</v>
      </c>
      <c r="AW26" s="111">
        <f t="shared" si="53"/>
        <v>168.969986</v>
      </c>
      <c r="AX26" s="122">
        <f t="shared" si="53"/>
        <v>149.036582</v>
      </c>
      <c r="AY26" s="80">
        <f t="shared" si="53"/>
        <v>147.93811599999998</v>
      </c>
      <c r="AZ26" s="80">
        <f aca="true" t="shared" si="54" ref="AZ26:BI26">SUM(AZ27:AZ29)</f>
        <v>149.168833</v>
      </c>
      <c r="BA26" s="80">
        <f t="shared" si="54"/>
        <v>152.287175</v>
      </c>
      <c r="BB26" s="80">
        <f t="shared" si="54"/>
        <v>158.7382</v>
      </c>
      <c r="BC26" s="80">
        <f t="shared" si="54"/>
        <v>169.75847199999998</v>
      </c>
      <c r="BD26" s="80">
        <f t="shared" si="54"/>
        <v>185.44450700000002</v>
      </c>
      <c r="BE26" s="80">
        <f t="shared" si="54"/>
        <v>204.65580500000002</v>
      </c>
      <c r="BF26" s="80">
        <f t="shared" si="54"/>
        <v>287.85675499999996</v>
      </c>
      <c r="BG26" s="80">
        <f t="shared" si="54"/>
        <v>295.158166</v>
      </c>
      <c r="BH26" s="80">
        <f t="shared" si="54"/>
        <v>329.24219500000004</v>
      </c>
      <c r="BI26" s="80">
        <f t="shared" si="54"/>
        <v>330.10517300000004</v>
      </c>
      <c r="BJ26" s="80">
        <f>SUM(BJ27:BJ29)</f>
        <v>264.55306700000006</v>
      </c>
      <c r="BK26" s="83">
        <f aca="true" t="shared" si="55" ref="BK26:BV26">SUM(BK27:BK29)</f>
        <v>272.827324</v>
      </c>
      <c r="BL26" s="83">
        <f t="shared" si="55"/>
        <v>279.64828900000003</v>
      </c>
      <c r="BM26" s="83">
        <f t="shared" si="55"/>
        <v>283.600892</v>
      </c>
      <c r="BN26" s="147">
        <f t="shared" si="55"/>
        <v>311.111</v>
      </c>
      <c r="BO26" s="80">
        <f t="shared" si="55"/>
        <v>0</v>
      </c>
      <c r="BP26" s="80">
        <f t="shared" si="55"/>
        <v>0</v>
      </c>
      <c r="BQ26" s="80">
        <f t="shared" si="55"/>
        <v>0</v>
      </c>
      <c r="BR26" s="80">
        <f t="shared" si="55"/>
        <v>0</v>
      </c>
      <c r="BS26" s="80">
        <f t="shared" si="55"/>
        <v>0</v>
      </c>
      <c r="BT26" s="80">
        <f t="shared" si="55"/>
        <v>0</v>
      </c>
      <c r="BU26" s="80">
        <f t="shared" si="55"/>
        <v>0</v>
      </c>
      <c r="BV26" s="137">
        <f t="shared" si="55"/>
        <v>0</v>
      </c>
      <c r="BW26" s="83">
        <f>SUM(BW27:BW29)</f>
        <v>0</v>
      </c>
      <c r="BX26" s="97">
        <f>SUM(BX27:BX29)</f>
        <v>0</v>
      </c>
      <c r="BY26" s="97">
        <f>SUM(BY27:BY29)</f>
        <v>0</v>
      </c>
      <c r="BZ26" s="97">
        <f aca="true" t="shared" si="56" ref="BZ26:CH26">SUM(BZ27:BZ29)</f>
        <v>0</v>
      </c>
      <c r="CA26" s="97">
        <f t="shared" si="56"/>
        <v>0</v>
      </c>
      <c r="CB26" s="97">
        <f t="shared" si="56"/>
        <v>0</v>
      </c>
      <c r="CC26" s="97">
        <f t="shared" si="56"/>
        <v>0</v>
      </c>
      <c r="CD26" s="97">
        <f t="shared" si="56"/>
        <v>0</v>
      </c>
      <c r="CE26" s="97">
        <f t="shared" si="56"/>
        <v>0</v>
      </c>
      <c r="CF26" s="97">
        <f t="shared" si="56"/>
        <v>0</v>
      </c>
      <c r="CG26" s="97">
        <f t="shared" si="56"/>
        <v>0</v>
      </c>
      <c r="CH26" s="122">
        <f t="shared" si="56"/>
        <v>0</v>
      </c>
      <c r="CI26" s="80">
        <f aca="true" t="shared" si="57" ref="CI26:CS26">SUM(CI27:CI29)</f>
        <v>0</v>
      </c>
      <c r="CJ26" s="111">
        <f t="shared" si="57"/>
        <v>0</v>
      </c>
      <c r="CK26" s="80">
        <f t="shared" si="57"/>
        <v>0</v>
      </c>
      <c r="CL26" s="80">
        <f t="shared" si="57"/>
        <v>0</v>
      </c>
      <c r="CM26" s="80">
        <f t="shared" si="57"/>
        <v>0</v>
      </c>
      <c r="CN26" s="80">
        <f t="shared" si="57"/>
        <v>0</v>
      </c>
      <c r="CO26" s="80">
        <f t="shared" si="57"/>
        <v>0</v>
      </c>
      <c r="CP26" s="80">
        <f t="shared" si="57"/>
        <v>0</v>
      </c>
      <c r="CQ26" s="80">
        <f t="shared" si="57"/>
        <v>0</v>
      </c>
      <c r="CR26" s="80">
        <f t="shared" si="57"/>
        <v>0</v>
      </c>
      <c r="CS26" s="80">
        <f t="shared" si="57"/>
        <v>0</v>
      </c>
      <c r="CT26" s="80">
        <f>SUM(CT27:CT29)</f>
        <v>0</v>
      </c>
      <c r="CU26" s="80">
        <f aca="true" t="shared" si="58" ref="CU26:DE26">SUM(CU27:CU29)</f>
        <v>0</v>
      </c>
      <c r="CV26" s="80">
        <f t="shared" si="58"/>
        <v>0</v>
      </c>
      <c r="CW26" s="80">
        <f t="shared" si="58"/>
        <v>0</v>
      </c>
      <c r="CX26" s="148">
        <f t="shared" si="58"/>
        <v>0</v>
      </c>
      <c r="CY26" s="80">
        <f t="shared" si="58"/>
        <v>0</v>
      </c>
      <c r="CZ26" s="80">
        <f t="shared" si="58"/>
        <v>0</v>
      </c>
      <c r="DA26" s="80">
        <f t="shared" si="58"/>
        <v>0</v>
      </c>
      <c r="DB26" s="80">
        <f t="shared" si="58"/>
        <v>0</v>
      </c>
      <c r="DC26" s="80">
        <f t="shared" si="58"/>
        <v>0</v>
      </c>
      <c r="DD26" s="80">
        <f t="shared" si="58"/>
        <v>0</v>
      </c>
      <c r="DE26" s="80">
        <f t="shared" si="58"/>
        <v>0</v>
      </c>
      <c r="DF26" s="137">
        <f>SUM(DF27:DF29)</f>
        <v>0</v>
      </c>
      <c r="DG26" s="122">
        <f>SUM(DG27:DG29)</f>
        <v>266.796787</v>
      </c>
      <c r="DH26" s="80">
        <f>SUM(DH27:DH29)</f>
        <v>286.63273899999996</v>
      </c>
      <c r="DI26" s="80">
        <f>SUM(DI27:DI29)</f>
        <v>259.214939</v>
      </c>
      <c r="DJ26" s="80">
        <f>SUM(DJ27:DJ29)</f>
        <v>278.94064599999996</v>
      </c>
      <c r="DK26" s="80">
        <f aca="true" t="shared" si="59" ref="DK26:DQ26">SUM(DK27:DK29)</f>
        <v>263.15983300000005</v>
      </c>
      <c r="DL26" s="80">
        <f t="shared" si="59"/>
        <v>257.841248</v>
      </c>
      <c r="DM26" s="80">
        <f t="shared" si="59"/>
        <v>269.68661099999997</v>
      </c>
      <c r="DN26" s="80">
        <f t="shared" si="59"/>
        <v>232.61868</v>
      </c>
      <c r="DO26" s="80">
        <f t="shared" si="59"/>
        <v>232.520261</v>
      </c>
      <c r="DP26" s="80">
        <f t="shared" si="59"/>
        <v>215.327873</v>
      </c>
      <c r="DQ26" s="97">
        <f t="shared" si="59"/>
        <v>192.301736</v>
      </c>
      <c r="DR26" s="80">
        <f aca="true" t="shared" si="60" ref="DR26:ED26">SUM(DR27:DR29)</f>
        <v>172.08676699999998</v>
      </c>
      <c r="DS26" s="80">
        <f t="shared" si="60"/>
        <v>174.630853</v>
      </c>
      <c r="DT26" s="111">
        <f t="shared" si="60"/>
        <v>166.31672600000002</v>
      </c>
      <c r="DU26" s="80">
        <f t="shared" si="60"/>
        <v>175.39903</v>
      </c>
      <c r="DV26" s="80">
        <f t="shared" si="60"/>
        <v>179.30608999999998</v>
      </c>
      <c r="DW26" s="80">
        <f t="shared" si="60"/>
        <v>187.781788</v>
      </c>
      <c r="DX26" s="80">
        <f t="shared" si="60"/>
        <v>202.824211</v>
      </c>
      <c r="DY26" s="80">
        <f t="shared" si="60"/>
        <v>222.17751</v>
      </c>
      <c r="DZ26" s="80">
        <f t="shared" si="60"/>
        <v>305.77556699999997</v>
      </c>
      <c r="EA26" s="80">
        <f t="shared" si="60"/>
        <v>312.53305900000004</v>
      </c>
      <c r="EB26" s="80">
        <f t="shared" si="60"/>
        <v>346.839584</v>
      </c>
      <c r="EC26" s="97">
        <f t="shared" si="60"/>
        <v>347.703414</v>
      </c>
      <c r="ED26" s="80">
        <f t="shared" si="60"/>
        <v>282.591356</v>
      </c>
      <c r="EE26" s="80">
        <f aca="true" t="shared" si="61" ref="EE26:EP26">SUM(EE27:EE29)</f>
        <v>292.107708</v>
      </c>
      <c r="EF26" s="80">
        <f t="shared" si="61"/>
        <v>294.806976</v>
      </c>
      <c r="EG26" s="80">
        <f t="shared" si="61"/>
        <v>299.77899800000006</v>
      </c>
      <c r="EH26" s="148">
        <f t="shared" si="61"/>
        <v>328.76557624</v>
      </c>
      <c r="EI26" s="80">
        <f t="shared" si="61"/>
        <v>0</v>
      </c>
      <c r="EJ26" s="80">
        <f t="shared" si="61"/>
        <v>0</v>
      </c>
      <c r="EK26" s="80">
        <f t="shared" si="61"/>
        <v>0</v>
      </c>
      <c r="EL26" s="83">
        <f t="shared" si="61"/>
        <v>0</v>
      </c>
      <c r="EM26" s="80">
        <f t="shared" si="61"/>
        <v>0</v>
      </c>
      <c r="EN26" s="80">
        <f t="shared" si="61"/>
        <v>0</v>
      </c>
      <c r="EO26" s="80">
        <f t="shared" si="61"/>
        <v>0</v>
      </c>
      <c r="EP26" s="137">
        <f t="shared" si="61"/>
        <v>0</v>
      </c>
    </row>
    <row r="27" spans="2:146" ht="12.75">
      <c r="B27" s="12" t="s">
        <v>2</v>
      </c>
      <c r="C27" s="81">
        <f>C7+C11+C15+C19+C23</f>
        <v>4.5680499999999995</v>
      </c>
      <c r="D27" s="81">
        <f aca="true" t="shared" si="62" ref="D27:E29">D7+D11+D15+D19+D23</f>
        <v>3.072041</v>
      </c>
      <c r="E27" s="81">
        <f t="shared" si="62"/>
        <v>3.337984</v>
      </c>
      <c r="F27" s="81">
        <f aca="true" t="shared" si="63" ref="F27:G29">F7+F11+F15+F19+F23</f>
        <v>6.426859</v>
      </c>
      <c r="G27" s="81">
        <f t="shared" si="63"/>
        <v>3.071745</v>
      </c>
      <c r="H27" s="81">
        <f aca="true" t="shared" si="64" ref="H27:I29">H7+H11+H15+H19+H23</f>
        <v>2.3472470000000003</v>
      </c>
      <c r="I27" s="81">
        <f t="shared" si="64"/>
        <v>3.64538</v>
      </c>
      <c r="J27" s="81">
        <f aca="true" t="shared" si="65" ref="J27:M29">J7+J11+J15+J19+J23</f>
        <v>3.064403</v>
      </c>
      <c r="K27" s="81">
        <f t="shared" si="65"/>
        <v>3.3320160000000003</v>
      </c>
      <c r="L27" s="81">
        <f t="shared" si="65"/>
        <v>6.123215999999999</v>
      </c>
      <c r="M27" s="81">
        <f t="shared" si="65"/>
        <v>5.1800500000000005</v>
      </c>
      <c r="N27" s="81">
        <f aca="true" t="shared" si="66" ref="N27:P29">N7+N11+N15+N19+N23</f>
        <v>4.340695999999999</v>
      </c>
      <c r="O27" s="81">
        <f t="shared" si="66"/>
        <v>4.8551210000000005</v>
      </c>
      <c r="P27" s="81">
        <f t="shared" si="66"/>
        <v>2.8860240000000004</v>
      </c>
      <c r="Q27" s="81">
        <f aca="true" t="shared" si="67" ref="Q27:R29">Q7+Q11+Q15+Q19+Q23</f>
        <v>6.890789</v>
      </c>
      <c r="R27" s="81">
        <f t="shared" si="67"/>
        <v>2.841768</v>
      </c>
      <c r="S27" s="81">
        <f aca="true" t="shared" si="68" ref="S27:T29">S7+S11+S15+S19+S23</f>
        <v>3.072586</v>
      </c>
      <c r="T27" s="81">
        <f t="shared" si="68"/>
        <v>2.235961</v>
      </c>
      <c r="U27" s="81">
        <f aca="true" t="shared" si="69" ref="U27:V29">U7+U11+U15+U19+U23</f>
        <v>2.975863</v>
      </c>
      <c r="V27" s="81">
        <f t="shared" si="69"/>
        <v>3.560854</v>
      </c>
      <c r="W27" s="81">
        <f aca="true" t="shared" si="70" ref="W27:Y29">W7+W11+W15+W19+W23</f>
        <v>3.130414</v>
      </c>
      <c r="X27" s="81">
        <f t="shared" si="70"/>
        <v>3.439545</v>
      </c>
      <c r="Y27" s="81">
        <f t="shared" si="70"/>
        <v>2.24423</v>
      </c>
      <c r="Z27" s="81">
        <f>Z7+Z11+Z15+Z19+Z23</f>
        <v>3.757953</v>
      </c>
      <c r="AA27" s="78">
        <f aca="true" t="shared" si="71" ref="AA27:AL27">AA7+AA11+AA15+AA19+AA23</f>
        <v>4.5016989999999995</v>
      </c>
      <c r="AB27" s="81">
        <f t="shared" si="71"/>
        <v>1.923573</v>
      </c>
      <c r="AC27" s="81">
        <f t="shared" si="71"/>
        <v>3.6388019999999996</v>
      </c>
      <c r="AD27" s="81">
        <f t="shared" si="71"/>
        <v>3.1484666399999997</v>
      </c>
      <c r="AE27" s="81">
        <f t="shared" si="71"/>
        <v>0</v>
      </c>
      <c r="AF27" s="81">
        <f t="shared" si="71"/>
        <v>0</v>
      </c>
      <c r="AG27" s="81">
        <f t="shared" si="71"/>
        <v>0</v>
      </c>
      <c r="AH27" s="81">
        <f t="shared" si="71"/>
        <v>0</v>
      </c>
      <c r="AI27" s="81">
        <f t="shared" si="71"/>
        <v>0</v>
      </c>
      <c r="AJ27" s="81">
        <f t="shared" si="71"/>
        <v>0</v>
      </c>
      <c r="AK27" s="81">
        <f t="shared" si="71"/>
        <v>0</v>
      </c>
      <c r="AL27" s="89">
        <f t="shared" si="71"/>
        <v>0</v>
      </c>
      <c r="AM27" s="78">
        <f>AM7+AM11+AM15+AM19+AM23</f>
        <v>86.379921</v>
      </c>
      <c r="AN27" s="78">
        <f aca="true" t="shared" si="72" ref="AN27:AO29">AN7+AN11+AN15+AN19+AN23</f>
        <v>97.793606</v>
      </c>
      <c r="AO27" s="78">
        <f t="shared" si="72"/>
        <v>81.556825</v>
      </c>
      <c r="AP27" s="78">
        <f aca="true" t="shared" si="73" ref="AP27:AQ29">AP7+AP11+AP15+AP19+AP23</f>
        <v>88.346261</v>
      </c>
      <c r="AQ27" s="78">
        <f t="shared" si="73"/>
        <v>57.801229</v>
      </c>
      <c r="AR27" s="78">
        <f aca="true" t="shared" si="74" ref="AR27:AS29">AR7+AR11+AR15+AR19+AR23</f>
        <v>56.652288999999996</v>
      </c>
      <c r="AS27" s="78">
        <f t="shared" si="74"/>
        <v>67.41733199999999</v>
      </c>
      <c r="AT27" s="78">
        <f aca="true" t="shared" si="75" ref="AT27:AU29">AT7+AT11+AT15+AT19+AT23</f>
        <v>69.175049</v>
      </c>
      <c r="AU27" s="78">
        <f t="shared" si="75"/>
        <v>73.182534</v>
      </c>
      <c r="AV27" s="78">
        <f aca="true" t="shared" si="76" ref="AV27:AW29">AV7+AV11+AV15+AV19+AV23</f>
        <v>67.513277</v>
      </c>
      <c r="AW27" s="103">
        <f t="shared" si="76"/>
        <v>58.120244</v>
      </c>
      <c r="AX27" s="125">
        <f aca="true" t="shared" si="77" ref="AX27:AZ29">AX7+AX11+AX15+AX19+AX23</f>
        <v>56.299198999999994</v>
      </c>
      <c r="AY27" s="81">
        <f t="shared" si="77"/>
        <v>53.876332999999995</v>
      </c>
      <c r="AZ27" s="81">
        <f t="shared" si="77"/>
        <v>48.819471</v>
      </c>
      <c r="BA27" s="81">
        <f>BA7+BA11+BA15+BA19+BA23</f>
        <v>57.06638</v>
      </c>
      <c r="BB27" s="81">
        <f aca="true" t="shared" si="78" ref="BB27:BC29">BB7+BB11+BB15+BB19+BB23</f>
        <v>61.052837000000004</v>
      </c>
      <c r="BC27" s="81">
        <f t="shared" si="78"/>
        <v>64.522639</v>
      </c>
      <c r="BD27" s="81">
        <f aca="true" t="shared" si="79" ref="BD27:BE29">BD7+BD11+BD15+BD19+BD23</f>
        <v>69.747882</v>
      </c>
      <c r="BE27" s="81">
        <f t="shared" si="79"/>
        <v>80.949805</v>
      </c>
      <c r="BF27" s="81">
        <f aca="true" t="shared" si="80" ref="BF27:BG29">BF7+BF11+BF15+BF19+BF23</f>
        <v>141.473569</v>
      </c>
      <c r="BG27" s="81">
        <f t="shared" si="80"/>
        <v>120.563817</v>
      </c>
      <c r="BH27" s="81">
        <f aca="true" t="shared" si="81" ref="BH27:BI29">BH7+BH11+BH15+BH19+BH23</f>
        <v>62.380006</v>
      </c>
      <c r="BI27" s="81">
        <f t="shared" si="81"/>
        <v>70.134091</v>
      </c>
      <c r="BJ27" s="81">
        <f aca="true" t="shared" si="82" ref="BJ27:BW29">BJ7+BJ11+BJ15+BJ19+BJ23</f>
        <v>62.667043</v>
      </c>
      <c r="BK27" s="78">
        <f t="shared" si="82"/>
        <v>50.620153</v>
      </c>
      <c r="BL27" s="81">
        <f t="shared" si="82"/>
        <v>64.929219</v>
      </c>
      <c r="BM27" s="81">
        <f t="shared" si="82"/>
        <v>68.45742</v>
      </c>
      <c r="BN27" s="81">
        <f t="shared" si="82"/>
        <v>79.70500000000001</v>
      </c>
      <c r="BO27" s="81">
        <f t="shared" si="82"/>
        <v>0</v>
      </c>
      <c r="BP27" s="81">
        <f t="shared" si="82"/>
        <v>0</v>
      </c>
      <c r="BQ27" s="81">
        <f t="shared" si="82"/>
        <v>0</v>
      </c>
      <c r="BR27" s="81">
        <f t="shared" si="82"/>
        <v>0</v>
      </c>
      <c r="BS27" s="81">
        <f t="shared" si="82"/>
        <v>0</v>
      </c>
      <c r="BT27" s="81">
        <f t="shared" si="82"/>
        <v>0</v>
      </c>
      <c r="BU27" s="81">
        <f t="shared" si="82"/>
        <v>0</v>
      </c>
      <c r="BV27" s="89">
        <f t="shared" si="82"/>
        <v>0</v>
      </c>
      <c r="BW27" s="103">
        <f t="shared" si="82"/>
        <v>0</v>
      </c>
      <c r="BX27" s="98">
        <f aca="true" t="shared" si="83" ref="BX27:BY29">BX7+BX11+BX15+BX19+BX23</f>
        <v>0</v>
      </c>
      <c r="BY27" s="98">
        <f t="shared" si="83"/>
        <v>0</v>
      </c>
      <c r="BZ27" s="98">
        <f aca="true" t="shared" si="84" ref="BZ27:CG27">BZ7+BZ11+BZ15+BZ19+BZ23</f>
        <v>0</v>
      </c>
      <c r="CA27" s="98">
        <f t="shared" si="84"/>
        <v>0</v>
      </c>
      <c r="CB27" s="98">
        <f t="shared" si="84"/>
        <v>0</v>
      </c>
      <c r="CC27" s="98">
        <f t="shared" si="84"/>
        <v>0</v>
      </c>
      <c r="CD27" s="98">
        <f t="shared" si="84"/>
        <v>0</v>
      </c>
      <c r="CE27" s="98">
        <f t="shared" si="84"/>
        <v>0</v>
      </c>
      <c r="CF27" s="98">
        <f t="shared" si="84"/>
        <v>0</v>
      </c>
      <c r="CG27" s="98">
        <f t="shared" si="84"/>
        <v>0</v>
      </c>
      <c r="CH27" s="103">
        <f aca="true" t="shared" si="85" ref="CH27:CK29">CH7+CH11+CH15+CH19+CH23</f>
        <v>0</v>
      </c>
      <c r="CI27" s="81">
        <f t="shared" si="85"/>
        <v>0</v>
      </c>
      <c r="CJ27" s="81">
        <f t="shared" si="85"/>
        <v>0</v>
      </c>
      <c r="CK27" s="81">
        <f t="shared" si="85"/>
        <v>0</v>
      </c>
      <c r="CL27" s="81">
        <f aca="true" t="shared" si="86" ref="CL27:CM29">CL7+CL11+CL15+CL19+CL23</f>
        <v>0</v>
      </c>
      <c r="CM27" s="81">
        <f t="shared" si="86"/>
        <v>0</v>
      </c>
      <c r="CN27" s="81">
        <f aca="true" t="shared" si="87" ref="CN27:CO29">CN7+CN11+CN15+CN19+CN23</f>
        <v>0</v>
      </c>
      <c r="CO27" s="81">
        <f t="shared" si="87"/>
        <v>0</v>
      </c>
      <c r="CP27" s="81">
        <f aca="true" t="shared" si="88" ref="CP27:CS29">CP7+CP11+CP15+CP19+CP23</f>
        <v>0</v>
      </c>
      <c r="CQ27" s="81">
        <f t="shared" si="88"/>
        <v>0</v>
      </c>
      <c r="CR27" s="81">
        <f t="shared" si="88"/>
        <v>0</v>
      </c>
      <c r="CS27" s="81">
        <f t="shared" si="88"/>
        <v>0</v>
      </c>
      <c r="CT27" s="140">
        <f aca="true" t="shared" si="89" ref="CT27:DG29">CT7+CT11+CT15+CT19+CT23</f>
        <v>0</v>
      </c>
      <c r="CU27" s="81">
        <f t="shared" si="89"/>
        <v>0</v>
      </c>
      <c r="CV27" s="81">
        <f t="shared" si="89"/>
        <v>0</v>
      </c>
      <c r="CW27" s="81">
        <f t="shared" si="89"/>
        <v>0</v>
      </c>
      <c r="CX27" s="81">
        <f t="shared" si="89"/>
        <v>0</v>
      </c>
      <c r="CY27" s="81">
        <f t="shared" si="89"/>
        <v>0</v>
      </c>
      <c r="CZ27" s="81">
        <f t="shared" si="89"/>
        <v>0</v>
      </c>
      <c r="DA27" s="81">
        <f t="shared" si="89"/>
        <v>0</v>
      </c>
      <c r="DB27" s="81">
        <f t="shared" si="89"/>
        <v>0</v>
      </c>
      <c r="DC27" s="81">
        <f t="shared" si="89"/>
        <v>0</v>
      </c>
      <c r="DD27" s="81">
        <f t="shared" si="89"/>
        <v>0</v>
      </c>
      <c r="DE27" s="81">
        <f t="shared" si="89"/>
        <v>0</v>
      </c>
      <c r="DF27" s="127">
        <f>DF7+DF11+DF15+DF19+DF23</f>
        <v>0</v>
      </c>
      <c r="DG27" s="78">
        <f t="shared" si="89"/>
        <v>90.947971</v>
      </c>
      <c r="DH27" s="81">
        <f aca="true" t="shared" si="90" ref="DH27:DI29">DH7+DH11+DH15+DH19+DH23</f>
        <v>100.865647</v>
      </c>
      <c r="DI27" s="81">
        <f t="shared" si="90"/>
        <v>84.894809</v>
      </c>
      <c r="DJ27" s="81">
        <f aca="true" t="shared" si="91" ref="DJ27:DK29">DJ7+DJ11+DJ15+DJ19+DJ23</f>
        <v>94.77311999999999</v>
      </c>
      <c r="DK27" s="81">
        <f t="shared" si="91"/>
        <v>60.872974</v>
      </c>
      <c r="DL27" s="81">
        <f aca="true" t="shared" si="92" ref="DL27:DM29">DL7+DL11+DL15+DL19+DL23</f>
        <v>58.99953599999999</v>
      </c>
      <c r="DM27" s="81">
        <f t="shared" si="92"/>
        <v>71.06271199999999</v>
      </c>
      <c r="DN27" s="81">
        <f aca="true" t="shared" si="93" ref="DN27:DO29">DN7+DN11+DN15+DN19+DN23</f>
        <v>72.239452</v>
      </c>
      <c r="DO27" s="81">
        <f t="shared" si="93"/>
        <v>76.51455</v>
      </c>
      <c r="DP27" s="81">
        <f aca="true" t="shared" si="94" ref="DP27:DR29">DP7+DP11+DP15+DP19+DP23</f>
        <v>73.63649300000002</v>
      </c>
      <c r="DQ27" s="81">
        <f t="shared" si="94"/>
        <v>63.300293999999994</v>
      </c>
      <c r="DR27" s="81">
        <f t="shared" si="94"/>
        <v>60.639894999999996</v>
      </c>
      <c r="DS27" s="81">
        <f aca="true" t="shared" si="95" ref="DS27:DU29">DS7+DS11+DS15+DS19+DS23</f>
        <v>58.731454</v>
      </c>
      <c r="DT27" s="81">
        <f t="shared" si="95"/>
        <v>51.705495000000006</v>
      </c>
      <c r="DU27" s="81">
        <f t="shared" si="95"/>
        <v>63.957169</v>
      </c>
      <c r="DV27" s="81">
        <f aca="true" t="shared" si="96" ref="DV27:ED27">DV7+DV11+DV15+DV19+DV23</f>
        <v>63.894605</v>
      </c>
      <c r="DW27" s="81">
        <f t="shared" si="96"/>
        <v>67.59522500000001</v>
      </c>
      <c r="DX27" s="81">
        <f t="shared" si="96"/>
        <v>71.98384300000001</v>
      </c>
      <c r="DY27" s="81">
        <f t="shared" si="96"/>
        <v>83.925668</v>
      </c>
      <c r="DZ27" s="81">
        <f t="shared" si="96"/>
        <v>145.034423</v>
      </c>
      <c r="EA27" s="81">
        <f t="shared" si="96"/>
        <v>123.694231</v>
      </c>
      <c r="EB27" s="81">
        <f t="shared" si="96"/>
        <v>65.819551</v>
      </c>
      <c r="EC27" s="81">
        <f t="shared" si="96"/>
        <v>72.378321</v>
      </c>
      <c r="ED27" s="81">
        <f t="shared" si="96"/>
        <v>66.424996</v>
      </c>
      <c r="EE27" s="78">
        <f aca="true" t="shared" si="97" ref="EE27:EP27">EE7+EE11+EE15+EE19+EE23</f>
        <v>55.121852000000004</v>
      </c>
      <c r="EF27" s="81">
        <f t="shared" si="97"/>
        <v>66.85279200000001</v>
      </c>
      <c r="EG27" s="81">
        <f t="shared" si="97"/>
        <v>72.096222</v>
      </c>
      <c r="EH27" s="81">
        <f t="shared" si="97"/>
        <v>82.85346664000001</v>
      </c>
      <c r="EI27" s="81">
        <f t="shared" si="97"/>
        <v>0</v>
      </c>
      <c r="EJ27" s="78">
        <f t="shared" si="97"/>
        <v>0</v>
      </c>
      <c r="EK27" s="81">
        <f t="shared" si="97"/>
        <v>0</v>
      </c>
      <c r="EL27" s="81">
        <f t="shared" si="97"/>
        <v>0</v>
      </c>
      <c r="EM27" s="81">
        <f t="shared" si="97"/>
        <v>0</v>
      </c>
      <c r="EN27" s="81">
        <f t="shared" si="97"/>
        <v>0</v>
      </c>
      <c r="EO27" s="81">
        <f t="shared" si="97"/>
        <v>0</v>
      </c>
      <c r="EP27" s="89">
        <f t="shared" si="97"/>
        <v>0</v>
      </c>
    </row>
    <row r="28" spans="2:146" ht="12.75">
      <c r="B28" s="12" t="s">
        <v>3</v>
      </c>
      <c r="C28" s="81">
        <f>C8+C12+C16+C20+C24</f>
        <v>9.302961</v>
      </c>
      <c r="D28" s="81">
        <f t="shared" si="62"/>
        <v>7.322724</v>
      </c>
      <c r="E28" s="81">
        <f t="shared" si="62"/>
        <v>7.02614</v>
      </c>
      <c r="F28" s="81">
        <f t="shared" si="63"/>
        <v>6.364357</v>
      </c>
      <c r="G28" s="81">
        <f t="shared" si="63"/>
        <v>5.114268</v>
      </c>
      <c r="H28" s="81">
        <f t="shared" si="64"/>
        <v>3.112199</v>
      </c>
      <c r="I28" s="81">
        <f t="shared" si="64"/>
        <v>3.6048810000000002</v>
      </c>
      <c r="J28" s="81">
        <f t="shared" si="65"/>
        <v>4.228997</v>
      </c>
      <c r="K28" s="81">
        <f t="shared" si="65"/>
        <v>5.135543</v>
      </c>
      <c r="L28" s="81">
        <f t="shared" si="65"/>
        <v>5.680452</v>
      </c>
      <c r="M28" s="81">
        <f t="shared" si="65"/>
        <v>8.260572</v>
      </c>
      <c r="N28" s="81">
        <f t="shared" si="66"/>
        <v>9.605875</v>
      </c>
      <c r="O28" s="81">
        <f t="shared" si="66"/>
        <v>12.809803</v>
      </c>
      <c r="P28" s="81">
        <f t="shared" si="66"/>
        <v>5.440559</v>
      </c>
      <c r="Q28" s="81">
        <f t="shared" si="67"/>
        <v>6.447511</v>
      </c>
      <c r="R28" s="81">
        <f t="shared" si="67"/>
        <v>5.792937</v>
      </c>
      <c r="S28" s="81">
        <f t="shared" si="68"/>
        <v>3.136314</v>
      </c>
      <c r="T28" s="81">
        <f t="shared" si="68"/>
        <v>4.2308319999999995</v>
      </c>
      <c r="U28" s="81">
        <f t="shared" si="69"/>
        <v>3.027717</v>
      </c>
      <c r="V28" s="81">
        <f t="shared" si="69"/>
        <v>2.9575129999999996</v>
      </c>
      <c r="W28" s="81">
        <f t="shared" si="70"/>
        <v>3.367112</v>
      </c>
      <c r="X28" s="81">
        <f t="shared" si="70"/>
        <v>2.976206</v>
      </c>
      <c r="Y28" s="81">
        <f t="shared" si="70"/>
        <v>4.1754739999999995</v>
      </c>
      <c r="Z28" s="81">
        <f>Z8+Z12+Z16+Z20+Z24</f>
        <v>4.449729</v>
      </c>
      <c r="AA28" s="78">
        <f aca="true" t="shared" si="98" ref="AA28:AL28">AA8+AA12+AA16+AA20+AA24</f>
        <v>4.992046</v>
      </c>
      <c r="AB28" s="81">
        <f t="shared" si="98"/>
        <v>4.698526</v>
      </c>
      <c r="AC28" s="81">
        <f t="shared" si="98"/>
        <v>4.218106</v>
      </c>
      <c r="AD28" s="81">
        <f t="shared" si="98"/>
        <v>5.39320314</v>
      </c>
      <c r="AE28" s="81">
        <f t="shared" si="98"/>
        <v>0</v>
      </c>
      <c r="AF28" s="81">
        <f t="shared" si="98"/>
        <v>0</v>
      </c>
      <c r="AG28" s="81">
        <f t="shared" si="98"/>
        <v>0</v>
      </c>
      <c r="AH28" s="81">
        <f t="shared" si="98"/>
        <v>0</v>
      </c>
      <c r="AI28" s="81">
        <f t="shared" si="98"/>
        <v>0</v>
      </c>
      <c r="AJ28" s="81">
        <f t="shared" si="98"/>
        <v>0</v>
      </c>
      <c r="AK28" s="81">
        <f t="shared" si="98"/>
        <v>0</v>
      </c>
      <c r="AL28" s="89">
        <f t="shared" si="98"/>
        <v>0</v>
      </c>
      <c r="AM28" s="78">
        <f>AM8+AM12+AM16+AM20+AM24</f>
        <v>90.958177</v>
      </c>
      <c r="AN28" s="78">
        <f t="shared" si="72"/>
        <v>98.406986</v>
      </c>
      <c r="AO28" s="78">
        <f t="shared" si="72"/>
        <v>84.784135</v>
      </c>
      <c r="AP28" s="78">
        <f t="shared" si="73"/>
        <v>90.30386</v>
      </c>
      <c r="AQ28" s="78">
        <f t="shared" si="73"/>
        <v>109.606716</v>
      </c>
      <c r="AR28" s="78">
        <f t="shared" si="74"/>
        <v>105.005407</v>
      </c>
      <c r="AS28" s="78">
        <f t="shared" si="74"/>
        <v>104.65920100000001</v>
      </c>
      <c r="AT28" s="78">
        <f t="shared" si="75"/>
        <v>96.998385</v>
      </c>
      <c r="AU28" s="78">
        <f t="shared" si="75"/>
        <v>95.35467399999999</v>
      </c>
      <c r="AV28" s="78">
        <f t="shared" si="76"/>
        <v>85.04633799999999</v>
      </c>
      <c r="AW28" s="103">
        <f t="shared" si="76"/>
        <v>74.616776</v>
      </c>
      <c r="AX28" s="125">
        <f t="shared" si="77"/>
        <v>57.819417</v>
      </c>
      <c r="AY28" s="81">
        <f t="shared" si="77"/>
        <v>54.115917</v>
      </c>
      <c r="AZ28" s="81">
        <f t="shared" si="77"/>
        <v>56.283958999999996</v>
      </c>
      <c r="BA28" s="81">
        <f>BA8+BA12+BA16+BA20+BA24</f>
        <v>54.317814000000006</v>
      </c>
      <c r="BB28" s="81">
        <f t="shared" si="78"/>
        <v>57.974598</v>
      </c>
      <c r="BC28" s="81">
        <f t="shared" si="78"/>
        <v>64.24736</v>
      </c>
      <c r="BD28" s="81">
        <f t="shared" si="79"/>
        <v>68.88260899999999</v>
      </c>
      <c r="BE28" s="81">
        <f t="shared" si="79"/>
        <v>75.481616</v>
      </c>
      <c r="BF28" s="81">
        <f t="shared" si="80"/>
        <v>100.786684</v>
      </c>
      <c r="BG28" s="81">
        <f t="shared" si="80"/>
        <v>130.877793</v>
      </c>
      <c r="BH28" s="81">
        <f t="shared" si="81"/>
        <v>219.89631100000003</v>
      </c>
      <c r="BI28" s="81">
        <f t="shared" si="81"/>
        <v>219.806985</v>
      </c>
      <c r="BJ28" s="81">
        <f t="shared" si="82"/>
        <v>163.40008500000002</v>
      </c>
      <c r="BK28" s="78">
        <f t="shared" si="82"/>
        <v>172.246141</v>
      </c>
      <c r="BL28" s="81">
        <f t="shared" si="82"/>
        <v>160.49930600000002</v>
      </c>
      <c r="BM28" s="81">
        <f t="shared" si="82"/>
        <v>167.14013200000002</v>
      </c>
      <c r="BN28" s="81">
        <f t="shared" si="82"/>
        <v>177.61999999999998</v>
      </c>
      <c r="BO28" s="81">
        <f t="shared" si="82"/>
        <v>0</v>
      </c>
      <c r="BP28" s="81">
        <f t="shared" si="82"/>
        <v>0</v>
      </c>
      <c r="BQ28" s="81">
        <f t="shared" si="82"/>
        <v>0</v>
      </c>
      <c r="BR28" s="81">
        <f t="shared" si="82"/>
        <v>0</v>
      </c>
      <c r="BS28" s="81">
        <f t="shared" si="82"/>
        <v>0</v>
      </c>
      <c r="BT28" s="81">
        <f t="shared" si="82"/>
        <v>0</v>
      </c>
      <c r="BU28" s="81">
        <f t="shared" si="82"/>
        <v>0</v>
      </c>
      <c r="BV28" s="89">
        <f t="shared" si="82"/>
        <v>0</v>
      </c>
      <c r="BW28" s="103">
        <f t="shared" si="82"/>
        <v>0</v>
      </c>
      <c r="BX28" s="98">
        <f t="shared" si="83"/>
        <v>0</v>
      </c>
      <c r="BY28" s="98">
        <f t="shared" si="83"/>
        <v>0</v>
      </c>
      <c r="BZ28" s="98">
        <f aca="true" t="shared" si="99" ref="BZ28:CG28">BZ8+BZ12+BZ16+BZ20+BZ24</f>
        <v>0</v>
      </c>
      <c r="CA28" s="98">
        <f t="shared" si="99"/>
        <v>0</v>
      </c>
      <c r="CB28" s="98">
        <f t="shared" si="99"/>
        <v>0</v>
      </c>
      <c r="CC28" s="98">
        <f t="shared" si="99"/>
        <v>0</v>
      </c>
      <c r="CD28" s="98">
        <f t="shared" si="99"/>
        <v>0</v>
      </c>
      <c r="CE28" s="98">
        <f t="shared" si="99"/>
        <v>0</v>
      </c>
      <c r="CF28" s="98">
        <f t="shared" si="99"/>
        <v>0</v>
      </c>
      <c r="CG28" s="98">
        <f t="shared" si="99"/>
        <v>0</v>
      </c>
      <c r="CH28" s="103">
        <f t="shared" si="85"/>
        <v>0</v>
      </c>
      <c r="CI28" s="81">
        <f t="shared" si="85"/>
        <v>0</v>
      </c>
      <c r="CJ28" s="81">
        <f t="shared" si="85"/>
        <v>0</v>
      </c>
      <c r="CK28" s="81">
        <f t="shared" si="85"/>
        <v>0</v>
      </c>
      <c r="CL28" s="81">
        <f t="shared" si="86"/>
        <v>0</v>
      </c>
      <c r="CM28" s="81">
        <f t="shared" si="86"/>
        <v>0</v>
      </c>
      <c r="CN28" s="81">
        <f t="shared" si="87"/>
        <v>0</v>
      </c>
      <c r="CO28" s="81">
        <f t="shared" si="87"/>
        <v>0</v>
      </c>
      <c r="CP28" s="81">
        <f t="shared" si="88"/>
        <v>0</v>
      </c>
      <c r="CQ28" s="81">
        <f t="shared" si="88"/>
        <v>0</v>
      </c>
      <c r="CR28" s="81">
        <f t="shared" si="88"/>
        <v>0</v>
      </c>
      <c r="CS28" s="81">
        <f t="shared" si="88"/>
        <v>0</v>
      </c>
      <c r="CT28" s="81">
        <f t="shared" si="89"/>
        <v>0</v>
      </c>
      <c r="CU28" s="81">
        <f t="shared" si="89"/>
        <v>0</v>
      </c>
      <c r="CV28" s="81">
        <f t="shared" si="89"/>
        <v>0</v>
      </c>
      <c r="CW28" s="81">
        <f t="shared" si="89"/>
        <v>0</v>
      </c>
      <c r="CX28" s="81">
        <f t="shared" si="89"/>
        <v>0</v>
      </c>
      <c r="CY28" s="81">
        <f t="shared" si="89"/>
        <v>0</v>
      </c>
      <c r="CZ28" s="81">
        <f t="shared" si="89"/>
        <v>0</v>
      </c>
      <c r="DA28" s="81">
        <f t="shared" si="89"/>
        <v>0</v>
      </c>
      <c r="DB28" s="81">
        <f t="shared" si="89"/>
        <v>0</v>
      </c>
      <c r="DC28" s="81">
        <f t="shared" si="89"/>
        <v>0</v>
      </c>
      <c r="DD28" s="81">
        <f t="shared" si="89"/>
        <v>0</v>
      </c>
      <c r="DE28" s="81">
        <f t="shared" si="89"/>
        <v>0</v>
      </c>
      <c r="DF28" s="89">
        <f>DF8+DF12+DF16+DF20+DF24</f>
        <v>0</v>
      </c>
      <c r="DG28" s="78">
        <f t="shared" si="89"/>
        <v>100.26113799999999</v>
      </c>
      <c r="DH28" s="81">
        <f t="shared" si="90"/>
        <v>105.72971</v>
      </c>
      <c r="DI28" s="81">
        <f t="shared" si="90"/>
        <v>91.810275</v>
      </c>
      <c r="DJ28" s="81">
        <f t="shared" si="91"/>
        <v>96.668217</v>
      </c>
      <c r="DK28" s="81">
        <f t="shared" si="91"/>
        <v>114.72098400000002</v>
      </c>
      <c r="DL28" s="81">
        <f t="shared" si="92"/>
        <v>108.11760600000001</v>
      </c>
      <c r="DM28" s="81">
        <f t="shared" si="92"/>
        <v>108.264082</v>
      </c>
      <c r="DN28" s="81">
        <f t="shared" si="93"/>
        <v>101.227382</v>
      </c>
      <c r="DO28" s="81">
        <f t="shared" si="93"/>
        <v>100.490217</v>
      </c>
      <c r="DP28" s="81">
        <f t="shared" si="94"/>
        <v>90.72679</v>
      </c>
      <c r="DQ28" s="81">
        <f t="shared" si="94"/>
        <v>82.877348</v>
      </c>
      <c r="DR28" s="81">
        <f t="shared" si="94"/>
        <v>67.425292</v>
      </c>
      <c r="DS28" s="81">
        <f t="shared" si="95"/>
        <v>66.92572</v>
      </c>
      <c r="DT28" s="81">
        <f t="shared" si="95"/>
        <v>61.724517999999996</v>
      </c>
      <c r="DU28" s="81">
        <f t="shared" si="95"/>
        <v>60.765325000000004</v>
      </c>
      <c r="DV28" s="81">
        <f aca="true" t="shared" si="100" ref="DV28:ED28">DV8+DV12+DV16+DV20+DV24</f>
        <v>63.767535</v>
      </c>
      <c r="DW28" s="81">
        <f t="shared" si="100"/>
        <v>67.383674</v>
      </c>
      <c r="DX28" s="81">
        <f t="shared" si="100"/>
        <v>73.113441</v>
      </c>
      <c r="DY28" s="81">
        <f t="shared" si="100"/>
        <v>78.50933300000001</v>
      </c>
      <c r="DZ28" s="81">
        <f t="shared" si="100"/>
        <v>103.744197</v>
      </c>
      <c r="EA28" s="81">
        <f t="shared" si="100"/>
        <v>134.24490500000002</v>
      </c>
      <c r="EB28" s="81">
        <f t="shared" si="100"/>
        <v>222.87251700000002</v>
      </c>
      <c r="EC28" s="81">
        <f t="shared" si="100"/>
        <v>223.982459</v>
      </c>
      <c r="ED28" s="81">
        <f t="shared" si="100"/>
        <v>167.849814</v>
      </c>
      <c r="EE28" s="78">
        <f aca="true" t="shared" si="101" ref="EE28:EP28">EE8+EE12+EE16+EE20+EE24</f>
        <v>177.238187</v>
      </c>
      <c r="EF28" s="81">
        <f t="shared" si="101"/>
        <v>165.19783200000003</v>
      </c>
      <c r="EG28" s="81">
        <f t="shared" si="101"/>
        <v>171.35823800000003</v>
      </c>
      <c r="EH28" s="81">
        <f t="shared" si="101"/>
        <v>183.01320313999997</v>
      </c>
      <c r="EI28" s="78">
        <f t="shared" si="101"/>
        <v>0</v>
      </c>
      <c r="EJ28" s="81">
        <f t="shared" si="101"/>
        <v>0</v>
      </c>
      <c r="EK28" s="81">
        <f t="shared" si="101"/>
        <v>0</v>
      </c>
      <c r="EL28" s="81">
        <f t="shared" si="101"/>
        <v>0</v>
      </c>
      <c r="EM28" s="81">
        <f t="shared" si="101"/>
        <v>0</v>
      </c>
      <c r="EN28" s="81">
        <f t="shared" si="101"/>
        <v>0</v>
      </c>
      <c r="EO28" s="81">
        <f t="shared" si="101"/>
        <v>0</v>
      </c>
      <c r="EP28" s="89">
        <f t="shared" si="101"/>
        <v>0</v>
      </c>
    </row>
    <row r="29" spans="2:146" ht="13.5" thickBot="1">
      <c r="B29" s="20" t="s">
        <v>4</v>
      </c>
      <c r="C29" s="82">
        <f>C9+C13+C17+C21+C25</f>
        <v>13.158543</v>
      </c>
      <c r="D29" s="82">
        <f t="shared" si="62"/>
        <v>11.897007</v>
      </c>
      <c r="E29" s="82">
        <f t="shared" si="62"/>
        <v>12.109278999999999</v>
      </c>
      <c r="F29" s="82">
        <f t="shared" si="63"/>
        <v>11.759523999999999</v>
      </c>
      <c r="G29" s="82">
        <f t="shared" si="63"/>
        <v>11.761565</v>
      </c>
      <c r="H29" s="82">
        <f t="shared" si="64"/>
        <v>11.045563999999999</v>
      </c>
      <c r="I29" s="82">
        <f t="shared" si="64"/>
        <v>11.082028</v>
      </c>
      <c r="J29" s="82">
        <f t="shared" si="65"/>
        <v>10.999403999999998</v>
      </c>
      <c r="K29" s="82">
        <f t="shared" si="65"/>
        <v>10.166245999999997</v>
      </c>
      <c r="L29" s="82">
        <f t="shared" si="65"/>
        <v>10.206845</v>
      </c>
      <c r="M29" s="82">
        <f t="shared" si="65"/>
        <v>9.891128</v>
      </c>
      <c r="N29" s="82">
        <f t="shared" si="66"/>
        <v>9.103614</v>
      </c>
      <c r="O29" s="82">
        <f t="shared" si="66"/>
        <v>9.027813</v>
      </c>
      <c r="P29" s="82">
        <f t="shared" si="66"/>
        <v>8.82131</v>
      </c>
      <c r="Q29" s="82">
        <f t="shared" si="67"/>
        <v>9.773554999999998</v>
      </c>
      <c r="R29" s="82">
        <f t="shared" si="67"/>
        <v>11.933185</v>
      </c>
      <c r="S29" s="82">
        <f t="shared" si="68"/>
        <v>11.814416</v>
      </c>
      <c r="T29" s="82">
        <f t="shared" si="68"/>
        <v>10.912911000000001</v>
      </c>
      <c r="U29" s="82">
        <f t="shared" si="69"/>
        <v>11.518125</v>
      </c>
      <c r="V29" s="82">
        <f t="shared" si="69"/>
        <v>11.400444999999998</v>
      </c>
      <c r="W29" s="82">
        <f t="shared" si="70"/>
        <v>10.877367</v>
      </c>
      <c r="X29" s="82">
        <f t="shared" si="70"/>
        <v>11.181638</v>
      </c>
      <c r="Y29" s="82">
        <f t="shared" si="70"/>
        <v>11.178536999999999</v>
      </c>
      <c r="Z29" s="82">
        <f>Z9+Z13+Z17+Z21+Z25</f>
        <v>9.830606999999999</v>
      </c>
      <c r="AA29" s="79">
        <f aca="true" t="shared" si="102" ref="AA29:AL29">AA9+AA13+AA17+AA21+AA25</f>
        <v>9.786639</v>
      </c>
      <c r="AB29" s="82">
        <f t="shared" si="102"/>
        <v>8.536588000000002</v>
      </c>
      <c r="AC29" s="82">
        <f t="shared" si="102"/>
        <v>8.321197999999999</v>
      </c>
      <c r="AD29" s="82">
        <f t="shared" si="102"/>
        <v>9.11290646</v>
      </c>
      <c r="AE29" s="82">
        <f t="shared" si="102"/>
        <v>0</v>
      </c>
      <c r="AF29" s="82">
        <f t="shared" si="102"/>
        <v>0</v>
      </c>
      <c r="AG29" s="82">
        <f t="shared" si="102"/>
        <v>0</v>
      </c>
      <c r="AH29" s="82">
        <f t="shared" si="102"/>
        <v>0</v>
      </c>
      <c r="AI29" s="82">
        <f t="shared" si="102"/>
        <v>0</v>
      </c>
      <c r="AJ29" s="82">
        <f t="shared" si="102"/>
        <v>0</v>
      </c>
      <c r="AK29" s="82">
        <f t="shared" si="102"/>
        <v>0</v>
      </c>
      <c r="AL29" s="90">
        <f t="shared" si="102"/>
        <v>0</v>
      </c>
      <c r="AM29" s="79">
        <f>AM9+AM13+AM17+AM21+AM25</f>
        <v>62.429134999999995</v>
      </c>
      <c r="AN29" s="79">
        <f t="shared" si="72"/>
        <v>68.14037499999999</v>
      </c>
      <c r="AO29" s="79">
        <f t="shared" si="72"/>
        <v>70.400576</v>
      </c>
      <c r="AP29" s="79">
        <f t="shared" si="73"/>
        <v>75.739785</v>
      </c>
      <c r="AQ29" s="79">
        <f t="shared" si="73"/>
        <v>75.80431</v>
      </c>
      <c r="AR29" s="79">
        <f t="shared" si="74"/>
        <v>79.678542</v>
      </c>
      <c r="AS29" s="79">
        <f t="shared" si="74"/>
        <v>79.277789</v>
      </c>
      <c r="AT29" s="79">
        <f t="shared" si="75"/>
        <v>48.152442</v>
      </c>
      <c r="AU29" s="79">
        <f t="shared" si="75"/>
        <v>45.349248</v>
      </c>
      <c r="AV29" s="79">
        <f t="shared" si="76"/>
        <v>40.757745</v>
      </c>
      <c r="AW29" s="104">
        <f t="shared" si="76"/>
        <v>36.232966000000005</v>
      </c>
      <c r="AX29" s="126">
        <f t="shared" si="77"/>
        <v>34.91796599999999</v>
      </c>
      <c r="AY29" s="82">
        <f t="shared" si="77"/>
        <v>39.945865999999995</v>
      </c>
      <c r="AZ29" s="82">
        <f t="shared" si="77"/>
        <v>44.065403</v>
      </c>
      <c r="BA29" s="82">
        <f>BA9+BA13+BA17+BA21+BA25</f>
        <v>40.902981</v>
      </c>
      <c r="BB29" s="82">
        <f t="shared" si="78"/>
        <v>39.710764999999995</v>
      </c>
      <c r="BC29" s="82">
        <f t="shared" si="78"/>
        <v>40.988473</v>
      </c>
      <c r="BD29" s="82">
        <f t="shared" si="79"/>
        <v>46.814016</v>
      </c>
      <c r="BE29" s="82">
        <f t="shared" si="79"/>
        <v>48.22438400000001</v>
      </c>
      <c r="BF29" s="82">
        <f t="shared" si="80"/>
        <v>45.596501999999994</v>
      </c>
      <c r="BG29" s="82">
        <f t="shared" si="80"/>
        <v>43.71655599999999</v>
      </c>
      <c r="BH29" s="82">
        <f t="shared" si="81"/>
        <v>46.965878000000004</v>
      </c>
      <c r="BI29" s="82">
        <f t="shared" si="81"/>
        <v>40.164097000000005</v>
      </c>
      <c r="BJ29" s="82">
        <f t="shared" si="82"/>
        <v>38.48593900000001</v>
      </c>
      <c r="BK29" s="79">
        <f t="shared" si="82"/>
        <v>49.96103</v>
      </c>
      <c r="BL29" s="82">
        <f t="shared" si="82"/>
        <v>54.219764</v>
      </c>
      <c r="BM29" s="82">
        <f t="shared" si="82"/>
        <v>48.00334</v>
      </c>
      <c r="BN29" s="82">
        <f t="shared" si="82"/>
        <v>53.785999999999994</v>
      </c>
      <c r="BO29" s="82">
        <f t="shared" si="82"/>
        <v>0</v>
      </c>
      <c r="BP29" s="82">
        <f t="shared" si="82"/>
        <v>0</v>
      </c>
      <c r="BQ29" s="82">
        <f t="shared" si="82"/>
        <v>0</v>
      </c>
      <c r="BR29" s="82">
        <f t="shared" si="82"/>
        <v>0</v>
      </c>
      <c r="BS29" s="82">
        <f t="shared" si="82"/>
        <v>0</v>
      </c>
      <c r="BT29" s="82">
        <f t="shared" si="82"/>
        <v>0</v>
      </c>
      <c r="BU29" s="82">
        <f t="shared" si="82"/>
        <v>0</v>
      </c>
      <c r="BV29" s="90">
        <f t="shared" si="82"/>
        <v>0</v>
      </c>
      <c r="BW29" s="104">
        <f t="shared" si="82"/>
        <v>0</v>
      </c>
      <c r="BX29" s="99">
        <f t="shared" si="83"/>
        <v>0</v>
      </c>
      <c r="BY29" s="99">
        <f t="shared" si="83"/>
        <v>0</v>
      </c>
      <c r="BZ29" s="99">
        <f aca="true" t="shared" si="103" ref="BZ29:CG29">BZ9+BZ13+BZ17+BZ21+BZ25</f>
        <v>0</v>
      </c>
      <c r="CA29" s="99">
        <f t="shared" si="103"/>
        <v>0</v>
      </c>
      <c r="CB29" s="99">
        <f t="shared" si="103"/>
        <v>0</v>
      </c>
      <c r="CC29" s="99">
        <f t="shared" si="103"/>
        <v>0</v>
      </c>
      <c r="CD29" s="99">
        <f t="shared" si="103"/>
        <v>0</v>
      </c>
      <c r="CE29" s="99">
        <f t="shared" si="103"/>
        <v>0</v>
      </c>
      <c r="CF29" s="99">
        <f t="shared" si="103"/>
        <v>0</v>
      </c>
      <c r="CG29" s="99">
        <f t="shared" si="103"/>
        <v>0</v>
      </c>
      <c r="CH29" s="99">
        <f t="shared" si="85"/>
        <v>0</v>
      </c>
      <c r="CI29" s="82">
        <f t="shared" si="85"/>
        <v>0</v>
      </c>
      <c r="CJ29" s="82">
        <f t="shared" si="85"/>
        <v>0</v>
      </c>
      <c r="CK29" s="81">
        <f t="shared" si="85"/>
        <v>0</v>
      </c>
      <c r="CL29" s="82">
        <f t="shared" si="86"/>
        <v>0</v>
      </c>
      <c r="CM29" s="82">
        <f t="shared" si="86"/>
        <v>0</v>
      </c>
      <c r="CN29" s="82">
        <f t="shared" si="87"/>
        <v>0</v>
      </c>
      <c r="CO29" s="82">
        <f t="shared" si="87"/>
        <v>0</v>
      </c>
      <c r="CP29" s="82">
        <f t="shared" si="88"/>
        <v>0</v>
      </c>
      <c r="CQ29" s="82">
        <f t="shared" si="88"/>
        <v>0</v>
      </c>
      <c r="CR29" s="82">
        <f t="shared" si="88"/>
        <v>0</v>
      </c>
      <c r="CS29" s="82">
        <f t="shared" si="88"/>
        <v>0</v>
      </c>
      <c r="CT29" s="82">
        <f t="shared" si="89"/>
        <v>0</v>
      </c>
      <c r="CU29" s="82">
        <f t="shared" si="89"/>
        <v>0</v>
      </c>
      <c r="CV29" s="82">
        <f t="shared" si="89"/>
        <v>0</v>
      </c>
      <c r="CW29" s="82">
        <f t="shared" si="89"/>
        <v>0</v>
      </c>
      <c r="CX29" s="82">
        <f t="shared" si="89"/>
        <v>0</v>
      </c>
      <c r="CY29" s="82">
        <f t="shared" si="89"/>
        <v>0</v>
      </c>
      <c r="CZ29" s="82">
        <f t="shared" si="89"/>
        <v>0</v>
      </c>
      <c r="DA29" s="82">
        <f t="shared" si="89"/>
        <v>0</v>
      </c>
      <c r="DB29" s="82">
        <f t="shared" si="89"/>
        <v>0</v>
      </c>
      <c r="DC29" s="82">
        <f t="shared" si="89"/>
        <v>0</v>
      </c>
      <c r="DD29" s="82">
        <f t="shared" si="89"/>
        <v>0</v>
      </c>
      <c r="DE29" s="82">
        <f t="shared" si="89"/>
        <v>0</v>
      </c>
      <c r="DF29" s="90">
        <f>DF9+DF13+DF17+DF21+DF25</f>
        <v>0</v>
      </c>
      <c r="DG29" s="79">
        <f t="shared" si="89"/>
        <v>75.587678</v>
      </c>
      <c r="DH29" s="82">
        <f t="shared" si="90"/>
        <v>80.037382</v>
      </c>
      <c r="DI29" s="82">
        <f t="shared" si="90"/>
        <v>82.509855</v>
      </c>
      <c r="DJ29" s="82">
        <f t="shared" si="91"/>
        <v>87.499309</v>
      </c>
      <c r="DK29" s="82">
        <f t="shared" si="91"/>
        <v>87.565875</v>
      </c>
      <c r="DL29" s="82">
        <f t="shared" si="92"/>
        <v>90.72410599999999</v>
      </c>
      <c r="DM29" s="82">
        <f t="shared" si="92"/>
        <v>90.35981699999999</v>
      </c>
      <c r="DN29" s="82">
        <f t="shared" si="93"/>
        <v>59.151846</v>
      </c>
      <c r="DO29" s="82">
        <f t="shared" si="93"/>
        <v>55.515494000000004</v>
      </c>
      <c r="DP29" s="82">
        <f t="shared" si="94"/>
        <v>50.96459</v>
      </c>
      <c r="DQ29" s="82">
        <f t="shared" si="94"/>
        <v>46.12409400000001</v>
      </c>
      <c r="DR29" s="82">
        <f t="shared" si="94"/>
        <v>44.02157999999999</v>
      </c>
      <c r="DS29" s="82">
        <f t="shared" si="95"/>
        <v>48.973679</v>
      </c>
      <c r="DT29" s="82">
        <f t="shared" si="95"/>
        <v>52.886713</v>
      </c>
      <c r="DU29" s="82">
        <f t="shared" si="95"/>
        <v>50.676536</v>
      </c>
      <c r="DV29" s="82">
        <f aca="true" t="shared" si="104" ref="DV29:ED29">DV9+DV13+DV17+DV21+DV25</f>
        <v>51.64395</v>
      </c>
      <c r="DW29" s="82">
        <f t="shared" si="104"/>
        <v>52.802889</v>
      </c>
      <c r="DX29" s="82">
        <f t="shared" si="104"/>
        <v>57.726927</v>
      </c>
      <c r="DY29" s="82">
        <f t="shared" si="104"/>
        <v>59.74250900000001</v>
      </c>
      <c r="DZ29" s="82">
        <f t="shared" si="104"/>
        <v>56.99694699999999</v>
      </c>
      <c r="EA29" s="82">
        <f t="shared" si="104"/>
        <v>54.593923</v>
      </c>
      <c r="EB29" s="82">
        <f t="shared" si="104"/>
        <v>58.14751600000001</v>
      </c>
      <c r="EC29" s="82">
        <f t="shared" si="104"/>
        <v>51.34263400000001</v>
      </c>
      <c r="ED29" s="82">
        <f t="shared" si="104"/>
        <v>48.31654600000002</v>
      </c>
      <c r="EE29" s="79">
        <f aca="true" t="shared" si="105" ref="EE29:EP29">EE9+EE13+EE17+EE21+EE25</f>
        <v>59.747668999999995</v>
      </c>
      <c r="EF29" s="82">
        <f t="shared" si="105"/>
        <v>62.756352</v>
      </c>
      <c r="EG29" s="82">
        <f t="shared" si="105"/>
        <v>56.324538000000004</v>
      </c>
      <c r="EH29" s="82">
        <f t="shared" si="105"/>
        <v>62.89890646</v>
      </c>
      <c r="EI29" s="79">
        <f t="shared" si="105"/>
        <v>0</v>
      </c>
      <c r="EJ29" s="82">
        <f t="shared" si="105"/>
        <v>0</v>
      </c>
      <c r="EK29" s="82">
        <f t="shared" si="105"/>
        <v>0</v>
      </c>
      <c r="EL29" s="82">
        <f t="shared" si="105"/>
        <v>0</v>
      </c>
      <c r="EM29" s="82">
        <f t="shared" si="105"/>
        <v>0</v>
      </c>
      <c r="EN29" s="82">
        <f t="shared" si="105"/>
        <v>0</v>
      </c>
      <c r="EO29" s="82">
        <f t="shared" si="105"/>
        <v>0</v>
      </c>
      <c r="EP29" s="90">
        <f t="shared" si="105"/>
        <v>0</v>
      </c>
    </row>
    <row r="30" spans="2:85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</row>
    <row r="31" spans="2:85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2:85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2:85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2:85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2:85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2:85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2:85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2:85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2:85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ht="27" customHeight="1">
      <c r="B40" s="21"/>
    </row>
    <row r="41" ht="21.75" customHeight="1">
      <c r="B41" s="30"/>
    </row>
    <row r="42" ht="12.75">
      <c r="B42" s="8"/>
    </row>
    <row r="43" spans="2:85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</row>
    <row r="44" spans="2:85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</row>
    <row r="45" spans="2:85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</row>
    <row r="46" spans="1:85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49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85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1:85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1:85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</row>
    <row r="77" spans="1:85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2" ht="12.75">
      <c r="A82" s="45"/>
      <c r="B82" s="43"/>
    </row>
    <row r="83" spans="1:85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2" ht="12.75">
      <c r="A107" s="45"/>
      <c r="B107" s="43"/>
    </row>
    <row r="108" spans="1:85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ht="12.75">
      <c r="B112" s="31"/>
    </row>
    <row r="113" ht="18" customHeight="1"/>
    <row r="114" spans="14:49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ht="12" customHeight="1"/>
    <row r="116" ht="18" customHeight="1"/>
    <row r="117" ht="18" customHeight="1"/>
    <row r="118" spans="50:85" ht="18" customHeight="1"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</row>
    <row r="119" spans="2:85" ht="18" customHeight="1">
      <c r="B119" s="46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4:85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4:85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4:85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4:85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4:85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4:85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4:85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4:85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4:85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4:85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4:85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14:85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4:85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4:85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14:85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14:49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4:49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4:85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14:85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4:85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14:85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14:85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14:85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4:49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4:85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6" spans="14:85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ht="11.25" customHeight="1"/>
    <row r="149" spans="50:85" ht="12.75"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50:85" ht="12.75"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4:85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4:85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4:85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4:85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4:85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4:85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4:85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14:85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4:85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4:85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4:85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4:85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4:85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14:85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14:85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14:85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  <row r="167" spans="14:85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</row>
    <row r="168" spans="14:85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</row>
    <row r="169" spans="14:85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</row>
    <row r="170" spans="14:85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</row>
    <row r="171" spans="14:49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4:49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4:49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4:49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ht="8.25" customHeight="1"/>
    <row r="178" spans="14:49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4:49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4:49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4:49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4:49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4:49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4:49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4:49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4:49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4:49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4:49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4:49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4:49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4:49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4:49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4:49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4:49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4:85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</row>
    <row r="196" spans="14:49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4:49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200" spans="2:85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</row>
    <row r="201" spans="2:85" ht="12.75">
      <c r="B201" s="47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2:85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</row>
    <row r="203" spans="2:85" ht="12.75">
      <c r="B203" s="47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</row>
    <row r="204" spans="1:85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</row>
    <row r="205" spans="1:85" ht="12.75">
      <c r="A205" s="47"/>
      <c r="B205" s="47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</row>
    <row r="206" spans="1:85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</row>
    <row r="207" spans="1:85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</row>
    <row r="208" spans="1:85" ht="12.75">
      <c r="A208" s="47"/>
      <c r="B208" s="47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</row>
    <row r="209" spans="1:85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</row>
    <row r="210" spans="1:85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</row>
    <row r="211" spans="1:85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</row>
    <row r="212" spans="1:85" ht="12.75">
      <c r="A212" s="47"/>
      <c r="B212" s="47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</row>
    <row r="213" spans="1:85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</row>
    <row r="214" spans="14:85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</row>
    <row r="215" spans="14:85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</row>
    <row r="216" spans="1:85" ht="12.75">
      <c r="A216" s="47"/>
      <c r="B216" s="47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</row>
    <row r="217" spans="1:85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</row>
    <row r="218" spans="1:85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</row>
    <row r="219" spans="1:85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</row>
    <row r="220" spans="1:85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</row>
    <row r="221" spans="1:85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</row>
    <row r="222" spans="1:85" ht="12.75">
      <c r="A222" s="47"/>
      <c r="B222" s="47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</row>
    <row r="223" spans="1:85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</row>
    <row r="224" spans="1:85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</row>
    <row r="225" spans="1:85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</row>
    <row r="226" spans="1:85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</row>
    <row r="227" spans="1:85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</row>
    <row r="228" spans="1:85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</row>
    <row r="229" spans="1:85" ht="12.75">
      <c r="A229" s="47"/>
      <c r="B229" s="47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</row>
    <row r="230" spans="1:85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</row>
    <row r="231" spans="1:85" ht="12.75">
      <c r="A231" s="47"/>
      <c r="B231" s="47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</row>
    <row r="232" spans="1:85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</row>
    <row r="233" spans="1:85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</row>
    <row r="234" spans="1:85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</row>
    <row r="235" spans="1:2" ht="12.75">
      <c r="A235" s="25"/>
      <c r="B235" s="25"/>
    </row>
    <row r="237" spans="14:85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</row>
    <row r="238" spans="50:85" ht="12.75"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</row>
    <row r="240" spans="14:85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</row>
    <row r="241" spans="14:85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</row>
    <row r="242" spans="14:85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</row>
    <row r="243" spans="14:85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</row>
    <row r="244" spans="14:85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</row>
    <row r="245" spans="14:85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</row>
    <row r="246" spans="14:85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</row>
    <row r="247" spans="14:85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</row>
    <row r="248" spans="14:85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</row>
    <row r="249" spans="14:49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4:85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</row>
    <row r="251" spans="14:85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</row>
    <row r="252" spans="14:85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</row>
    <row r="253" spans="14:85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</row>
    <row r="254" spans="14:85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</row>
    <row r="255" spans="1:49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4:85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</row>
    <row r="257" spans="14:85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</row>
    <row r="258" spans="14:85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</row>
    <row r="259" spans="14:4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4:4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4:85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</row>
    <row r="264" spans="14:4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4:85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</row>
    <row r="266" spans="14:4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4:4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4:4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4:4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4:4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4:4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4:49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4:49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4:49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4:49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4:85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</row>
    <row r="279" spans="2:85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</row>
    <row r="280" spans="14:49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4:49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4:49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4:49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4:49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4:49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4:49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8" spans="14:49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4:49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4:49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4:49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4:49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4:49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4:49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4:49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4:49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4:49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4:49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4:49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4:49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4:49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4:49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4:49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4:85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</row>
    <row r="307" spans="14:85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</row>
    <row r="308" spans="14:85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</row>
    <row r="309" spans="14:85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</row>
    <row r="313" spans="2:85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</row>
    <row r="314" ht="12.75">
      <c r="B314" s="53"/>
    </row>
    <row r="315" spans="2:85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</row>
    <row r="316" spans="2:85" ht="12.75">
      <c r="B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</row>
    <row r="317" spans="2:85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</row>
    <row r="318" spans="14:85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</row>
    <row r="319" spans="14:85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</row>
    <row r="320" spans="2:85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</row>
    <row r="321" spans="1:85" ht="12.75">
      <c r="A321" s="53"/>
      <c r="B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</row>
    <row r="322" spans="1:85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</row>
    <row r="323" spans="1:85" ht="12.75">
      <c r="A323" s="53"/>
      <c r="B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</row>
    <row r="324" spans="1:85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</row>
    <row r="325" spans="14:85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</row>
    <row r="326" spans="1:85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</row>
    <row r="327" spans="1:85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</row>
    <row r="328" spans="14:85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</row>
    <row r="329" spans="14:85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</row>
    <row r="330" spans="1:85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</row>
    <row r="331" spans="1:85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</row>
    <row r="332" spans="1:85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</row>
    <row r="333" spans="1:85" ht="12.75">
      <c r="A333" s="53"/>
      <c r="B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</row>
    <row r="334" spans="1:85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</row>
    <row r="335" spans="1:85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</row>
    <row r="336" ht="12.75">
      <c r="B336" s="53"/>
    </row>
    <row r="337" spans="14:49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4:49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4:49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4:49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4:49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4:49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4:49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4:49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4:49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4:49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4:49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4:49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2:49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4:49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4:49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4:49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4:49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4:49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4:49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4:49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4:49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4:49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4:85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</row>
    <row r="361" spans="14:85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</row>
    <row r="362" spans="14:85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</row>
    <row r="363" spans="1:49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4:49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4:49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4:49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4:49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4:49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4:49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4:49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4:49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4:49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4:49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4:49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4:49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4:49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4:49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4:49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4:85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</row>
    <row r="381" spans="14:85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</row>
    <row r="382" spans="14:49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2:49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85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</row>
    <row r="385" spans="1:2" ht="12.75">
      <c r="A385" s="55"/>
      <c r="B385" s="55"/>
    </row>
    <row r="386" spans="1:85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</row>
    <row r="387" spans="1:2" ht="12.75">
      <c r="A387" s="55"/>
      <c r="B387" s="55"/>
    </row>
    <row r="388" spans="1:2" ht="12.75">
      <c r="A388" s="55"/>
      <c r="B388" s="55"/>
    </row>
    <row r="389" spans="1:85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</row>
    <row r="390" spans="1:2" ht="12.75">
      <c r="A390" s="55"/>
      <c r="B390" s="55"/>
    </row>
    <row r="391" spans="1:85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</row>
    <row r="392" spans="1:49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4:49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4:49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4:49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4:49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4:49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4:49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4:49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4:49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4:49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2:49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2:49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2:85" ht="1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</row>
    <row r="405" spans="2:49" ht="1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2:49" ht="1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2:49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85" ht="1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</row>
    <row r="410" spans="2:49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4:49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4:85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</row>
    <row r="413" spans="14:49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4:85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</row>
    <row r="415" spans="14:49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4:49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</sheetData>
  <sheetProtection/>
  <mergeCells count="5">
    <mergeCell ref="B4:B5"/>
    <mergeCell ref="C4:AL4"/>
    <mergeCell ref="AM4:BV4"/>
    <mergeCell ref="BW4:DF4"/>
    <mergeCell ref="DG4:EP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0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2023-05-25T13:20:24Z</cp:lastPrinted>
  <dcterms:created xsi:type="dcterms:W3CDTF">2011-07-14T08:04:14Z</dcterms:created>
  <dcterms:modified xsi:type="dcterms:W3CDTF">2023-05-25T14:27:44Z</dcterms:modified>
  <cp:category/>
  <cp:version/>
  <cp:contentType/>
  <cp:contentStatus/>
</cp:coreProperties>
</file>