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40" yWindow="60" windowWidth="9600" windowHeight="10125" activeTab="0"/>
  </bookViews>
  <sheets>
    <sheet name="sep fara spitale" sheetId="1" r:id="rId1"/>
  </sheets>
  <externalReferences>
    <externalReference r:id="rId4"/>
  </externalReferences>
  <definedNames>
    <definedName name="_xlfn.BAHTTEXT" hidden="1">#NAME?</definedName>
    <definedName name="COVER">#REF!</definedName>
    <definedName name="_xlnm.Print_Area" localSheetId="0">'sep fara spitale'!$B$2:$AL$30</definedName>
    <definedName name="TAB1">#REF!</definedName>
    <definedName name="TAB2A">#REF!</definedName>
    <definedName name="TAB2B">#REF!</definedName>
    <definedName name="TAB2C">#REF!</definedName>
    <definedName name="TAB2D">#REF!</definedName>
    <definedName name="TAB3A">#REF!</definedName>
    <definedName name="TAB3B">#REF!</definedName>
    <definedName name="TAB3C">#REF!</definedName>
    <definedName name="TAB3D">#REF!</definedName>
    <definedName name="TAB3E">#REF!</definedName>
    <definedName name="TAB4">#REF!</definedName>
  </definedNames>
  <calcPr fullCalcOnLoad="1"/>
</workbook>
</file>

<file path=xl/sharedStrings.xml><?xml version="1.0" encoding="utf-8"?>
<sst xmlns="http://schemas.openxmlformats.org/spreadsheetml/2006/main" count="67" uniqueCount="24">
  <si>
    <t>Stocuri</t>
  </si>
  <si>
    <t>Bugete Locale</t>
  </si>
  <si>
    <t>peste 90 de zile</t>
  </si>
  <si>
    <t>peste 120 de zile</t>
  </si>
  <si>
    <t>peste 360 de zile</t>
  </si>
  <si>
    <t>Faţă de salariaţi 
(drepturi salariale)</t>
  </si>
  <si>
    <t>Dobânzi restante</t>
  </si>
  <si>
    <t>TOTAL</t>
  </si>
  <si>
    <t>Împrumuturi nerambursate
la scadenţă</t>
  </si>
  <si>
    <t xml:space="preserve">Către furnizori, creditorii 
din operaţii comerciale </t>
  </si>
  <si>
    <t>Faţă de alte categorii 
de persoane</t>
  </si>
  <si>
    <t xml:space="preserve">Arierate ale Bugetului General Consolidat </t>
  </si>
  <si>
    <t>mil lei</t>
  </si>
  <si>
    <t>Buget de stat si Autonome</t>
  </si>
  <si>
    <t>Bugete Asigurări Sociale 
(fără spitale)</t>
  </si>
  <si>
    <t>Ian
2023</t>
  </si>
  <si>
    <t>Febr
2023</t>
  </si>
  <si>
    <t>Mart
2023</t>
  </si>
  <si>
    <t>Apr
2023</t>
  </si>
  <si>
    <t>Mai
2023</t>
  </si>
  <si>
    <t>Iunie
2023</t>
  </si>
  <si>
    <t>Iulie
2023</t>
  </si>
  <si>
    <t>Aug
2023</t>
  </si>
  <si>
    <t>Sep
2023</t>
  </si>
</sst>
</file>

<file path=xl/styles.xml><?xml version="1.0" encoding="utf-8"?>
<styleSheet xmlns="http://schemas.openxmlformats.org/spreadsheetml/2006/main">
  <numFmts count="5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#,##0.0"/>
    <numFmt numFmtId="173" formatCode="#,##0.000"/>
    <numFmt numFmtId="174" formatCode="0.0"/>
    <numFmt numFmtId="175" formatCode="#,##0.00000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0"/>
    <numFmt numFmtId="181" formatCode="#,##0\ "/>
    <numFmt numFmtId="182" formatCode="_-* #,##0\ _L_e_i_-;\-* #,##0\ _L_e_i_-;_-* &quot;-&quot;\ _L_e_i_-;_-@_-"/>
    <numFmt numFmtId="183" formatCode="_-* #,##0.00\ _L_e_i_-;\-* #,##0.00\ _L_e_i_-;_-* &quot;-&quot;??\ _L_e_i_-;_-@_-"/>
    <numFmt numFmtId="184" formatCode="&quot;$&quot;#,##0.00"/>
    <numFmt numFmtId="185" formatCode="#,##0.00_ ;\-#,##0.00\ "/>
    <numFmt numFmtId="186" formatCode="#,##0.000_ ;\-#,##0.000\ "/>
    <numFmt numFmtId="187" formatCode="#,##0.0_);\(#,##0.0\)"/>
    <numFmt numFmtId="188" formatCode="_-* #,##0\ _L_E_I_-;\-* #,##0\ _L_E_I_-;_-* &quot;-&quot;\ _L_E_I_-;_-@_-"/>
    <numFmt numFmtId="189" formatCode="_-* #,##0.00\ _L_E_I_-;\-* #,##0.00\ _L_E_I_-;_-* &quot;-&quot;??\ _L_E_I_-;_-@_-"/>
    <numFmt numFmtId="190" formatCode="#,##0.00000000000"/>
    <numFmt numFmtId="191" formatCode="#,##0.0000"/>
    <numFmt numFmtId="192" formatCode="0.000"/>
    <numFmt numFmtId="193" formatCode="#,##0.000000000000"/>
    <numFmt numFmtId="194" formatCode="#,##0.0000000000"/>
    <numFmt numFmtId="195" formatCode="#,##0.0000000000000"/>
    <numFmt numFmtId="196" formatCode="#,##0.00000000000000"/>
    <numFmt numFmtId="197" formatCode="0.000000"/>
    <numFmt numFmtId="198" formatCode="#,##0.00000"/>
    <numFmt numFmtId="199" formatCode="0.0000"/>
    <numFmt numFmtId="200" formatCode="0.00000"/>
    <numFmt numFmtId="201" formatCode="[$-418]d\ mmmm\ yyyy"/>
    <numFmt numFmtId="202" formatCode="[$-418]dddd\,\ d\ mmmm\ yyyy"/>
    <numFmt numFmtId="203" formatCode="#,##0.0000000"/>
    <numFmt numFmtId="204" formatCode="#,##0.00000000"/>
    <numFmt numFmtId="205" formatCode="#,##0.000000000"/>
  </numFmts>
  <fonts count="19">
    <font>
      <sz val="11"/>
      <name val="Calibri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name val="Comic Sans MS"/>
      <family val="4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20"/>
      <name val="Arial"/>
      <family val="2"/>
    </font>
    <font>
      <sz val="10"/>
      <color indexed="20"/>
      <name val="Arial"/>
      <family val="2"/>
    </font>
    <font>
      <sz val="10"/>
      <color indexed="14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10"/>
      <color indexed="53"/>
      <name val="Arial"/>
      <family val="2"/>
    </font>
    <font>
      <sz val="10"/>
      <name val="Comic Sans MS"/>
      <family val="4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0"/>
      <color rgb="FF0000FF"/>
      <name val="Arial"/>
      <family val="2"/>
    </font>
    <font>
      <b/>
      <sz val="10"/>
      <color rgb="FF0000FF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9" borderId="0" applyNumberFormat="0" applyBorder="0" applyAlignment="0" applyProtection="0"/>
    <xf numFmtId="0" fontId="0" fillId="3" borderId="0" applyNumberFormat="0" applyBorder="0" applyAlignment="0" applyProtection="0"/>
    <xf numFmtId="0" fontId="0" fillId="20" borderId="1" applyNumberFormat="0" applyAlignment="0" applyProtection="0"/>
    <xf numFmtId="0" fontId="0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4" borderId="0" applyNumberFormat="0" applyBorder="0" applyAlignment="0" applyProtection="0"/>
    <xf numFmtId="0" fontId="0" fillId="0" borderId="3" applyNumberFormat="0" applyFill="0" applyAlignment="0" applyProtection="0"/>
    <xf numFmtId="0" fontId="0" fillId="0" borderId="4" applyNumberFormat="0" applyFill="0" applyAlignment="0" applyProtection="0"/>
    <xf numFmtId="0" fontId="0" fillId="0" borderId="5" applyNumberFormat="0" applyFill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7" borderId="1" applyNumberFormat="0" applyAlignment="0" applyProtection="0"/>
    <xf numFmtId="0" fontId="0" fillId="0" borderId="6" applyNumberFormat="0" applyFill="0" applyAlignment="0" applyProtection="0"/>
    <xf numFmtId="0" fontId="0" fillId="22" borderId="0" applyNumberFormat="0" applyBorder="0" applyAlignment="0" applyProtection="0"/>
    <xf numFmtId="0" fontId="1" fillId="0" borderId="0">
      <alignment/>
      <protection/>
    </xf>
    <xf numFmtId="0" fontId="1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23" borderId="7" applyNumberFormat="0" applyFont="0" applyAlignment="0" applyProtection="0"/>
    <xf numFmtId="0" fontId="0" fillId="20" borderId="8" applyNumberFormat="0" applyAlignment="0" applyProtection="0"/>
    <xf numFmtId="9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9" applyNumberFormat="0" applyFill="0" applyAlignment="0" applyProtection="0"/>
    <xf numFmtId="0" fontId="0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172" fontId="1" fillId="0" borderId="0" xfId="0" applyNumberFormat="1" applyFont="1" applyFill="1" applyBorder="1" applyAlignment="1">
      <alignment/>
    </xf>
    <xf numFmtId="172" fontId="1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172" fontId="3" fillId="0" borderId="0" xfId="0" applyNumberFormat="1" applyFont="1" applyFill="1" applyBorder="1" applyAlignment="1">
      <alignment horizontal="center"/>
    </xf>
    <xf numFmtId="172" fontId="1" fillId="0" borderId="0" xfId="0" applyNumberFormat="1" applyFont="1" applyFill="1" applyBorder="1" applyAlignment="1">
      <alignment horizontal="center"/>
    </xf>
    <xf numFmtId="4" fontId="1" fillId="0" borderId="0" xfId="0" applyNumberFormat="1" applyFont="1" applyAlignment="1">
      <alignment/>
    </xf>
    <xf numFmtId="0" fontId="1" fillId="0" borderId="10" xfId="0" applyFont="1" applyFill="1" applyBorder="1" applyAlignment="1">
      <alignment horizontal="left" indent="3"/>
    </xf>
    <xf numFmtId="172" fontId="1" fillId="0" borderId="11" xfId="0" applyNumberFormat="1" applyFont="1" applyFill="1" applyBorder="1" applyAlignment="1">
      <alignment/>
    </xf>
    <xf numFmtId="4" fontId="1" fillId="0" borderId="11" xfId="0" applyNumberFormat="1" applyFont="1" applyFill="1" applyBorder="1" applyAlignment="1">
      <alignment/>
    </xf>
    <xf numFmtId="174" fontId="1" fillId="0" borderId="0" xfId="0" applyNumberFormat="1" applyFont="1" applyFill="1" applyBorder="1" applyAlignment="1">
      <alignment/>
    </xf>
    <xf numFmtId="172" fontId="1" fillId="0" borderId="11" xfId="0" applyNumberFormat="1" applyFont="1" applyFill="1" applyBorder="1" applyAlignment="1">
      <alignment horizontal="right"/>
    </xf>
    <xf numFmtId="172" fontId="1" fillId="0" borderId="12" xfId="0" applyNumberFormat="1" applyFont="1" applyFill="1" applyBorder="1" applyAlignment="1">
      <alignment/>
    </xf>
    <xf numFmtId="172" fontId="3" fillId="0" borderId="13" xfId="0" applyNumberFormat="1" applyFont="1" applyFill="1" applyBorder="1" applyAlignment="1">
      <alignment horizontal="center"/>
    </xf>
    <xf numFmtId="0" fontId="1" fillId="0" borderId="14" xfId="0" applyFont="1" applyFill="1" applyBorder="1" applyAlignment="1">
      <alignment horizontal="left" indent="3"/>
    </xf>
    <xf numFmtId="172" fontId="1" fillId="0" borderId="0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172" fontId="1" fillId="0" borderId="0" xfId="0" applyNumberFormat="1" applyFont="1" applyFill="1" applyBorder="1" applyAlignment="1">
      <alignment horizontal="center" wrapText="1"/>
    </xf>
    <xf numFmtId="172" fontId="3" fillId="0" borderId="0" xfId="0" applyNumberFormat="1" applyFont="1" applyFill="1" applyBorder="1" applyAlignment="1">
      <alignment horizontal="center" wrapText="1"/>
    </xf>
    <xf numFmtId="49" fontId="1" fillId="0" borderId="0" xfId="0" applyNumberFormat="1" applyFont="1" applyFill="1" applyBorder="1" applyAlignment="1">
      <alignment horizontal="left"/>
    </xf>
    <xf numFmtId="172" fontId="3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 horizontal="center" wrapText="1"/>
    </xf>
    <xf numFmtId="172" fontId="3" fillId="0" borderId="0" xfId="0" applyNumberFormat="1" applyFont="1" applyFill="1" applyBorder="1" applyAlignment="1">
      <alignment vertical="center" wrapText="1"/>
    </xf>
    <xf numFmtId="172" fontId="3" fillId="0" borderId="0" xfId="0" applyNumberFormat="1" applyFont="1" applyFill="1" applyBorder="1" applyAlignment="1">
      <alignment horizontal="center" vertical="center" wrapText="1"/>
    </xf>
    <xf numFmtId="172" fontId="3" fillId="0" borderId="0" xfId="0" applyNumberFormat="1" applyFont="1" applyFill="1" applyBorder="1" applyAlignment="1">
      <alignment vertical="center"/>
    </xf>
    <xf numFmtId="172" fontId="3" fillId="0" borderId="0" xfId="0" applyNumberFormat="1" applyFont="1" applyFill="1" applyBorder="1" applyAlignment="1">
      <alignment horizontal="right" vertical="center"/>
    </xf>
    <xf numFmtId="3" fontId="3" fillId="0" borderId="0" xfId="0" applyNumberFormat="1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172" fontId="8" fillId="0" borderId="0" xfId="0" applyNumberFormat="1" applyFont="1" applyFill="1" applyBorder="1" applyAlignment="1">
      <alignment/>
    </xf>
    <xf numFmtId="172" fontId="7" fillId="0" borderId="0" xfId="0" applyNumberFormat="1" applyFont="1" applyFill="1" applyBorder="1" applyAlignment="1">
      <alignment/>
    </xf>
    <xf numFmtId="172" fontId="6" fillId="0" borderId="0" xfId="0" applyNumberFormat="1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/>
    </xf>
    <xf numFmtId="0" fontId="1" fillId="0" borderId="0" xfId="63" applyFont="1" applyFill="1" applyBorder="1">
      <alignment/>
      <protection/>
    </xf>
    <xf numFmtId="0" fontId="8" fillId="0" borderId="0" xfId="0" applyFont="1" applyFill="1" applyBorder="1" applyAlignment="1">
      <alignment/>
    </xf>
    <xf numFmtId="175" fontId="1" fillId="0" borderId="0" xfId="0" applyNumberFormat="1" applyFont="1" applyFill="1" applyBorder="1" applyAlignment="1">
      <alignment/>
    </xf>
    <xf numFmtId="172" fontId="9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172" fontId="11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72" fontId="12" fillId="0" borderId="0" xfId="0" applyNumberFormat="1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72" fontId="0" fillId="0" borderId="0" xfId="0" applyNumberFormat="1" applyFont="1" applyFill="1" applyBorder="1" applyAlignment="1">
      <alignment/>
    </xf>
    <xf numFmtId="172" fontId="1" fillId="0" borderId="0" xfId="0" applyNumberFormat="1" applyFont="1" applyFill="1" applyBorder="1" applyAlignment="1">
      <alignment horizontal="center" vertical="center" wrapText="1"/>
    </xf>
    <xf numFmtId="172" fontId="1" fillId="0" borderId="0" xfId="0" applyNumberFormat="1" applyFont="1" applyFill="1" applyBorder="1" applyAlignment="1">
      <alignment vertical="center"/>
    </xf>
    <xf numFmtId="172" fontId="1" fillId="0" borderId="0" xfId="0" applyNumberFormat="1" applyFont="1" applyFill="1" applyBorder="1" applyAlignment="1">
      <alignment horizontal="right" vertical="center"/>
    </xf>
    <xf numFmtId="172" fontId="13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 wrapText="1"/>
    </xf>
    <xf numFmtId="0" fontId="3" fillId="0" borderId="15" xfId="0" applyFont="1" applyFill="1" applyBorder="1" applyAlignment="1">
      <alignment vertical="center" wrapText="1"/>
    </xf>
    <xf numFmtId="172" fontId="3" fillId="0" borderId="11" xfId="0" applyNumberFormat="1" applyFont="1" applyFill="1" applyBorder="1" applyAlignment="1">
      <alignment horizontal="right" vertical="center"/>
    </xf>
    <xf numFmtId="172" fontId="3" fillId="0" borderId="16" xfId="0" applyNumberFormat="1" applyFont="1" applyFill="1" applyBorder="1" applyAlignment="1">
      <alignment horizontal="right" vertical="center"/>
    </xf>
    <xf numFmtId="4" fontId="3" fillId="0" borderId="11" xfId="0" applyNumberFormat="1" applyFont="1" applyFill="1" applyBorder="1" applyAlignment="1">
      <alignment horizontal="right" vertical="center"/>
    </xf>
    <xf numFmtId="4" fontId="3" fillId="0" borderId="16" xfId="0" applyNumberFormat="1" applyFont="1" applyFill="1" applyBorder="1" applyAlignment="1">
      <alignment horizontal="right" vertical="center"/>
    </xf>
    <xf numFmtId="172" fontId="1" fillId="0" borderId="17" xfId="0" applyNumberFormat="1" applyFont="1" applyFill="1" applyBorder="1" applyAlignment="1">
      <alignment horizontal="right"/>
    </xf>
    <xf numFmtId="172" fontId="1" fillId="0" borderId="18" xfId="0" applyNumberFormat="1" applyFont="1" applyFill="1" applyBorder="1" applyAlignment="1">
      <alignment/>
    </xf>
    <xf numFmtId="172" fontId="1" fillId="0" borderId="17" xfId="0" applyNumberFormat="1" applyFont="1" applyFill="1" applyBorder="1" applyAlignment="1">
      <alignment/>
    </xf>
    <xf numFmtId="0" fontId="1" fillId="24" borderId="0" xfId="0" applyFont="1" applyFill="1" applyBorder="1" applyAlignment="1">
      <alignment vertical="center"/>
    </xf>
    <xf numFmtId="4" fontId="5" fillId="0" borderId="0" xfId="0" applyNumberFormat="1" applyFont="1" applyFill="1" applyBorder="1" applyAlignment="1">
      <alignment vertical="center" wrapText="1"/>
    </xf>
    <xf numFmtId="4" fontId="14" fillId="0" borderId="0" xfId="0" applyNumberFormat="1" applyFont="1" applyFill="1" applyBorder="1" applyAlignment="1">
      <alignment vertical="center" wrapText="1"/>
    </xf>
    <xf numFmtId="49" fontId="17" fillId="0" borderId="19" xfId="0" applyNumberFormat="1" applyFont="1" applyFill="1" applyBorder="1" applyAlignment="1">
      <alignment horizontal="center" vertical="center" wrapText="1"/>
    </xf>
    <xf numFmtId="49" fontId="17" fillId="0" borderId="20" xfId="0" applyNumberFormat="1" applyFont="1" applyFill="1" applyBorder="1" applyAlignment="1">
      <alignment horizontal="center" vertical="center" wrapText="1"/>
    </xf>
    <xf numFmtId="172" fontId="18" fillId="0" borderId="18" xfId="0" applyNumberFormat="1" applyFont="1" applyFill="1" applyBorder="1" applyAlignment="1">
      <alignment horizontal="right" wrapText="1"/>
    </xf>
    <xf numFmtId="172" fontId="18" fillId="0" borderId="21" xfId="0" applyNumberFormat="1" applyFont="1" applyFill="1" applyBorder="1" applyAlignment="1">
      <alignment horizontal="right" wrapText="1"/>
    </xf>
    <xf numFmtId="4" fontId="18" fillId="0" borderId="22" xfId="0" applyNumberFormat="1" applyFont="1" applyFill="1" applyBorder="1" applyAlignment="1">
      <alignment wrapText="1"/>
    </xf>
    <xf numFmtId="172" fontId="18" fillId="0" borderId="11" xfId="0" applyNumberFormat="1" applyFont="1" applyFill="1" applyBorder="1" applyAlignment="1">
      <alignment horizontal="right" wrapText="1"/>
    </xf>
    <xf numFmtId="172" fontId="18" fillId="0" borderId="12" xfId="0" applyNumberFormat="1" applyFont="1" applyFill="1" applyBorder="1" applyAlignment="1">
      <alignment horizontal="right" wrapText="1"/>
    </xf>
    <xf numFmtId="4" fontId="18" fillId="0" borderId="23" xfId="0" applyNumberFormat="1" applyFont="1" applyFill="1" applyBorder="1" applyAlignment="1">
      <alignment wrapText="1"/>
    </xf>
    <xf numFmtId="4" fontId="1" fillId="0" borderId="18" xfId="0" applyNumberFormat="1" applyFont="1" applyFill="1" applyBorder="1" applyAlignment="1">
      <alignment/>
    </xf>
    <xf numFmtId="172" fontId="18" fillId="0" borderId="17" xfId="0" applyNumberFormat="1" applyFont="1" applyFill="1" applyBorder="1" applyAlignment="1">
      <alignment horizontal="right" wrapText="1"/>
    </xf>
    <xf numFmtId="172" fontId="18" fillId="0" borderId="24" xfId="0" applyNumberFormat="1" applyFont="1" applyFill="1" applyBorder="1" applyAlignment="1">
      <alignment horizontal="right" wrapText="1"/>
    </xf>
    <xf numFmtId="172" fontId="1" fillId="0" borderId="18" xfId="0" applyNumberFormat="1" applyFont="1" applyFill="1" applyBorder="1" applyAlignment="1">
      <alignment horizontal="right"/>
    </xf>
    <xf numFmtId="172" fontId="3" fillId="0" borderId="18" xfId="0" applyNumberFormat="1" applyFont="1" applyFill="1" applyBorder="1" applyAlignment="1">
      <alignment horizontal="right" vertical="center"/>
    </xf>
    <xf numFmtId="172" fontId="1" fillId="0" borderId="21" xfId="0" applyNumberFormat="1" applyFont="1" applyFill="1" applyBorder="1" applyAlignment="1">
      <alignment/>
    </xf>
    <xf numFmtId="4" fontId="3" fillId="0" borderId="25" xfId="0" applyNumberFormat="1" applyFont="1" applyFill="1" applyBorder="1" applyAlignment="1">
      <alignment horizontal="right" vertical="center"/>
    </xf>
    <xf numFmtId="4" fontId="1" fillId="0" borderId="18" xfId="0" applyNumberFormat="1" applyFont="1" applyFill="1" applyBorder="1" applyAlignment="1">
      <alignment horizontal="right"/>
    </xf>
    <xf numFmtId="172" fontId="3" fillId="0" borderId="26" xfId="0" applyNumberFormat="1" applyFont="1" applyFill="1" applyBorder="1" applyAlignment="1">
      <alignment horizontal="right" vertical="center"/>
    </xf>
    <xf numFmtId="4" fontId="3" fillId="0" borderId="26" xfId="0" applyNumberFormat="1" applyFont="1" applyFill="1" applyBorder="1" applyAlignment="1">
      <alignment horizontal="right" vertical="center"/>
    </xf>
    <xf numFmtId="172" fontId="3" fillId="0" borderId="17" xfId="0" applyNumberFormat="1" applyFont="1" applyFill="1" applyBorder="1" applyAlignment="1">
      <alignment horizontal="right" vertical="center"/>
    </xf>
    <xf numFmtId="4" fontId="1" fillId="0" borderId="27" xfId="0" applyNumberFormat="1" applyFont="1" applyFill="1" applyBorder="1" applyAlignment="1">
      <alignment/>
    </xf>
    <xf numFmtId="4" fontId="3" fillId="0" borderId="18" xfId="0" applyNumberFormat="1" applyFont="1" applyFill="1" applyBorder="1" applyAlignment="1">
      <alignment horizontal="right" vertical="center"/>
    </xf>
    <xf numFmtId="4" fontId="3" fillId="0" borderId="17" xfId="0" applyNumberFormat="1" applyFont="1" applyFill="1" applyBorder="1" applyAlignment="1">
      <alignment horizontal="right" vertical="center"/>
    </xf>
    <xf numFmtId="49" fontId="17" fillId="0" borderId="28" xfId="0" applyNumberFormat="1" applyFont="1" applyFill="1" applyBorder="1" applyAlignment="1">
      <alignment horizontal="center" vertical="center" wrapText="1"/>
    </xf>
    <xf numFmtId="49" fontId="17" fillId="0" borderId="29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/>
    </xf>
    <xf numFmtId="4" fontId="1" fillId="0" borderId="0" xfId="0" applyNumberFormat="1" applyFont="1" applyFill="1" applyBorder="1" applyAlignment="1">
      <alignment vertical="center"/>
    </xf>
    <xf numFmtId="205" fontId="1" fillId="0" borderId="0" xfId="0" applyNumberFormat="1" applyFont="1" applyFill="1" applyBorder="1" applyAlignment="1">
      <alignment/>
    </xf>
    <xf numFmtId="194" fontId="1" fillId="0" borderId="0" xfId="0" applyNumberFormat="1" applyFont="1" applyFill="1" applyBorder="1" applyAlignment="1">
      <alignment/>
    </xf>
    <xf numFmtId="204" fontId="1" fillId="0" borderId="0" xfId="0" applyNumberFormat="1" applyFont="1" applyFill="1" applyBorder="1" applyAlignment="1">
      <alignment vertical="center"/>
    </xf>
    <xf numFmtId="172" fontId="3" fillId="0" borderId="30" xfId="0" applyNumberFormat="1" applyFont="1" applyFill="1" applyBorder="1" applyAlignment="1">
      <alignment horizontal="right" vertical="center"/>
    </xf>
    <xf numFmtId="172" fontId="1" fillId="0" borderId="24" xfId="0" applyNumberFormat="1" applyFont="1" applyFill="1" applyBorder="1" applyAlignment="1">
      <alignment/>
    </xf>
    <xf numFmtId="49" fontId="17" fillId="0" borderId="21" xfId="0" applyNumberFormat="1" applyFont="1" applyFill="1" applyBorder="1" applyAlignment="1">
      <alignment horizontal="center" vertical="center" wrapText="1"/>
    </xf>
    <xf numFmtId="0" fontId="3" fillId="25" borderId="31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49" fontId="17" fillId="0" borderId="34" xfId="0" applyNumberFormat="1" applyFont="1" applyFill="1" applyBorder="1" applyAlignment="1">
      <alignment horizontal="center" vertical="center" wrapText="1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2 2" xfId="59"/>
    <cellStyle name="Normal 3" xfId="60"/>
    <cellStyle name="Normal 4" xfId="61"/>
    <cellStyle name="Normal 5" xfId="62"/>
    <cellStyle name="Normal_plrestit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DOCUME~1\User\LOCALS~1\Temp\Situatii%20financiare%20trim.%20III%20UM%2006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LANTA"/>
      <sheetName val="01"/>
      <sheetName val="02"/>
      <sheetName val="03"/>
      <sheetName val="04"/>
      <sheetName val="A 5"/>
      <sheetName val="A 6"/>
      <sheetName val="A 7 61.01.04"/>
      <sheetName val="A 7 68.01.06"/>
      <sheetName val="A 7 68.01.08"/>
      <sheetName val="A 7 61.08.04"/>
      <sheetName val="A 14 a"/>
      <sheetName val="A 30 - 41"/>
      <sheetName val="A 30 - 40"/>
      <sheetName val="A 40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AO416"/>
  <sheetViews>
    <sheetView tabSelected="1" view="pageBreakPreview" zoomScale="90" zoomScaleNormal="80" zoomScaleSheetLayoutView="90" zoomScalePageLayoutView="0" workbookViewId="0" topLeftCell="A1">
      <pane xSplit="2" ySplit="6" topLeftCell="C7" activePane="bottomRight" state="frozen"/>
      <selection pane="topLeft" activeCell="A1" sqref="A1"/>
      <selection pane="topRight" activeCell="J1" sqref="J1"/>
      <selection pane="bottomLeft" activeCell="A7" sqref="A7"/>
      <selection pane="bottomRight" activeCell="T30" sqref="T30"/>
    </sheetView>
  </sheetViews>
  <sheetFormatPr defaultColWidth="9.140625" defaultRowHeight="15"/>
  <cols>
    <col min="1" max="1" width="3.8515625" style="1" customWidth="1"/>
    <col min="2" max="2" width="26.8515625" style="1" customWidth="1"/>
    <col min="3" max="3" width="6.421875" style="1" customWidth="1" collapsed="1"/>
    <col min="4" max="4" width="6.421875" style="1" customWidth="1"/>
    <col min="5" max="5" width="6.7109375" style="1" customWidth="1"/>
    <col min="6" max="6" width="6.421875" style="1" customWidth="1"/>
    <col min="7" max="7" width="6.140625" style="1" customWidth="1"/>
    <col min="8" max="8" width="6.8515625" style="1" customWidth="1"/>
    <col min="9" max="9" width="5.8515625" style="1" customWidth="1"/>
    <col min="10" max="10" width="6.8515625" style="1" customWidth="1"/>
    <col min="11" max="11" width="8.00390625" style="1" customWidth="1"/>
    <col min="12" max="12" width="7.140625" style="1" customWidth="1" collapsed="1"/>
    <col min="13" max="13" width="7.140625" style="1" customWidth="1"/>
    <col min="14" max="14" width="7.57421875" style="1" customWidth="1"/>
    <col min="15" max="15" width="7.140625" style="1" customWidth="1"/>
    <col min="16" max="16" width="6.8515625" style="1" customWidth="1"/>
    <col min="17" max="17" width="7.00390625" style="1" customWidth="1"/>
    <col min="18" max="18" width="8.140625" style="1" customWidth="1"/>
    <col min="19" max="19" width="9.57421875" style="1" customWidth="1"/>
    <col min="20" max="20" width="9.28125" style="1" customWidth="1"/>
    <col min="21" max="21" width="5.57421875" style="1" customWidth="1" collapsed="1"/>
    <col min="22" max="29" width="5.57421875" style="1" customWidth="1"/>
    <col min="30" max="30" width="7.140625" style="1" customWidth="1" collapsed="1"/>
    <col min="31" max="31" width="7.421875" style="1" customWidth="1"/>
    <col min="32" max="32" width="7.57421875" style="1" customWidth="1"/>
    <col min="33" max="33" width="7.7109375" style="1" customWidth="1"/>
    <col min="34" max="35" width="7.57421875" style="1" customWidth="1"/>
    <col min="36" max="36" width="7.7109375" style="1" customWidth="1"/>
    <col min="37" max="37" width="7.00390625" style="1" customWidth="1"/>
    <col min="38" max="38" width="7.57421875" style="1" customWidth="1"/>
    <col min="39" max="39" width="3.57421875" style="1" customWidth="1"/>
    <col min="40" max="40" width="9.140625" style="1" customWidth="1"/>
    <col min="41" max="41" width="16.7109375" style="1" customWidth="1"/>
    <col min="42" max="16384" width="9.140625" style="1" customWidth="1"/>
  </cols>
  <sheetData>
    <row r="1" spans="21:29" ht="15">
      <c r="U1"/>
      <c r="V1"/>
      <c r="W1"/>
      <c r="X1"/>
      <c r="Y1"/>
      <c r="Z1"/>
      <c r="AA1"/>
      <c r="AB1"/>
      <c r="AC1"/>
    </row>
    <row r="2" spans="2:20" ht="27.75" customHeight="1">
      <c r="B2" s="53" t="s">
        <v>11</v>
      </c>
      <c r="C2" s="65"/>
      <c r="D2" s="65"/>
      <c r="E2" s="65"/>
      <c r="F2" s="65"/>
      <c r="G2" s="65"/>
      <c r="H2" s="65"/>
      <c r="I2" s="65"/>
      <c r="J2" s="65"/>
      <c r="K2" s="65"/>
      <c r="L2" s="66"/>
      <c r="M2" s="66"/>
      <c r="N2" s="66"/>
      <c r="O2" s="66"/>
      <c r="P2" s="66"/>
      <c r="Q2" s="66"/>
      <c r="R2" s="66"/>
      <c r="S2" s="66"/>
      <c r="T2" s="66"/>
    </row>
    <row r="3" spans="2:37" ht="15" customHeight="1" thickBot="1">
      <c r="B3" s="4"/>
      <c r="C3" s="4"/>
      <c r="D3" s="4"/>
      <c r="E3" s="4"/>
      <c r="F3" s="4"/>
      <c r="G3" s="4"/>
      <c r="H3" s="4"/>
      <c r="I3" s="4"/>
      <c r="J3" s="4"/>
      <c r="K3" s="4"/>
      <c r="L3" s="6"/>
      <c r="M3" s="6"/>
      <c r="N3" s="6"/>
      <c r="O3" s="6"/>
      <c r="P3" s="6"/>
      <c r="Q3" s="6"/>
      <c r="R3" s="6"/>
      <c r="S3" s="6"/>
      <c r="T3" s="6"/>
      <c r="AK3" s="1" t="s">
        <v>12</v>
      </c>
    </row>
    <row r="4" spans="2:38" s="64" customFormat="1" ht="25.5" customHeight="1" thickBot="1">
      <c r="B4" s="100" t="s">
        <v>0</v>
      </c>
      <c r="C4" s="99" t="s">
        <v>13</v>
      </c>
      <c r="D4" s="102"/>
      <c r="E4" s="102"/>
      <c r="F4" s="102"/>
      <c r="G4" s="102"/>
      <c r="H4" s="102"/>
      <c r="I4" s="102"/>
      <c r="J4" s="102"/>
      <c r="K4" s="103"/>
      <c r="L4" s="99" t="s">
        <v>1</v>
      </c>
      <c r="M4" s="102"/>
      <c r="N4" s="102"/>
      <c r="O4" s="102"/>
      <c r="P4" s="102"/>
      <c r="Q4" s="102"/>
      <c r="R4" s="102"/>
      <c r="S4" s="102"/>
      <c r="T4" s="103"/>
      <c r="U4" s="99" t="s">
        <v>14</v>
      </c>
      <c r="V4" s="102"/>
      <c r="W4" s="102"/>
      <c r="X4" s="102"/>
      <c r="Y4" s="102"/>
      <c r="Z4" s="102"/>
      <c r="AA4" s="102"/>
      <c r="AB4" s="102"/>
      <c r="AC4" s="103"/>
      <c r="AD4" s="99" t="s">
        <v>7</v>
      </c>
      <c r="AE4" s="102"/>
      <c r="AF4" s="102"/>
      <c r="AG4" s="102"/>
      <c r="AH4" s="102"/>
      <c r="AI4" s="102"/>
      <c r="AJ4" s="102"/>
      <c r="AK4" s="102"/>
      <c r="AL4" s="103"/>
    </row>
    <row r="5" spans="2:38" ht="26.25" thickBot="1">
      <c r="B5" s="101"/>
      <c r="C5" s="67" t="s">
        <v>15</v>
      </c>
      <c r="D5" s="67" t="s">
        <v>16</v>
      </c>
      <c r="E5" s="67" t="s">
        <v>17</v>
      </c>
      <c r="F5" s="67" t="s">
        <v>18</v>
      </c>
      <c r="G5" s="67" t="s">
        <v>19</v>
      </c>
      <c r="H5" s="67" t="s">
        <v>20</v>
      </c>
      <c r="I5" s="67" t="s">
        <v>21</v>
      </c>
      <c r="J5" s="68" t="s">
        <v>22</v>
      </c>
      <c r="K5" s="68" t="s">
        <v>23</v>
      </c>
      <c r="L5" s="90" t="s">
        <v>15</v>
      </c>
      <c r="M5" s="67" t="s">
        <v>16</v>
      </c>
      <c r="N5" s="67" t="s">
        <v>17</v>
      </c>
      <c r="O5" s="67" t="s">
        <v>18</v>
      </c>
      <c r="P5" s="67" t="s">
        <v>19</v>
      </c>
      <c r="Q5" s="67" t="s">
        <v>20</v>
      </c>
      <c r="R5" s="67" t="s">
        <v>21</v>
      </c>
      <c r="S5" s="68" t="s">
        <v>22</v>
      </c>
      <c r="T5" s="68" t="s">
        <v>23</v>
      </c>
      <c r="U5" s="90" t="s">
        <v>15</v>
      </c>
      <c r="V5" s="89" t="s">
        <v>16</v>
      </c>
      <c r="W5" s="89" t="s">
        <v>17</v>
      </c>
      <c r="X5" s="89" t="s">
        <v>18</v>
      </c>
      <c r="Y5" s="89" t="s">
        <v>19</v>
      </c>
      <c r="Z5" s="89" t="s">
        <v>20</v>
      </c>
      <c r="AA5" s="89" t="s">
        <v>21</v>
      </c>
      <c r="AB5" s="68" t="s">
        <v>22</v>
      </c>
      <c r="AC5" s="104" t="s">
        <v>23</v>
      </c>
      <c r="AD5" s="98" t="s">
        <v>15</v>
      </c>
      <c r="AE5" s="89" t="s">
        <v>16</v>
      </c>
      <c r="AF5" s="89" t="s">
        <v>17</v>
      </c>
      <c r="AG5" s="89" t="s">
        <v>18</v>
      </c>
      <c r="AH5" s="89" t="s">
        <v>19</v>
      </c>
      <c r="AI5" s="89" t="s">
        <v>20</v>
      </c>
      <c r="AJ5" s="89" t="s">
        <v>21</v>
      </c>
      <c r="AK5" s="68" t="s">
        <v>22</v>
      </c>
      <c r="AL5" s="68" t="s">
        <v>23</v>
      </c>
    </row>
    <row r="6" spans="2:38" s="54" customFormat="1" ht="29.25" customHeight="1">
      <c r="B6" s="56" t="s">
        <v>9</v>
      </c>
      <c r="C6" s="60">
        <f aca="true" t="shared" si="0" ref="C6:AB6">SUM(C7:C9)</f>
        <v>15.067979</v>
      </c>
      <c r="D6" s="60">
        <f t="shared" si="0"/>
        <v>12.418842999999999</v>
      </c>
      <c r="E6" s="60">
        <f t="shared" si="0"/>
        <v>13.607191</v>
      </c>
      <c r="F6" s="60">
        <f t="shared" si="0"/>
        <v>13.76161624</v>
      </c>
      <c r="G6" s="60">
        <f t="shared" si="0"/>
        <v>12.843638160000001</v>
      </c>
      <c r="H6" s="60">
        <f t="shared" si="0"/>
        <v>14.481340799999998</v>
      </c>
      <c r="I6" s="60">
        <f t="shared" si="0"/>
        <v>15.630208800000002</v>
      </c>
      <c r="J6" s="81">
        <f t="shared" si="0"/>
        <v>14.54744372</v>
      </c>
      <c r="K6" s="81">
        <f>SUM(K7:K9)</f>
        <v>16.30209976</v>
      </c>
      <c r="L6" s="84">
        <f t="shared" si="0"/>
        <v>271.83987</v>
      </c>
      <c r="M6" s="60">
        <f t="shared" si="0"/>
        <v>278.278047</v>
      </c>
      <c r="N6" s="60">
        <f t="shared" si="0"/>
        <v>282.460618</v>
      </c>
      <c r="O6" s="60">
        <f t="shared" si="0"/>
        <v>309.85347692999994</v>
      </c>
      <c r="P6" s="60">
        <f t="shared" si="0"/>
        <v>317.5652864599999</v>
      </c>
      <c r="Q6" s="60">
        <f t="shared" si="0"/>
        <v>320.16754828</v>
      </c>
      <c r="R6" s="60">
        <f t="shared" si="0"/>
        <v>261.84237356</v>
      </c>
      <c r="S6" s="81">
        <f>SUM(S7:S9)</f>
        <v>281.88317888</v>
      </c>
      <c r="T6" s="81">
        <f>SUM(T7:T9)</f>
        <v>260.49812091</v>
      </c>
      <c r="U6" s="84">
        <f t="shared" si="0"/>
        <v>0</v>
      </c>
      <c r="V6" s="60">
        <f t="shared" si="0"/>
        <v>0</v>
      </c>
      <c r="W6" s="60">
        <f t="shared" si="0"/>
        <v>0</v>
      </c>
      <c r="X6" s="60">
        <f t="shared" si="0"/>
        <v>0</v>
      </c>
      <c r="Y6" s="60">
        <f t="shared" si="0"/>
        <v>0</v>
      </c>
      <c r="Z6" s="60">
        <f t="shared" si="0"/>
        <v>0</v>
      </c>
      <c r="AA6" s="60">
        <f t="shared" si="0"/>
        <v>0</v>
      </c>
      <c r="AB6" s="81">
        <f t="shared" si="0"/>
        <v>0</v>
      </c>
      <c r="AC6" s="81">
        <f>SUM(AC7:AC9)</f>
        <v>0</v>
      </c>
      <c r="AD6" s="83">
        <f aca="true" t="shared" si="1" ref="AD6:AK6">SUM(AD7:AD9)</f>
        <v>286.907849</v>
      </c>
      <c r="AE6" s="58">
        <f t="shared" si="1"/>
        <v>290.69689</v>
      </c>
      <c r="AF6" s="83">
        <f t="shared" si="1"/>
        <v>296.067809</v>
      </c>
      <c r="AG6" s="83">
        <f t="shared" si="1"/>
        <v>323.61509317</v>
      </c>
      <c r="AH6" s="83">
        <f t="shared" si="1"/>
        <v>330.40892462</v>
      </c>
      <c r="AI6" s="83">
        <f t="shared" si="1"/>
        <v>334.64888908</v>
      </c>
      <c r="AJ6" s="83">
        <f t="shared" si="1"/>
        <v>277.47258236</v>
      </c>
      <c r="AK6" s="96">
        <f t="shared" si="1"/>
        <v>296.4306226</v>
      </c>
      <c r="AL6" s="96">
        <f>SUM(AL7:AL9)</f>
        <v>276.80022067</v>
      </c>
    </row>
    <row r="7" spans="1:38" ht="12.75">
      <c r="A7" s="7"/>
      <c r="B7" s="8" t="s">
        <v>2</v>
      </c>
      <c r="C7" s="2">
        <v>4.40935</v>
      </c>
      <c r="D7" s="9">
        <v>1.867137</v>
      </c>
      <c r="E7" s="9">
        <v>3.598413</v>
      </c>
      <c r="F7" s="9">
        <v>3.0151236399999997</v>
      </c>
      <c r="G7" s="9">
        <v>1.58920974</v>
      </c>
      <c r="H7" s="9">
        <v>2.2044397399999998</v>
      </c>
      <c r="I7" s="9">
        <v>2.4211814499999997</v>
      </c>
      <c r="J7" s="63">
        <v>1.8924563799999998</v>
      </c>
      <c r="K7" s="63">
        <v>2.31461956</v>
      </c>
      <c r="L7" s="62">
        <v>50.517228</v>
      </c>
      <c r="M7" s="62">
        <v>64.386666</v>
      </c>
      <c r="N7" s="62">
        <v>68.306375</v>
      </c>
      <c r="O7" s="62">
        <v>79.48542927</v>
      </c>
      <c r="P7" s="62">
        <v>82.62530114</v>
      </c>
      <c r="Q7" s="62">
        <v>53.637006230000004</v>
      </c>
      <c r="R7" s="62">
        <v>51.084017700000004</v>
      </c>
      <c r="S7" s="62">
        <v>76.9542115</v>
      </c>
      <c r="T7" s="62">
        <v>72.61179062000001</v>
      </c>
      <c r="U7" s="62"/>
      <c r="V7" s="62"/>
      <c r="W7" s="62"/>
      <c r="X7" s="62"/>
      <c r="Y7" s="62"/>
      <c r="Z7" s="62"/>
      <c r="AA7" s="62"/>
      <c r="AB7" s="63"/>
      <c r="AC7" s="63"/>
      <c r="AD7" s="62">
        <f>C7+L7+U7</f>
        <v>54.926578000000006</v>
      </c>
      <c r="AE7" s="9">
        <f>D7+M7+V7</f>
        <v>66.253803</v>
      </c>
      <c r="AF7" s="9">
        <f>E7+N7+W7</f>
        <v>71.904788</v>
      </c>
      <c r="AG7" s="9">
        <f>F7+O7+X7</f>
        <v>82.50055291</v>
      </c>
      <c r="AH7" s="9">
        <f>G7+P7+Y7</f>
        <v>84.21451088</v>
      </c>
      <c r="AI7" s="9">
        <f>H7+Q7+Z7</f>
        <v>55.84144597</v>
      </c>
      <c r="AJ7" s="9">
        <f>I7+R7+AA7</f>
        <v>53.50519915</v>
      </c>
      <c r="AK7" s="63">
        <f>J7+S7+AB7</f>
        <v>78.84666788</v>
      </c>
      <c r="AL7" s="63">
        <f>K7+T7+AC7</f>
        <v>74.92641018</v>
      </c>
    </row>
    <row r="8" spans="1:38" ht="12.75">
      <c r="A8" s="7"/>
      <c r="B8" s="8" t="s">
        <v>3</v>
      </c>
      <c r="C8" s="2">
        <v>3.466009</v>
      </c>
      <c r="D8" s="9">
        <v>3.380782</v>
      </c>
      <c r="E8" s="9">
        <v>2.958087</v>
      </c>
      <c r="F8" s="9">
        <v>3.98031514</v>
      </c>
      <c r="G8" s="9">
        <v>4.41398141</v>
      </c>
      <c r="H8" s="9">
        <v>5.450331769999999</v>
      </c>
      <c r="I8" s="9">
        <v>6.383007940000001</v>
      </c>
      <c r="J8" s="63">
        <v>5.30222877</v>
      </c>
      <c r="K8" s="63">
        <v>5.942850180000001</v>
      </c>
      <c r="L8" s="62">
        <v>171.880554</v>
      </c>
      <c r="M8" s="62">
        <v>160.094198</v>
      </c>
      <c r="N8" s="62">
        <v>166.531178</v>
      </c>
      <c r="O8" s="62">
        <v>176.89693263</v>
      </c>
      <c r="P8" s="62">
        <v>176.44956789999998</v>
      </c>
      <c r="Q8" s="62">
        <v>194.32664031000002</v>
      </c>
      <c r="R8" s="62">
        <v>142.42705084</v>
      </c>
      <c r="S8" s="62">
        <v>132.8753677</v>
      </c>
      <c r="T8" s="62">
        <v>136.33985229</v>
      </c>
      <c r="U8" s="62"/>
      <c r="V8" s="62"/>
      <c r="W8" s="62"/>
      <c r="X8" s="62"/>
      <c r="Y8" s="62"/>
      <c r="Z8" s="62"/>
      <c r="AA8" s="62"/>
      <c r="AB8" s="63"/>
      <c r="AC8" s="63"/>
      <c r="AD8" s="62">
        <f>C8+L8+U8</f>
        <v>175.346563</v>
      </c>
      <c r="AE8" s="9">
        <f>D8+M8+V8</f>
        <v>163.47498000000002</v>
      </c>
      <c r="AF8" s="9">
        <f>E8+N8+W8</f>
        <v>169.48926500000002</v>
      </c>
      <c r="AG8" s="9">
        <f>F8+O8+X8</f>
        <v>180.87724777</v>
      </c>
      <c r="AH8" s="9">
        <f>G8+P8+Y8</f>
        <v>180.86354930999997</v>
      </c>
      <c r="AI8" s="9">
        <f>H8+Q8+Z8</f>
        <v>199.77697208</v>
      </c>
      <c r="AJ8" s="9">
        <f>I8+R8+AA8</f>
        <v>148.81005878</v>
      </c>
      <c r="AK8" s="63">
        <f>J8+S8+AB8</f>
        <v>138.17759647</v>
      </c>
      <c r="AL8" s="63">
        <f>K8+T8+AC8</f>
        <v>142.28270247</v>
      </c>
    </row>
    <row r="9" spans="1:41" ht="12.75">
      <c r="A9" s="7"/>
      <c r="B9" s="8" t="s">
        <v>4</v>
      </c>
      <c r="C9" s="2">
        <v>7.19262</v>
      </c>
      <c r="D9" s="9">
        <v>7.170924</v>
      </c>
      <c r="E9" s="9">
        <v>7.050691</v>
      </c>
      <c r="F9" s="9">
        <v>6.766177460000001</v>
      </c>
      <c r="G9" s="9">
        <v>6.84044701</v>
      </c>
      <c r="H9" s="9">
        <v>6.82656929</v>
      </c>
      <c r="I9" s="9">
        <v>6.82601941</v>
      </c>
      <c r="J9" s="63">
        <v>7.352758570000001</v>
      </c>
      <c r="K9" s="63">
        <v>8.04463002</v>
      </c>
      <c r="L9" s="62">
        <v>49.442088</v>
      </c>
      <c r="M9" s="62">
        <v>53.797183</v>
      </c>
      <c r="N9" s="62">
        <v>47.623065</v>
      </c>
      <c r="O9" s="62">
        <v>53.47111502999999</v>
      </c>
      <c r="P9" s="62">
        <v>58.49041742</v>
      </c>
      <c r="Q9" s="62">
        <v>72.20390173999999</v>
      </c>
      <c r="R9" s="62">
        <v>68.33130502</v>
      </c>
      <c r="S9" s="62">
        <v>72.05359967999999</v>
      </c>
      <c r="T9" s="62">
        <v>51.546478</v>
      </c>
      <c r="U9" s="62"/>
      <c r="V9" s="62"/>
      <c r="W9" s="62"/>
      <c r="X9" s="62"/>
      <c r="Y9" s="62"/>
      <c r="Z9" s="62"/>
      <c r="AA9" s="62"/>
      <c r="AB9" s="63"/>
      <c r="AC9" s="63"/>
      <c r="AD9" s="62">
        <f>C9+L9+U9</f>
        <v>56.634707999999996</v>
      </c>
      <c r="AE9" s="9">
        <f>D9+M9+V9</f>
        <v>60.968106999999996</v>
      </c>
      <c r="AF9" s="9">
        <f>E9+N9+W9</f>
        <v>54.673756</v>
      </c>
      <c r="AG9" s="9">
        <f>F9+O9+X9</f>
        <v>60.237292489999994</v>
      </c>
      <c r="AH9" s="9">
        <f>G9+P9+Y9</f>
        <v>65.33086443</v>
      </c>
      <c r="AI9" s="9">
        <f>H9+Q9+Z9</f>
        <v>79.03047102999999</v>
      </c>
      <c r="AJ9" s="9">
        <f>I9+R9+AA9</f>
        <v>75.15732443</v>
      </c>
      <c r="AK9" s="63">
        <f>J9+S9+AB9</f>
        <v>79.40635825</v>
      </c>
      <c r="AL9" s="63">
        <f>K9+T9+AC9</f>
        <v>59.59110802</v>
      </c>
      <c r="AM9" s="93"/>
      <c r="AN9" s="91"/>
      <c r="AO9" s="94"/>
    </row>
    <row r="10" spans="2:41" s="54" customFormat="1" ht="25.5">
      <c r="B10" s="55" t="s">
        <v>5</v>
      </c>
      <c r="C10" s="87">
        <f aca="true" t="shared" si="2" ref="C10:T10">SUM(C11:C13)</f>
        <v>3.658976</v>
      </c>
      <c r="D10" s="59">
        <f t="shared" si="2"/>
        <v>2.60677</v>
      </c>
      <c r="E10" s="59">
        <f t="shared" si="2"/>
        <v>2.529453</v>
      </c>
      <c r="F10" s="59">
        <f t="shared" si="2"/>
        <v>3.438651</v>
      </c>
      <c r="G10" s="59">
        <f t="shared" si="2"/>
        <v>3.4749619999999997</v>
      </c>
      <c r="H10" s="59">
        <f>SUM(H11:H13)</f>
        <v>3.472664</v>
      </c>
      <c r="I10" s="59">
        <f t="shared" si="2"/>
        <v>3.5499539999999996</v>
      </c>
      <c r="J10" s="88">
        <f t="shared" si="2"/>
        <v>4.408893</v>
      </c>
      <c r="K10" s="88">
        <f>SUM(K11:K13)</f>
        <v>5.5105319999999995</v>
      </c>
      <c r="L10" s="79">
        <f t="shared" si="2"/>
        <v>0.6201369999999999</v>
      </c>
      <c r="M10" s="79">
        <f t="shared" si="2"/>
        <v>0.998258</v>
      </c>
      <c r="N10" s="57">
        <f t="shared" si="2"/>
        <v>0.835554</v>
      </c>
      <c r="O10" s="57">
        <f t="shared" si="2"/>
        <v>0.9718323600000002</v>
      </c>
      <c r="P10" s="57">
        <f t="shared" si="2"/>
        <v>1.11074536</v>
      </c>
      <c r="Q10" s="57">
        <f t="shared" si="2"/>
        <v>0.94975382</v>
      </c>
      <c r="R10" s="57">
        <f t="shared" si="2"/>
        <v>0.7968956800000001</v>
      </c>
      <c r="S10" s="57">
        <f t="shared" si="2"/>
        <v>0.74228168</v>
      </c>
      <c r="T10" s="57">
        <f t="shared" si="2"/>
        <v>0.6921147700000001</v>
      </c>
      <c r="U10" s="79">
        <f aca="true" t="shared" si="3" ref="U10:AB10">SUM(U11:U13)</f>
        <v>0</v>
      </c>
      <c r="V10" s="79">
        <f t="shared" si="3"/>
        <v>0</v>
      </c>
      <c r="W10" s="79">
        <f t="shared" si="3"/>
        <v>0</v>
      </c>
      <c r="X10" s="79">
        <f t="shared" si="3"/>
        <v>0</v>
      </c>
      <c r="Y10" s="79">
        <f t="shared" si="3"/>
        <v>0</v>
      </c>
      <c r="Z10" s="79">
        <f t="shared" si="3"/>
        <v>0</v>
      </c>
      <c r="AA10" s="79">
        <f t="shared" si="3"/>
        <v>0</v>
      </c>
      <c r="AB10" s="85">
        <f t="shared" si="3"/>
        <v>0</v>
      </c>
      <c r="AC10" s="85">
        <f>SUM(AC11:AC13)</f>
        <v>0</v>
      </c>
      <c r="AD10" s="79">
        <f aca="true" t="shared" si="4" ref="AD10:AK10">SUM(AD11:AD13)</f>
        <v>4.279113000000001</v>
      </c>
      <c r="AE10" s="57">
        <f t="shared" si="4"/>
        <v>3.605028</v>
      </c>
      <c r="AF10" s="57">
        <f t="shared" si="4"/>
        <v>3.3650070000000003</v>
      </c>
      <c r="AG10" s="57">
        <f t="shared" si="4"/>
        <v>4.41048336</v>
      </c>
      <c r="AH10" s="57">
        <f t="shared" si="4"/>
        <v>4.585707360000001</v>
      </c>
      <c r="AI10" s="57">
        <f>SUM(AI11:AI13)</f>
        <v>4.42241782</v>
      </c>
      <c r="AJ10" s="57">
        <f t="shared" si="4"/>
        <v>4.34684968</v>
      </c>
      <c r="AK10" s="85">
        <f t="shared" si="4"/>
        <v>5.15117468</v>
      </c>
      <c r="AL10" s="85">
        <f>SUM(AL11:AL13)</f>
        <v>6.202646769999999</v>
      </c>
      <c r="AM10" s="95"/>
      <c r="AN10" s="92"/>
      <c r="AO10" s="92"/>
    </row>
    <row r="11" spans="2:38" ht="12.75">
      <c r="B11" s="8" t="s">
        <v>2</v>
      </c>
      <c r="C11" s="2">
        <v>0.092349</v>
      </c>
      <c r="D11" s="9">
        <v>0.056436</v>
      </c>
      <c r="E11" s="9">
        <v>0.040389</v>
      </c>
      <c r="F11" s="9">
        <v>0.133343</v>
      </c>
      <c r="G11" s="9">
        <v>0.172051</v>
      </c>
      <c r="H11" s="9">
        <v>0.148898</v>
      </c>
      <c r="I11" s="9">
        <v>0.227743</v>
      </c>
      <c r="J11" s="63">
        <v>1.007323</v>
      </c>
      <c r="K11" s="63">
        <v>2.025067</v>
      </c>
      <c r="L11" s="62">
        <v>0.072108</v>
      </c>
      <c r="M11" s="62">
        <v>0.513166</v>
      </c>
      <c r="N11" s="62">
        <v>0.145825</v>
      </c>
      <c r="O11" s="62">
        <v>0.18410656</v>
      </c>
      <c r="P11" s="62">
        <v>0.156119</v>
      </c>
      <c r="Q11" s="62">
        <v>0.03045</v>
      </c>
      <c r="R11" s="62">
        <v>0.028124</v>
      </c>
      <c r="S11" s="62">
        <v>0.030895</v>
      </c>
      <c r="T11" s="62">
        <v>0.020549</v>
      </c>
      <c r="U11" s="62"/>
      <c r="V11" s="62"/>
      <c r="W11" s="62"/>
      <c r="X11" s="62"/>
      <c r="Y11" s="62"/>
      <c r="Z11" s="62"/>
      <c r="AA11" s="62"/>
      <c r="AB11" s="63"/>
      <c r="AC11" s="63"/>
      <c r="AD11" s="62">
        <f>C11+L11+U11</f>
        <v>0.16445700000000002</v>
      </c>
      <c r="AE11" s="9">
        <f>D11+M11+V11</f>
        <v>0.569602</v>
      </c>
      <c r="AF11" s="9">
        <f>E11+N11+W11</f>
        <v>0.18621400000000002</v>
      </c>
      <c r="AG11" s="9">
        <f>F11+O11+X11</f>
        <v>0.31744956</v>
      </c>
      <c r="AH11" s="9">
        <f>G11+P11+Y11</f>
        <v>0.32817</v>
      </c>
      <c r="AI11" s="9">
        <f>H11+Q11+Z11</f>
        <v>0.179348</v>
      </c>
      <c r="AJ11" s="9">
        <f>I11+R11+AA11</f>
        <v>0.255867</v>
      </c>
      <c r="AK11" s="63">
        <f>J11+S11+AB11</f>
        <v>1.0382179999999999</v>
      </c>
      <c r="AL11" s="63">
        <f>K11+T11+AC11</f>
        <v>2.045616</v>
      </c>
    </row>
    <row r="12" spans="2:38" ht="12.75">
      <c r="B12" s="8" t="s">
        <v>3</v>
      </c>
      <c r="C12" s="2">
        <v>1.526037</v>
      </c>
      <c r="D12" s="9">
        <v>1.317744</v>
      </c>
      <c r="E12" s="9">
        <v>1.260019</v>
      </c>
      <c r="F12" s="9">
        <v>1.412888</v>
      </c>
      <c r="G12" s="9">
        <v>1.308138</v>
      </c>
      <c r="H12" s="9">
        <v>1.31891</v>
      </c>
      <c r="I12" s="9">
        <v>1.302142</v>
      </c>
      <c r="J12" s="63">
        <v>1.381501</v>
      </c>
      <c r="K12" s="63">
        <v>1.465396</v>
      </c>
      <c r="L12" s="62">
        <v>0.365587</v>
      </c>
      <c r="M12" s="62">
        <v>0.379511</v>
      </c>
      <c r="N12" s="62">
        <v>0.608954</v>
      </c>
      <c r="O12" s="62">
        <v>0.7333168000000001</v>
      </c>
      <c r="P12" s="62">
        <v>0.90021736</v>
      </c>
      <c r="Q12" s="62">
        <v>0.85869982</v>
      </c>
      <c r="R12" s="62">
        <v>0.71436268</v>
      </c>
      <c r="S12" s="62">
        <v>0.65697768</v>
      </c>
      <c r="T12" s="62">
        <v>0.61492365</v>
      </c>
      <c r="U12" s="62"/>
      <c r="V12" s="62"/>
      <c r="W12" s="62"/>
      <c r="X12" s="62"/>
      <c r="Y12" s="62"/>
      <c r="Z12" s="62"/>
      <c r="AA12" s="62"/>
      <c r="AB12" s="63"/>
      <c r="AC12" s="63"/>
      <c r="AD12" s="62">
        <f>C12+L12+U12</f>
        <v>1.8916240000000002</v>
      </c>
      <c r="AE12" s="9">
        <f>D12+M12+V12</f>
        <v>1.697255</v>
      </c>
      <c r="AF12" s="9">
        <f>E12+N12+W12</f>
        <v>1.868973</v>
      </c>
      <c r="AG12" s="9">
        <f>F12+O12+X12</f>
        <v>2.1462048</v>
      </c>
      <c r="AH12" s="9">
        <f>G12+P12+Y12</f>
        <v>2.20835536</v>
      </c>
      <c r="AI12" s="9">
        <f>H12+Q12+Z12</f>
        <v>2.17760982</v>
      </c>
      <c r="AJ12" s="9">
        <f>I12+R12+AA12</f>
        <v>2.0165046799999997</v>
      </c>
      <c r="AK12" s="63">
        <f>J12+S12+AB12</f>
        <v>2.03847868</v>
      </c>
      <c r="AL12" s="63">
        <f>K12+T12+AC12</f>
        <v>2.08031965</v>
      </c>
    </row>
    <row r="13" spans="2:38" ht="12.75">
      <c r="B13" s="8" t="s">
        <v>4</v>
      </c>
      <c r="C13" s="2">
        <v>2.04059</v>
      </c>
      <c r="D13" s="9">
        <v>1.23259</v>
      </c>
      <c r="E13" s="9">
        <v>1.229045</v>
      </c>
      <c r="F13" s="9">
        <v>1.89242</v>
      </c>
      <c r="G13" s="9">
        <v>1.994773</v>
      </c>
      <c r="H13" s="9">
        <v>2.004856</v>
      </c>
      <c r="I13" s="9">
        <v>2.020069</v>
      </c>
      <c r="J13" s="63">
        <v>2.020069</v>
      </c>
      <c r="K13" s="63">
        <v>2.020069</v>
      </c>
      <c r="L13" s="62">
        <v>0.182442</v>
      </c>
      <c r="M13" s="62">
        <v>0.105581</v>
      </c>
      <c r="N13" s="62">
        <v>0.080775</v>
      </c>
      <c r="O13" s="62">
        <v>0.054409</v>
      </c>
      <c r="P13" s="62">
        <v>0.054409</v>
      </c>
      <c r="Q13" s="62">
        <v>0.060604</v>
      </c>
      <c r="R13" s="62">
        <v>0.054409</v>
      </c>
      <c r="S13" s="62">
        <v>0.054409</v>
      </c>
      <c r="T13" s="62">
        <v>0.056642120000000004</v>
      </c>
      <c r="U13" s="62"/>
      <c r="V13" s="62"/>
      <c r="W13" s="62"/>
      <c r="X13" s="62"/>
      <c r="Y13" s="62"/>
      <c r="Z13" s="62"/>
      <c r="AA13" s="62"/>
      <c r="AB13" s="63"/>
      <c r="AC13" s="63"/>
      <c r="AD13" s="62">
        <f>C13+L13+U13</f>
        <v>2.223032</v>
      </c>
      <c r="AE13" s="9">
        <f>D13+M13+V13</f>
        <v>1.338171</v>
      </c>
      <c r="AF13" s="9">
        <f>E13+N13+W13</f>
        <v>1.30982</v>
      </c>
      <c r="AG13" s="9">
        <f>F13+O13+X13</f>
        <v>1.946829</v>
      </c>
      <c r="AH13" s="9">
        <f>G13+P13+Y13</f>
        <v>2.049182</v>
      </c>
      <c r="AI13" s="9">
        <f>H13+Q13+Z13</f>
        <v>2.0654600000000003</v>
      </c>
      <c r="AJ13" s="9">
        <f>I13+R13+AA13</f>
        <v>2.074478</v>
      </c>
      <c r="AK13" s="63">
        <f>J13+S13+AB13</f>
        <v>2.074478</v>
      </c>
      <c r="AL13" s="63">
        <f>K13+T13+AC13</f>
        <v>2.0767111199999997</v>
      </c>
    </row>
    <row r="14" spans="2:38" s="54" customFormat="1" ht="25.5">
      <c r="B14" s="55" t="s">
        <v>8</v>
      </c>
      <c r="C14" s="79">
        <f aca="true" t="shared" si="5" ref="C14:J14">SUM(C15:C17)</f>
        <v>0.412847</v>
      </c>
      <c r="D14" s="57">
        <f t="shared" si="5"/>
        <v>0</v>
      </c>
      <c r="E14" s="57">
        <f t="shared" si="5"/>
        <v>0</v>
      </c>
      <c r="F14" s="57">
        <f t="shared" si="5"/>
        <v>0.412847</v>
      </c>
      <c r="G14" s="57">
        <f t="shared" si="5"/>
        <v>0.412847</v>
      </c>
      <c r="H14" s="57">
        <f t="shared" si="5"/>
        <v>0.412847</v>
      </c>
      <c r="I14" s="57">
        <f t="shared" si="5"/>
        <v>0.412847</v>
      </c>
      <c r="J14" s="85">
        <f t="shared" si="5"/>
        <v>0.412847</v>
      </c>
      <c r="K14" s="85">
        <f>SUM(K15:K17)</f>
        <v>0.412847</v>
      </c>
      <c r="L14" s="79">
        <f aca="true" t="shared" si="6" ref="L14:S14">SUM(L15:L17)</f>
        <v>0.0125</v>
      </c>
      <c r="M14" s="79">
        <f t="shared" si="6"/>
        <v>0.011</v>
      </c>
      <c r="N14" s="57">
        <f t="shared" si="6"/>
        <v>0.0095</v>
      </c>
      <c r="O14" s="59">
        <f t="shared" si="6"/>
        <v>0.008</v>
      </c>
      <c r="P14" s="57">
        <f t="shared" si="6"/>
        <v>1.7914999999999999</v>
      </c>
      <c r="Q14" s="57">
        <f t="shared" si="6"/>
        <v>0.0035</v>
      </c>
      <c r="R14" s="57">
        <f t="shared" si="6"/>
        <v>0.002</v>
      </c>
      <c r="S14" s="57">
        <f t="shared" si="6"/>
        <v>3.57</v>
      </c>
      <c r="T14" s="57"/>
      <c r="U14" s="79">
        <f aca="true" t="shared" si="7" ref="U14:AB14">SUM(U15:U17)</f>
        <v>0</v>
      </c>
      <c r="V14" s="79">
        <f t="shared" si="7"/>
        <v>0</v>
      </c>
      <c r="W14" s="79">
        <f t="shared" si="7"/>
        <v>0</v>
      </c>
      <c r="X14" s="79">
        <f t="shared" si="7"/>
        <v>0</v>
      </c>
      <c r="Y14" s="79">
        <f t="shared" si="7"/>
        <v>0</v>
      </c>
      <c r="Z14" s="79">
        <f t="shared" si="7"/>
        <v>0</v>
      </c>
      <c r="AA14" s="79">
        <f t="shared" si="7"/>
        <v>0</v>
      </c>
      <c r="AB14" s="85">
        <f t="shared" si="7"/>
        <v>0</v>
      </c>
      <c r="AC14" s="85">
        <f>SUM(AC15:AC17)</f>
        <v>0</v>
      </c>
      <c r="AD14" s="79">
        <f aca="true" t="shared" si="8" ref="AD14:AK14">SUM(AD15:AD17)</f>
        <v>0.42534700000000003</v>
      </c>
      <c r="AE14" s="57">
        <f t="shared" si="8"/>
        <v>0.011</v>
      </c>
      <c r="AF14" s="57">
        <f t="shared" si="8"/>
        <v>0.0095</v>
      </c>
      <c r="AG14" s="57">
        <f t="shared" si="8"/>
        <v>0.420847</v>
      </c>
      <c r="AH14" s="57">
        <f t="shared" si="8"/>
        <v>2.204347</v>
      </c>
      <c r="AI14" s="57">
        <f t="shared" si="8"/>
        <v>0.416347</v>
      </c>
      <c r="AJ14" s="57">
        <f t="shared" si="8"/>
        <v>0.414847</v>
      </c>
      <c r="AK14" s="85">
        <f t="shared" si="8"/>
        <v>3.982847</v>
      </c>
      <c r="AL14" s="85">
        <f>SUM(AL15:AL17)</f>
        <v>0.412847</v>
      </c>
    </row>
    <row r="15" spans="2:38" ht="12.75">
      <c r="B15" s="8" t="s">
        <v>2</v>
      </c>
      <c r="C15" s="2"/>
      <c r="D15" s="9"/>
      <c r="E15" s="9"/>
      <c r="F15" s="9"/>
      <c r="G15" s="9"/>
      <c r="H15" s="9"/>
      <c r="I15" s="9"/>
      <c r="J15" s="63"/>
      <c r="K15" s="63">
        <v>0</v>
      </c>
      <c r="L15" s="62"/>
      <c r="M15" s="62"/>
      <c r="N15" s="62"/>
      <c r="O15" s="62"/>
      <c r="P15" s="62">
        <v>1.785</v>
      </c>
      <c r="Q15" s="62"/>
      <c r="R15" s="62"/>
      <c r="S15" s="62">
        <v>1.785</v>
      </c>
      <c r="T15" s="62">
        <v>0</v>
      </c>
      <c r="U15" s="62"/>
      <c r="V15" s="62"/>
      <c r="W15" s="62"/>
      <c r="X15" s="62"/>
      <c r="Y15" s="62"/>
      <c r="Z15" s="62"/>
      <c r="AA15" s="62"/>
      <c r="AB15" s="63"/>
      <c r="AC15" s="63"/>
      <c r="AD15" s="62">
        <f>C15+L15+U15</f>
        <v>0</v>
      </c>
      <c r="AE15" s="9">
        <f>D15+M15+V15</f>
        <v>0</v>
      </c>
      <c r="AF15" s="9">
        <f>E15+N15+W15</f>
        <v>0</v>
      </c>
      <c r="AG15" s="9">
        <f>F15+O15+X15</f>
        <v>0</v>
      </c>
      <c r="AH15" s="9">
        <f>G15+P15+Y15</f>
        <v>1.785</v>
      </c>
      <c r="AI15" s="9">
        <f>H15+Q15+Z15</f>
        <v>0</v>
      </c>
      <c r="AJ15" s="9">
        <f>I15+R15+AA15</f>
        <v>0</v>
      </c>
      <c r="AK15" s="63">
        <f>J15+S15+AB15</f>
        <v>1.785</v>
      </c>
      <c r="AL15" s="63">
        <f>K15+T15+AC15</f>
        <v>0</v>
      </c>
    </row>
    <row r="16" spans="2:38" ht="12.75">
      <c r="B16" s="8" t="s">
        <v>3</v>
      </c>
      <c r="C16" s="3"/>
      <c r="D16" s="9"/>
      <c r="E16" s="9"/>
      <c r="F16" s="9"/>
      <c r="G16" s="9"/>
      <c r="H16" s="9"/>
      <c r="I16" s="9"/>
      <c r="J16" s="63"/>
      <c r="K16" s="63">
        <v>0</v>
      </c>
      <c r="L16" s="78"/>
      <c r="M16" s="62"/>
      <c r="N16" s="62"/>
      <c r="O16" s="62"/>
      <c r="P16" s="62"/>
      <c r="Q16" s="62"/>
      <c r="R16" s="62"/>
      <c r="S16" s="62">
        <v>1.785</v>
      </c>
      <c r="T16" s="62">
        <v>0</v>
      </c>
      <c r="U16" s="78"/>
      <c r="V16" s="62"/>
      <c r="W16" s="62"/>
      <c r="X16" s="78"/>
      <c r="Y16" s="62"/>
      <c r="Z16" s="62"/>
      <c r="AA16" s="78"/>
      <c r="AB16" s="63"/>
      <c r="AC16" s="63"/>
      <c r="AD16" s="78">
        <f>C16+L16+U16</f>
        <v>0</v>
      </c>
      <c r="AE16" s="12">
        <f>D16+M16+V16</f>
        <v>0</v>
      </c>
      <c r="AF16" s="12">
        <f>E16+N16+W16</f>
        <v>0</v>
      </c>
      <c r="AG16" s="12">
        <f>F16+O16+X16</f>
        <v>0</v>
      </c>
      <c r="AH16" s="12">
        <f>G16+P16+Y16</f>
        <v>0</v>
      </c>
      <c r="AI16" s="12">
        <f>H16+Q16+Z16</f>
        <v>0</v>
      </c>
      <c r="AJ16" s="12">
        <f>I16+R16+AA16</f>
        <v>0</v>
      </c>
      <c r="AK16" s="61">
        <f>J16+S16+AB16</f>
        <v>1.785</v>
      </c>
      <c r="AL16" s="61">
        <f>K16+T16+AC16</f>
        <v>0</v>
      </c>
    </row>
    <row r="17" spans="2:38" ht="12.75">
      <c r="B17" s="8" t="s">
        <v>4</v>
      </c>
      <c r="C17" s="3">
        <v>0.412847</v>
      </c>
      <c r="D17" s="9"/>
      <c r="E17" s="9"/>
      <c r="F17" s="9">
        <v>0.412847</v>
      </c>
      <c r="G17" s="9">
        <v>0.412847</v>
      </c>
      <c r="H17" s="9">
        <v>0.412847</v>
      </c>
      <c r="I17" s="9">
        <v>0.412847</v>
      </c>
      <c r="J17" s="63">
        <v>0.412847</v>
      </c>
      <c r="K17" s="63">
        <v>0.412847</v>
      </c>
      <c r="L17" s="82">
        <v>0.0125</v>
      </c>
      <c r="M17" s="75">
        <v>0.011</v>
      </c>
      <c r="N17" s="75">
        <v>0.0095</v>
      </c>
      <c r="O17" s="75">
        <v>0.008</v>
      </c>
      <c r="P17" s="62">
        <v>0.0065</v>
      </c>
      <c r="Q17" s="62">
        <v>0.0035</v>
      </c>
      <c r="R17" s="62">
        <v>0.002</v>
      </c>
      <c r="S17" s="62">
        <v>0</v>
      </c>
      <c r="T17" s="62">
        <v>0</v>
      </c>
      <c r="U17" s="78"/>
      <c r="V17" s="62"/>
      <c r="W17" s="62"/>
      <c r="X17" s="78"/>
      <c r="Y17" s="62"/>
      <c r="Z17" s="62"/>
      <c r="AA17" s="78"/>
      <c r="AB17" s="63"/>
      <c r="AC17" s="63"/>
      <c r="AD17" s="78">
        <f>C17+L17+U17</f>
        <v>0.42534700000000003</v>
      </c>
      <c r="AE17" s="12">
        <f>D17+M17+V17</f>
        <v>0.011</v>
      </c>
      <c r="AF17" s="12">
        <f>E17+N17+W17</f>
        <v>0.0095</v>
      </c>
      <c r="AG17" s="12">
        <f>F17+O17+X17</f>
        <v>0.420847</v>
      </c>
      <c r="AH17" s="12">
        <f>G17+P17+Y17</f>
        <v>0.419347</v>
      </c>
      <c r="AI17" s="12">
        <f>H17+Q17+Z17</f>
        <v>0.416347</v>
      </c>
      <c r="AJ17" s="12">
        <f>I17+R17+AA17</f>
        <v>0.414847</v>
      </c>
      <c r="AK17" s="61">
        <f>J17+S17+AB17</f>
        <v>0.412847</v>
      </c>
      <c r="AL17" s="61">
        <f>K17+T17+AC17</f>
        <v>0.412847</v>
      </c>
    </row>
    <row r="18" spans="2:38" s="54" customFormat="1" ht="23.25" customHeight="1">
      <c r="B18" s="55" t="s">
        <v>6</v>
      </c>
      <c r="C18" s="79">
        <f aca="true" t="shared" si="9" ref="C18:J18">SUM(C19:C21)</f>
        <v>0</v>
      </c>
      <c r="D18" s="57">
        <f t="shared" si="9"/>
        <v>0</v>
      </c>
      <c r="E18" s="57">
        <f t="shared" si="9"/>
        <v>0</v>
      </c>
      <c r="F18" s="57">
        <f t="shared" si="9"/>
        <v>0</v>
      </c>
      <c r="G18" s="57">
        <f t="shared" si="9"/>
        <v>0</v>
      </c>
      <c r="H18" s="57">
        <f t="shared" si="9"/>
        <v>0</v>
      </c>
      <c r="I18" s="57">
        <f t="shared" si="9"/>
        <v>0</v>
      </c>
      <c r="J18" s="85">
        <f t="shared" si="9"/>
        <v>0</v>
      </c>
      <c r="K18" s="85">
        <f>SUM(K19:K21)</f>
        <v>0</v>
      </c>
      <c r="L18" s="87">
        <f aca="true" t="shared" si="10" ref="L18:T18">SUM(L19:L21)</f>
        <v>0.324</v>
      </c>
      <c r="M18" s="79">
        <f t="shared" si="10"/>
        <v>0.306</v>
      </c>
      <c r="N18" s="57">
        <f t="shared" si="10"/>
        <v>0.29</v>
      </c>
      <c r="O18" s="57">
        <f t="shared" si="10"/>
        <v>0.275</v>
      </c>
      <c r="P18" s="57">
        <f t="shared" si="10"/>
        <v>0.325</v>
      </c>
      <c r="Q18" s="57">
        <f t="shared" si="10"/>
        <v>0.246</v>
      </c>
      <c r="R18" s="57">
        <f t="shared" si="10"/>
        <v>0.233</v>
      </c>
      <c r="S18" s="57">
        <f t="shared" si="10"/>
        <v>0.256</v>
      </c>
      <c r="T18" s="57">
        <f t="shared" si="10"/>
        <v>2.33E-07</v>
      </c>
      <c r="U18" s="79">
        <f aca="true" t="shared" si="11" ref="U18:AB18">SUM(U19:U21)</f>
        <v>0</v>
      </c>
      <c r="V18" s="79">
        <f t="shared" si="11"/>
        <v>0</v>
      </c>
      <c r="W18" s="79">
        <f t="shared" si="11"/>
        <v>0</v>
      </c>
      <c r="X18" s="79">
        <f t="shared" si="11"/>
        <v>0</v>
      </c>
      <c r="Y18" s="79">
        <f t="shared" si="11"/>
        <v>0</v>
      </c>
      <c r="Z18" s="79">
        <f t="shared" si="11"/>
        <v>0</v>
      </c>
      <c r="AA18" s="79">
        <f t="shared" si="11"/>
        <v>0</v>
      </c>
      <c r="AB18" s="85">
        <f t="shared" si="11"/>
        <v>0</v>
      </c>
      <c r="AC18" s="85">
        <f>SUM(AC19:AC21)</f>
        <v>0</v>
      </c>
      <c r="AD18" s="79">
        <f aca="true" t="shared" si="12" ref="AD18:AK18">SUM(AD19:AD21)</f>
        <v>0.324</v>
      </c>
      <c r="AE18" s="57">
        <f t="shared" si="12"/>
        <v>0.306</v>
      </c>
      <c r="AF18" s="57">
        <f t="shared" si="12"/>
        <v>0.29</v>
      </c>
      <c r="AG18" s="57">
        <f t="shared" si="12"/>
        <v>0.275</v>
      </c>
      <c r="AH18" s="57">
        <f t="shared" si="12"/>
        <v>0.325</v>
      </c>
      <c r="AI18" s="57">
        <f t="shared" si="12"/>
        <v>0.246</v>
      </c>
      <c r="AJ18" s="57">
        <f t="shared" si="12"/>
        <v>0.233</v>
      </c>
      <c r="AK18" s="85">
        <f t="shared" si="12"/>
        <v>0.256</v>
      </c>
      <c r="AL18" s="85">
        <f>SUM(AL19:AL21)</f>
        <v>2.33E-07</v>
      </c>
    </row>
    <row r="19" spans="2:38" ht="12.75">
      <c r="B19" s="8" t="s">
        <v>2</v>
      </c>
      <c r="C19" s="3"/>
      <c r="D19" s="9"/>
      <c r="E19" s="9"/>
      <c r="F19" s="9"/>
      <c r="G19" s="9"/>
      <c r="H19" s="9"/>
      <c r="I19" s="9"/>
      <c r="J19" s="63"/>
      <c r="K19" s="63"/>
      <c r="L19" s="78"/>
      <c r="M19" s="62"/>
      <c r="N19" s="62"/>
      <c r="O19" s="62"/>
      <c r="P19" s="62">
        <v>0.065</v>
      </c>
      <c r="Q19" s="62"/>
      <c r="R19" s="62"/>
      <c r="S19" s="62">
        <v>0.035</v>
      </c>
      <c r="T19" s="62">
        <f>R19/1000000</f>
        <v>0</v>
      </c>
      <c r="U19" s="78"/>
      <c r="V19" s="62"/>
      <c r="W19" s="62"/>
      <c r="X19" s="78"/>
      <c r="Y19" s="62"/>
      <c r="Z19" s="62"/>
      <c r="AA19" s="78"/>
      <c r="AB19" s="63"/>
      <c r="AC19" s="63"/>
      <c r="AD19" s="78">
        <f>C19+L19+U19</f>
        <v>0</v>
      </c>
      <c r="AE19" s="12">
        <f>D19+M19+V19</f>
        <v>0</v>
      </c>
      <c r="AF19" s="12">
        <f>E19+N19+W19</f>
        <v>0</v>
      </c>
      <c r="AG19" s="12">
        <f>F19+O19+X19</f>
        <v>0</v>
      </c>
      <c r="AH19" s="12">
        <f>G19+P19+Y19</f>
        <v>0.065</v>
      </c>
      <c r="AI19" s="12">
        <f>H19+Q19+Z19</f>
        <v>0</v>
      </c>
      <c r="AJ19" s="12">
        <f>I19+R19+AA19</f>
        <v>0</v>
      </c>
      <c r="AK19" s="61">
        <f>J19+S19+AB19</f>
        <v>0.035</v>
      </c>
      <c r="AL19" s="61">
        <f>K19+T19+AC19</f>
        <v>0</v>
      </c>
    </row>
    <row r="20" spans="2:38" ht="12.75">
      <c r="B20" s="8" t="s">
        <v>3</v>
      </c>
      <c r="C20" s="3"/>
      <c r="D20" s="9"/>
      <c r="E20" s="9"/>
      <c r="F20" s="9"/>
      <c r="G20" s="9"/>
      <c r="H20" s="9"/>
      <c r="I20" s="9"/>
      <c r="J20" s="63"/>
      <c r="K20" s="63"/>
      <c r="L20" s="78"/>
      <c r="M20" s="62"/>
      <c r="N20" s="62"/>
      <c r="O20" s="62"/>
      <c r="P20" s="62"/>
      <c r="Q20" s="62"/>
      <c r="R20" s="62"/>
      <c r="S20" s="62">
        <v>0</v>
      </c>
      <c r="T20" s="62">
        <f>R20/1000000</f>
        <v>0</v>
      </c>
      <c r="U20" s="78"/>
      <c r="V20" s="62"/>
      <c r="W20" s="62"/>
      <c r="X20" s="78"/>
      <c r="Y20" s="62"/>
      <c r="Z20" s="62"/>
      <c r="AA20" s="78"/>
      <c r="AB20" s="63"/>
      <c r="AC20" s="63"/>
      <c r="AD20" s="78">
        <f>C20+L20+U20</f>
        <v>0</v>
      </c>
      <c r="AE20" s="12">
        <f>D20+M20+V20</f>
        <v>0</v>
      </c>
      <c r="AF20" s="12">
        <f>E20+N20+W20</f>
        <v>0</v>
      </c>
      <c r="AG20" s="12">
        <f>F20+O20+X20</f>
        <v>0</v>
      </c>
      <c r="AH20" s="12">
        <f>G20+P20+Y20</f>
        <v>0</v>
      </c>
      <c r="AI20" s="12">
        <f>H20+Q20+Z20</f>
        <v>0</v>
      </c>
      <c r="AJ20" s="12">
        <f>I20+R20+AA20</f>
        <v>0</v>
      </c>
      <c r="AK20" s="61">
        <f>J20+S20+AB20</f>
        <v>0</v>
      </c>
      <c r="AL20" s="61">
        <f>K20+T20+AC20</f>
        <v>0</v>
      </c>
    </row>
    <row r="21" spans="2:38" ht="12.75">
      <c r="B21" s="8" t="s">
        <v>4</v>
      </c>
      <c r="C21" s="3"/>
      <c r="D21" s="9"/>
      <c r="E21" s="9"/>
      <c r="F21" s="9"/>
      <c r="G21" s="9"/>
      <c r="H21" s="9"/>
      <c r="I21" s="9"/>
      <c r="J21" s="63"/>
      <c r="K21" s="63"/>
      <c r="L21" s="82">
        <v>0.324</v>
      </c>
      <c r="M21" s="75">
        <v>0.306</v>
      </c>
      <c r="N21" s="75">
        <v>0.29</v>
      </c>
      <c r="O21" s="75">
        <v>0.275</v>
      </c>
      <c r="P21" s="62">
        <v>0.26</v>
      </c>
      <c r="Q21" s="62">
        <v>0.246</v>
      </c>
      <c r="R21" s="62">
        <v>0.233</v>
      </c>
      <c r="S21" s="62">
        <v>0.221</v>
      </c>
      <c r="T21" s="62">
        <f>R21/1000000</f>
        <v>2.33E-07</v>
      </c>
      <c r="U21" s="78"/>
      <c r="V21" s="62"/>
      <c r="W21" s="62"/>
      <c r="X21" s="78"/>
      <c r="Y21" s="62"/>
      <c r="Z21" s="62"/>
      <c r="AA21" s="78"/>
      <c r="AB21" s="63"/>
      <c r="AC21" s="63"/>
      <c r="AD21" s="78">
        <f>C21+L21+U21</f>
        <v>0.324</v>
      </c>
      <c r="AE21" s="12">
        <f>D21+M21+V21</f>
        <v>0.306</v>
      </c>
      <c r="AF21" s="12">
        <f>E21+N21+W21</f>
        <v>0.29</v>
      </c>
      <c r="AG21" s="12">
        <f>F21+O21+X21</f>
        <v>0.275</v>
      </c>
      <c r="AH21" s="12">
        <f>G21+P21+Y21</f>
        <v>0.26</v>
      </c>
      <c r="AI21" s="12">
        <f>H21+Q21+Z21</f>
        <v>0.246</v>
      </c>
      <c r="AJ21" s="12">
        <f>I21+R21+AA21</f>
        <v>0.233</v>
      </c>
      <c r="AK21" s="61">
        <f>J21+S21+AB21</f>
        <v>0.221</v>
      </c>
      <c r="AL21" s="61">
        <f>K21+T21+AC21</f>
        <v>2.33E-07</v>
      </c>
    </row>
    <row r="22" spans="2:38" s="54" customFormat="1" ht="25.5">
      <c r="B22" s="55" t="s">
        <v>10</v>
      </c>
      <c r="C22" s="87">
        <f aca="true" t="shared" si="13" ref="C22:J22">SUM(C23:C25)</f>
        <v>0.140582</v>
      </c>
      <c r="D22" s="59">
        <f t="shared" si="13"/>
        <v>0.133074</v>
      </c>
      <c r="E22" s="59">
        <f t="shared" si="13"/>
        <v>0.041462</v>
      </c>
      <c r="F22" s="59">
        <f t="shared" si="13"/>
        <v>0.041462</v>
      </c>
      <c r="G22" s="59">
        <f t="shared" si="13"/>
        <v>0.041462</v>
      </c>
      <c r="H22" s="59">
        <f t="shared" si="13"/>
        <v>0.041462</v>
      </c>
      <c r="I22" s="59">
        <f t="shared" si="13"/>
        <v>0.041462</v>
      </c>
      <c r="J22" s="88">
        <f t="shared" si="13"/>
        <v>0.041462</v>
      </c>
      <c r="K22" s="88">
        <f>SUM(K23:K25)</f>
        <v>0.041462</v>
      </c>
      <c r="L22" s="87">
        <f aca="true" t="shared" si="14" ref="L22:AB22">SUM(L23:L25)</f>
        <v>0.030817</v>
      </c>
      <c r="M22" s="79">
        <f t="shared" si="14"/>
        <v>0.054984000000000005</v>
      </c>
      <c r="N22" s="57">
        <f t="shared" si="14"/>
        <v>0.00522</v>
      </c>
      <c r="O22" s="57">
        <f t="shared" si="14"/>
        <v>0.0522</v>
      </c>
      <c r="P22" s="57">
        <f t="shared" si="14"/>
        <v>0.066493</v>
      </c>
      <c r="Q22" s="57">
        <f t="shared" si="14"/>
        <v>0.075003</v>
      </c>
      <c r="R22" s="57">
        <f t="shared" si="14"/>
        <v>0.32729598000000004</v>
      </c>
      <c r="S22" s="57">
        <f t="shared" si="14"/>
        <v>0.38186898</v>
      </c>
      <c r="T22" s="57">
        <f t="shared" si="14"/>
        <v>7.5003E-08</v>
      </c>
      <c r="U22" s="79">
        <f t="shared" si="14"/>
        <v>0</v>
      </c>
      <c r="V22" s="79">
        <f t="shared" si="14"/>
        <v>0</v>
      </c>
      <c r="W22" s="79">
        <f t="shared" si="14"/>
        <v>0</v>
      </c>
      <c r="X22" s="79">
        <f t="shared" si="14"/>
        <v>0</v>
      </c>
      <c r="Y22" s="79">
        <f t="shared" si="14"/>
        <v>0</v>
      </c>
      <c r="Z22" s="79">
        <f t="shared" si="14"/>
        <v>0</v>
      </c>
      <c r="AA22" s="79">
        <f t="shared" si="14"/>
        <v>0</v>
      </c>
      <c r="AB22" s="85">
        <f t="shared" si="14"/>
        <v>0</v>
      </c>
      <c r="AC22" s="85">
        <f>SUM(AC23:AC25)</f>
        <v>0</v>
      </c>
      <c r="AD22" s="79">
        <f aca="true" t="shared" si="15" ref="AD22:AK22">SUM(AD23:AD25)</f>
        <v>0.17139900000000002</v>
      </c>
      <c r="AE22" s="57">
        <f t="shared" si="15"/>
        <v>0.188058</v>
      </c>
      <c r="AF22" s="57">
        <f t="shared" si="15"/>
        <v>0.046682</v>
      </c>
      <c r="AG22" s="57">
        <f t="shared" si="15"/>
        <v>0.093662</v>
      </c>
      <c r="AH22" s="57">
        <f t="shared" si="15"/>
        <v>0.107955</v>
      </c>
      <c r="AI22" s="57">
        <f t="shared" si="15"/>
        <v>0.116465</v>
      </c>
      <c r="AJ22" s="57">
        <f t="shared" si="15"/>
        <v>0.36875798000000004</v>
      </c>
      <c r="AK22" s="85">
        <f t="shared" si="15"/>
        <v>0.42333098</v>
      </c>
      <c r="AL22" s="85">
        <f>SUM(AL23:AL25)</f>
        <v>0.041462075003</v>
      </c>
    </row>
    <row r="23" spans="2:38" ht="12.75">
      <c r="B23" s="8" t="s">
        <v>2</v>
      </c>
      <c r="C23" s="2"/>
      <c r="D23" s="9"/>
      <c r="E23" s="9"/>
      <c r="F23" s="9"/>
      <c r="G23" s="9"/>
      <c r="H23" s="9"/>
      <c r="I23" s="9"/>
      <c r="J23" s="63"/>
      <c r="K23" s="63">
        <v>0</v>
      </c>
      <c r="L23" s="75">
        <v>0.030817</v>
      </c>
      <c r="M23" s="75">
        <v>0.029387</v>
      </c>
      <c r="N23" s="75">
        <v>0.00522</v>
      </c>
      <c r="O23" s="75">
        <v>0.0522</v>
      </c>
      <c r="P23" s="62">
        <v>0.066493</v>
      </c>
      <c r="Q23" s="62">
        <v>0.075003</v>
      </c>
      <c r="R23" s="62">
        <v>0.193419</v>
      </c>
      <c r="S23" s="62">
        <v>0.197077</v>
      </c>
      <c r="T23" s="62">
        <f>Q23/1000000</f>
        <v>7.5003E-08</v>
      </c>
      <c r="U23" s="75"/>
      <c r="V23" s="62"/>
      <c r="W23" s="62"/>
      <c r="X23" s="75"/>
      <c r="Y23" s="62"/>
      <c r="Z23" s="62"/>
      <c r="AA23" s="75"/>
      <c r="AB23" s="63"/>
      <c r="AC23" s="63"/>
      <c r="AD23" s="62">
        <f>C23+L23+U23</f>
        <v>0.030817</v>
      </c>
      <c r="AE23" s="9">
        <f>D23+M23+V23</f>
        <v>0.029387</v>
      </c>
      <c r="AF23" s="9">
        <f>E23+N23+W23</f>
        <v>0.00522</v>
      </c>
      <c r="AG23" s="9">
        <f>F23+O23+X23</f>
        <v>0.0522</v>
      </c>
      <c r="AH23" s="9">
        <f>G23+P23+Y23</f>
        <v>0.066493</v>
      </c>
      <c r="AI23" s="9">
        <f>H23+Q23+Z23</f>
        <v>0.075003</v>
      </c>
      <c r="AJ23" s="9">
        <f>I23+R23+AA23</f>
        <v>0.193419</v>
      </c>
      <c r="AK23" s="63">
        <f>J23+S23+AB23</f>
        <v>0.197077</v>
      </c>
      <c r="AL23" s="63">
        <f>K23+T23+AC23</f>
        <v>7.5003E-08</v>
      </c>
    </row>
    <row r="24" spans="2:38" ht="12.75">
      <c r="B24" s="8" t="s">
        <v>3</v>
      </c>
      <c r="C24" s="2"/>
      <c r="D24" s="9"/>
      <c r="E24" s="9"/>
      <c r="F24" s="9"/>
      <c r="G24" s="9"/>
      <c r="H24" s="9"/>
      <c r="I24" s="9"/>
      <c r="J24" s="63"/>
      <c r="K24" s="63">
        <v>0</v>
      </c>
      <c r="L24" s="62"/>
      <c r="M24" s="75">
        <v>0.025597</v>
      </c>
      <c r="N24" s="62"/>
      <c r="O24" s="62"/>
      <c r="P24" s="62"/>
      <c r="Q24" s="62"/>
      <c r="R24" s="62">
        <v>0.13387698</v>
      </c>
      <c r="S24" s="62">
        <v>0.18479198000000002</v>
      </c>
      <c r="T24" s="62">
        <f>Q24/1000000</f>
        <v>0</v>
      </c>
      <c r="U24" s="62"/>
      <c r="V24" s="62"/>
      <c r="W24" s="62"/>
      <c r="X24" s="62"/>
      <c r="Y24" s="62"/>
      <c r="Z24" s="62"/>
      <c r="AA24" s="62"/>
      <c r="AB24" s="63"/>
      <c r="AC24" s="63"/>
      <c r="AD24" s="62">
        <f>C24+L24+U24</f>
        <v>0</v>
      </c>
      <c r="AE24" s="9">
        <f>D24+M24+V24</f>
        <v>0.025597</v>
      </c>
      <c r="AF24" s="9">
        <f>E24+N24+W24</f>
        <v>0</v>
      </c>
      <c r="AG24" s="9">
        <f>F24+O24+X24</f>
        <v>0</v>
      </c>
      <c r="AH24" s="9">
        <f>G24+P24+Y24</f>
        <v>0</v>
      </c>
      <c r="AI24" s="9">
        <f>H24+Q24+Z24</f>
        <v>0</v>
      </c>
      <c r="AJ24" s="9">
        <f>I24+R24+AA24</f>
        <v>0.13387698</v>
      </c>
      <c r="AK24" s="63">
        <f>J24+S24+AB24</f>
        <v>0.18479198000000002</v>
      </c>
      <c r="AL24" s="63">
        <f>K24+T24+AC24</f>
        <v>0</v>
      </c>
    </row>
    <row r="25" spans="2:38" ht="13.5" thickBot="1">
      <c r="B25" s="8" t="s">
        <v>4</v>
      </c>
      <c r="C25" s="86">
        <v>0.140582</v>
      </c>
      <c r="D25" s="10">
        <v>0.133074</v>
      </c>
      <c r="E25" s="10">
        <v>0.041462</v>
      </c>
      <c r="F25" s="9">
        <v>0.041462</v>
      </c>
      <c r="G25" s="9">
        <v>0.041462</v>
      </c>
      <c r="H25" s="9">
        <v>0.041462</v>
      </c>
      <c r="I25" s="9">
        <v>0.041462</v>
      </c>
      <c r="J25" s="63">
        <v>0.041462</v>
      </c>
      <c r="K25" s="63">
        <v>0.041462</v>
      </c>
      <c r="L25" s="80"/>
      <c r="M25" s="62"/>
      <c r="N25" s="62"/>
      <c r="O25" s="62"/>
      <c r="P25" s="62"/>
      <c r="Q25" s="62"/>
      <c r="R25" s="62"/>
      <c r="S25" s="62">
        <v>0</v>
      </c>
      <c r="T25" s="62">
        <f>Q25/1000000</f>
        <v>0</v>
      </c>
      <c r="U25" s="80"/>
      <c r="V25" s="62"/>
      <c r="W25" s="62"/>
      <c r="X25" s="80"/>
      <c r="Y25" s="62"/>
      <c r="Z25" s="62"/>
      <c r="AA25" s="80"/>
      <c r="AB25" s="63"/>
      <c r="AC25" s="63"/>
      <c r="AD25" s="80">
        <f>C25+L25+U25</f>
        <v>0.140582</v>
      </c>
      <c r="AE25" s="13">
        <f>D25+M25+V25</f>
        <v>0.133074</v>
      </c>
      <c r="AF25" s="13">
        <f>E25+N25+W25</f>
        <v>0.041462</v>
      </c>
      <c r="AG25" s="13">
        <f>F25+O25+X25</f>
        <v>0.041462</v>
      </c>
      <c r="AH25" s="13">
        <f>G25+P25+Y25</f>
        <v>0.041462</v>
      </c>
      <c r="AI25" s="13">
        <f>H25+Q25+Z25</f>
        <v>0.041462</v>
      </c>
      <c r="AJ25" s="13">
        <f>I25+R25+AA25</f>
        <v>0.041462</v>
      </c>
      <c r="AK25" s="97">
        <f>J25+S25+AB25</f>
        <v>0.041462</v>
      </c>
      <c r="AL25" s="97">
        <f>K25+T25+AC25</f>
        <v>0.041462</v>
      </c>
    </row>
    <row r="26" spans="2:38" ht="15.75" customHeight="1">
      <c r="B26" s="14" t="s">
        <v>7</v>
      </c>
      <c r="C26" s="74">
        <f aca="true" t="shared" si="16" ref="C26:AB26">SUM(C27:C29)</f>
        <v>19.280383999999998</v>
      </c>
      <c r="D26" s="74">
        <f t="shared" si="16"/>
        <v>15.158687000000002</v>
      </c>
      <c r="E26" s="74">
        <f t="shared" si="16"/>
        <v>16.178106</v>
      </c>
      <c r="F26" s="74">
        <f t="shared" si="16"/>
        <v>17.654576239999997</v>
      </c>
      <c r="G26" s="74">
        <f t="shared" si="16"/>
        <v>16.772909159999998</v>
      </c>
      <c r="H26" s="74">
        <f t="shared" si="16"/>
        <v>18.408313799999995</v>
      </c>
      <c r="I26" s="74">
        <f t="shared" si="16"/>
        <v>19.6344718</v>
      </c>
      <c r="J26" s="74">
        <f t="shared" si="16"/>
        <v>19.410645719999998</v>
      </c>
      <c r="K26" s="74">
        <f>SUM(K27:K29)</f>
        <v>22.266940759999997</v>
      </c>
      <c r="L26" s="74">
        <f t="shared" si="16"/>
        <v>272.827324</v>
      </c>
      <c r="M26" s="74">
        <f t="shared" si="16"/>
        <v>279.64828900000003</v>
      </c>
      <c r="N26" s="74">
        <f t="shared" si="16"/>
        <v>283.600892</v>
      </c>
      <c r="O26" s="74">
        <f t="shared" si="16"/>
        <v>311.16050929</v>
      </c>
      <c r="P26" s="74">
        <f t="shared" si="16"/>
        <v>320.85902481999995</v>
      </c>
      <c r="Q26" s="74">
        <f t="shared" si="16"/>
        <v>321.4418051</v>
      </c>
      <c r="R26" s="74">
        <f t="shared" si="16"/>
        <v>263.20156522</v>
      </c>
      <c r="S26" s="74">
        <f>SUM(S27:S29)</f>
        <v>286.83332954</v>
      </c>
      <c r="T26" s="74">
        <f>SUM(T27:T29)</f>
        <v>261.19023598800305</v>
      </c>
      <c r="U26" s="74">
        <f t="shared" si="16"/>
        <v>0</v>
      </c>
      <c r="V26" s="71">
        <f t="shared" si="16"/>
        <v>0</v>
      </c>
      <c r="W26" s="71">
        <f t="shared" si="16"/>
        <v>0</v>
      </c>
      <c r="X26" s="71">
        <f t="shared" si="16"/>
        <v>0</v>
      </c>
      <c r="Y26" s="71">
        <f t="shared" si="16"/>
        <v>0</v>
      </c>
      <c r="Z26" s="71">
        <f t="shared" si="16"/>
        <v>0</v>
      </c>
      <c r="AA26" s="71">
        <f t="shared" si="16"/>
        <v>0</v>
      </c>
      <c r="AB26" s="71">
        <f t="shared" si="16"/>
        <v>0</v>
      </c>
      <c r="AC26" s="71">
        <f>SUM(AC27:AC29)</f>
        <v>0</v>
      </c>
      <c r="AD26" s="74">
        <f aca="true" t="shared" si="17" ref="AD26:AJ26">SUM(AD27:AD29)</f>
        <v>292.107708</v>
      </c>
      <c r="AE26" s="71">
        <f t="shared" si="17"/>
        <v>294.806976</v>
      </c>
      <c r="AF26" s="71">
        <f t="shared" si="17"/>
        <v>299.77899800000006</v>
      </c>
      <c r="AG26" s="71">
        <f t="shared" si="17"/>
        <v>328.81508553</v>
      </c>
      <c r="AH26" s="71">
        <f t="shared" si="17"/>
        <v>337.63193398</v>
      </c>
      <c r="AI26" s="71">
        <f t="shared" si="17"/>
        <v>339.8501189</v>
      </c>
      <c r="AJ26" s="71">
        <f t="shared" si="17"/>
        <v>282.83603702</v>
      </c>
      <c r="AK26" s="71">
        <f>SUM(AK27:AK29)</f>
        <v>306.24397525999996</v>
      </c>
      <c r="AL26" s="71">
        <f>SUM(AL27:AL29)</f>
        <v>283.457176748003</v>
      </c>
    </row>
    <row r="27" spans="2:38" ht="12.75">
      <c r="B27" s="8" t="s">
        <v>2</v>
      </c>
      <c r="C27" s="69">
        <f aca="true" t="shared" si="18" ref="C27:AK29">C7+C11+C15+C19+C23</f>
        <v>4.5016989999999995</v>
      </c>
      <c r="D27" s="72">
        <f t="shared" si="18"/>
        <v>1.923573</v>
      </c>
      <c r="E27" s="72">
        <f t="shared" si="18"/>
        <v>3.6388019999999996</v>
      </c>
      <c r="F27" s="72">
        <f t="shared" si="18"/>
        <v>3.1484666399999997</v>
      </c>
      <c r="G27" s="72">
        <f t="shared" si="18"/>
        <v>1.76126074</v>
      </c>
      <c r="H27" s="72">
        <f t="shared" si="18"/>
        <v>2.3533377399999997</v>
      </c>
      <c r="I27" s="72">
        <f t="shared" si="18"/>
        <v>2.6489244499999995</v>
      </c>
      <c r="J27" s="72">
        <f t="shared" si="18"/>
        <v>2.89977938</v>
      </c>
      <c r="K27" s="72">
        <f>K7+K11+K15+K19+K23</f>
        <v>4.3396865600000005</v>
      </c>
      <c r="L27" s="69">
        <f t="shared" si="18"/>
        <v>50.620153</v>
      </c>
      <c r="M27" s="72">
        <f t="shared" si="18"/>
        <v>64.929219</v>
      </c>
      <c r="N27" s="72">
        <f t="shared" si="18"/>
        <v>68.45742</v>
      </c>
      <c r="O27" s="72">
        <f t="shared" si="18"/>
        <v>79.72173583</v>
      </c>
      <c r="P27" s="72">
        <f t="shared" si="18"/>
        <v>84.69791314</v>
      </c>
      <c r="Q27" s="72">
        <f t="shared" si="18"/>
        <v>53.74245923000001</v>
      </c>
      <c r="R27" s="72">
        <f t="shared" si="18"/>
        <v>51.3055607</v>
      </c>
      <c r="S27" s="76">
        <f>S7+S11+S15+S19+S23</f>
        <v>79.00218349999999</v>
      </c>
      <c r="T27" s="76">
        <f>T7+T11+T15+T19+T23</f>
        <v>72.63233969500301</v>
      </c>
      <c r="U27" s="69">
        <f t="shared" si="18"/>
        <v>0</v>
      </c>
      <c r="V27" s="72">
        <f t="shared" si="18"/>
        <v>0</v>
      </c>
      <c r="W27" s="72">
        <f t="shared" si="18"/>
        <v>0</v>
      </c>
      <c r="X27" s="72">
        <f t="shared" si="18"/>
        <v>0</v>
      </c>
      <c r="Y27" s="72">
        <f t="shared" si="18"/>
        <v>0</v>
      </c>
      <c r="Z27" s="72">
        <f t="shared" si="18"/>
        <v>0</v>
      </c>
      <c r="AA27" s="72">
        <f t="shared" si="18"/>
        <v>0</v>
      </c>
      <c r="AB27" s="76">
        <f t="shared" si="18"/>
        <v>0</v>
      </c>
      <c r="AC27" s="76">
        <f>AC7+AC11+AC15+AC19+AC23</f>
        <v>0</v>
      </c>
      <c r="AD27" s="69">
        <f t="shared" si="18"/>
        <v>55.121852000000004</v>
      </c>
      <c r="AE27" s="72">
        <f t="shared" si="18"/>
        <v>66.85279200000001</v>
      </c>
      <c r="AF27" s="72">
        <f t="shared" si="18"/>
        <v>72.096222</v>
      </c>
      <c r="AG27" s="72">
        <f t="shared" si="18"/>
        <v>82.87020247</v>
      </c>
      <c r="AH27" s="72">
        <f t="shared" si="18"/>
        <v>86.45917388</v>
      </c>
      <c r="AI27" s="69">
        <f>AI7+AI11+AI15+AI19+AI23</f>
        <v>56.09579697</v>
      </c>
      <c r="AJ27" s="72">
        <f t="shared" si="18"/>
        <v>53.954485150000004</v>
      </c>
      <c r="AK27" s="76">
        <f t="shared" si="18"/>
        <v>81.90196287999999</v>
      </c>
      <c r="AL27" s="76">
        <f>AL7+AL11+AL15+AL19+AL23</f>
        <v>76.972026255003</v>
      </c>
    </row>
    <row r="28" spans="2:38" ht="12.75">
      <c r="B28" s="8" t="s">
        <v>3</v>
      </c>
      <c r="C28" s="69">
        <f t="shared" si="18"/>
        <v>4.992046</v>
      </c>
      <c r="D28" s="72">
        <f t="shared" si="18"/>
        <v>4.698526</v>
      </c>
      <c r="E28" s="72">
        <f t="shared" si="18"/>
        <v>4.218106</v>
      </c>
      <c r="F28" s="72">
        <f t="shared" si="18"/>
        <v>5.39320314</v>
      </c>
      <c r="G28" s="72">
        <f t="shared" si="18"/>
        <v>5.7221194099999995</v>
      </c>
      <c r="H28" s="72">
        <f t="shared" si="18"/>
        <v>6.769241769999999</v>
      </c>
      <c r="I28" s="72">
        <f t="shared" si="18"/>
        <v>7.6851499400000005</v>
      </c>
      <c r="J28" s="72">
        <f t="shared" si="18"/>
        <v>6.68372977</v>
      </c>
      <c r="K28" s="72">
        <f>K8+K12+K16+K20+K24</f>
        <v>7.408246180000001</v>
      </c>
      <c r="L28" s="69">
        <f t="shared" si="18"/>
        <v>172.246141</v>
      </c>
      <c r="M28" s="72">
        <f t="shared" si="18"/>
        <v>160.49930600000002</v>
      </c>
      <c r="N28" s="72">
        <f t="shared" si="18"/>
        <v>167.14013200000002</v>
      </c>
      <c r="O28" s="72">
        <f t="shared" si="18"/>
        <v>177.63024943000002</v>
      </c>
      <c r="P28" s="72">
        <f t="shared" si="18"/>
        <v>177.34978525999998</v>
      </c>
      <c r="Q28" s="72">
        <f t="shared" si="18"/>
        <v>195.18534013000001</v>
      </c>
      <c r="R28" s="72">
        <f t="shared" si="18"/>
        <v>143.27529049999998</v>
      </c>
      <c r="S28" s="76">
        <f t="shared" si="18"/>
        <v>135.50213736</v>
      </c>
      <c r="T28" s="76">
        <f>T8+T12+T16+T20+T24</f>
        <v>136.95477594000002</v>
      </c>
      <c r="U28" s="69">
        <f t="shared" si="18"/>
        <v>0</v>
      </c>
      <c r="V28" s="72">
        <f t="shared" si="18"/>
        <v>0</v>
      </c>
      <c r="W28" s="72">
        <f t="shared" si="18"/>
        <v>0</v>
      </c>
      <c r="X28" s="72">
        <f t="shared" si="18"/>
        <v>0</v>
      </c>
      <c r="Y28" s="72">
        <f t="shared" si="18"/>
        <v>0</v>
      </c>
      <c r="Z28" s="72">
        <f t="shared" si="18"/>
        <v>0</v>
      </c>
      <c r="AA28" s="72">
        <f t="shared" si="18"/>
        <v>0</v>
      </c>
      <c r="AB28" s="76">
        <f t="shared" si="18"/>
        <v>0</v>
      </c>
      <c r="AC28" s="76">
        <f>AC8+AC12+AC16+AC20+AC24</f>
        <v>0</v>
      </c>
      <c r="AD28" s="69">
        <f t="shared" si="18"/>
        <v>177.238187</v>
      </c>
      <c r="AE28" s="72">
        <f t="shared" si="18"/>
        <v>165.19783200000003</v>
      </c>
      <c r="AF28" s="72">
        <f t="shared" si="18"/>
        <v>171.35823800000003</v>
      </c>
      <c r="AG28" s="72">
        <f t="shared" si="18"/>
        <v>183.02345257</v>
      </c>
      <c r="AH28" s="69">
        <f t="shared" si="18"/>
        <v>183.07190466999998</v>
      </c>
      <c r="AI28" s="72">
        <f t="shared" si="18"/>
        <v>201.9545819</v>
      </c>
      <c r="AJ28" s="72">
        <f t="shared" si="18"/>
        <v>150.96044043999999</v>
      </c>
      <c r="AK28" s="76">
        <f t="shared" si="18"/>
        <v>142.18586713</v>
      </c>
      <c r="AL28" s="76">
        <f>AL8+AL12+AL16+AL20+AL24</f>
        <v>144.36302212</v>
      </c>
    </row>
    <row r="29" spans="2:38" ht="13.5" thickBot="1">
      <c r="B29" s="15" t="s">
        <v>4</v>
      </c>
      <c r="C29" s="70">
        <f t="shared" si="18"/>
        <v>9.786639</v>
      </c>
      <c r="D29" s="73">
        <f t="shared" si="18"/>
        <v>8.536588000000002</v>
      </c>
      <c r="E29" s="73">
        <f t="shared" si="18"/>
        <v>8.321197999999999</v>
      </c>
      <c r="F29" s="73">
        <f t="shared" si="18"/>
        <v>9.11290646</v>
      </c>
      <c r="G29" s="73">
        <f t="shared" si="18"/>
        <v>9.289529009999999</v>
      </c>
      <c r="H29" s="73">
        <f t="shared" si="18"/>
        <v>9.285734289999999</v>
      </c>
      <c r="I29" s="73">
        <f t="shared" si="18"/>
        <v>9.300397409999999</v>
      </c>
      <c r="J29" s="73">
        <f t="shared" si="18"/>
        <v>9.827136569999999</v>
      </c>
      <c r="K29" s="73">
        <f>K9+K13+K17+K21+K25</f>
        <v>10.519008019999998</v>
      </c>
      <c r="L29" s="70">
        <f t="shared" si="18"/>
        <v>49.96103</v>
      </c>
      <c r="M29" s="73">
        <f t="shared" si="18"/>
        <v>54.219764</v>
      </c>
      <c r="N29" s="73">
        <f t="shared" si="18"/>
        <v>48.00334</v>
      </c>
      <c r="O29" s="73">
        <f t="shared" si="18"/>
        <v>53.808524029999994</v>
      </c>
      <c r="P29" s="73">
        <f t="shared" si="18"/>
        <v>58.81132642</v>
      </c>
      <c r="Q29" s="73">
        <f t="shared" si="18"/>
        <v>72.51400573999999</v>
      </c>
      <c r="R29" s="73">
        <f t="shared" si="18"/>
        <v>68.62071402000001</v>
      </c>
      <c r="S29" s="77">
        <f t="shared" si="18"/>
        <v>72.32900868</v>
      </c>
      <c r="T29" s="77">
        <f>T9+T13+T17+T21+T25</f>
        <v>51.603120353</v>
      </c>
      <c r="U29" s="70">
        <f t="shared" si="18"/>
        <v>0</v>
      </c>
      <c r="V29" s="73">
        <f t="shared" si="18"/>
        <v>0</v>
      </c>
      <c r="W29" s="73">
        <f t="shared" si="18"/>
        <v>0</v>
      </c>
      <c r="X29" s="73">
        <f t="shared" si="18"/>
        <v>0</v>
      </c>
      <c r="Y29" s="73">
        <f t="shared" si="18"/>
        <v>0</v>
      </c>
      <c r="Z29" s="73">
        <f t="shared" si="18"/>
        <v>0</v>
      </c>
      <c r="AA29" s="73">
        <f t="shared" si="18"/>
        <v>0</v>
      </c>
      <c r="AB29" s="77">
        <f t="shared" si="18"/>
        <v>0</v>
      </c>
      <c r="AC29" s="77">
        <f>AC9+AC13+AC17+AC21+AC25</f>
        <v>0</v>
      </c>
      <c r="AD29" s="70">
        <f t="shared" si="18"/>
        <v>59.747668999999995</v>
      </c>
      <c r="AE29" s="73">
        <f t="shared" si="18"/>
        <v>62.756352</v>
      </c>
      <c r="AF29" s="73">
        <f t="shared" si="18"/>
        <v>56.324538000000004</v>
      </c>
      <c r="AG29" s="73">
        <f t="shared" si="18"/>
        <v>62.92143049</v>
      </c>
      <c r="AH29" s="70">
        <f t="shared" si="18"/>
        <v>68.10085543000001</v>
      </c>
      <c r="AI29" s="73">
        <f t="shared" si="18"/>
        <v>81.79974002999998</v>
      </c>
      <c r="AJ29" s="73">
        <f t="shared" si="18"/>
        <v>77.92111143</v>
      </c>
      <c r="AK29" s="77">
        <f t="shared" si="18"/>
        <v>82.15614525</v>
      </c>
      <c r="AL29" s="77">
        <f>AL9+AL13+AL17+AL21+AL25</f>
        <v>62.122128373</v>
      </c>
    </row>
    <row r="30" spans="2:20" ht="51" customHeight="1">
      <c r="B30" s="18"/>
      <c r="C30" s="26"/>
      <c r="D30" s="26"/>
      <c r="E30" s="26"/>
      <c r="F30" s="26"/>
      <c r="G30" s="26"/>
      <c r="H30" s="26"/>
      <c r="I30" s="26"/>
      <c r="J30" s="26"/>
      <c r="K30" s="26"/>
      <c r="L30" s="21"/>
      <c r="M30" s="21"/>
      <c r="N30" s="21"/>
      <c r="O30" s="21"/>
      <c r="P30" s="21"/>
      <c r="Q30" s="21"/>
      <c r="R30" s="21"/>
      <c r="S30" s="21"/>
      <c r="T30" s="21"/>
    </row>
    <row r="31" spans="2:20" ht="15" customHeight="1">
      <c r="B31" s="19"/>
      <c r="C31" s="21"/>
      <c r="D31" s="21"/>
      <c r="E31" s="21"/>
      <c r="F31" s="21"/>
      <c r="G31" s="21"/>
      <c r="H31" s="21"/>
      <c r="I31" s="21"/>
      <c r="J31" s="21"/>
      <c r="K31" s="21"/>
      <c r="L31" s="20"/>
      <c r="M31" s="20"/>
      <c r="N31" s="20"/>
      <c r="O31" s="20"/>
      <c r="P31" s="20"/>
      <c r="Q31" s="20"/>
      <c r="R31" s="20"/>
      <c r="S31" s="20"/>
      <c r="T31" s="20"/>
    </row>
    <row r="32" spans="2:20" ht="39" customHeight="1">
      <c r="B32" s="19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</row>
    <row r="33" spans="2:20" ht="35.25" customHeight="1">
      <c r="B33" s="19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</row>
    <row r="34" spans="2:20" ht="35.25" customHeight="1">
      <c r="B34" s="19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</row>
    <row r="35" spans="2:20" ht="30" customHeight="1">
      <c r="B35" s="19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</row>
    <row r="36" spans="2:20" ht="30" customHeight="1">
      <c r="B36" s="19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</row>
    <row r="37" spans="2:20" ht="41.25" customHeight="1">
      <c r="B37" s="5"/>
      <c r="C37" s="23"/>
      <c r="D37" s="23"/>
      <c r="E37" s="23"/>
      <c r="F37" s="23"/>
      <c r="G37" s="23"/>
      <c r="H37" s="23"/>
      <c r="I37" s="23"/>
      <c r="J37" s="23"/>
      <c r="K37" s="23"/>
      <c r="L37" s="22"/>
      <c r="M37" s="22"/>
      <c r="N37" s="22"/>
      <c r="O37" s="22"/>
      <c r="P37" s="22"/>
      <c r="Q37" s="22"/>
      <c r="R37" s="22"/>
      <c r="S37" s="22"/>
      <c r="T37" s="22"/>
    </row>
    <row r="38" spans="2:20" ht="18" customHeight="1"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</row>
    <row r="39" spans="2:20" ht="12.75"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</row>
    <row r="40" ht="27" customHeight="1">
      <c r="B40" s="16"/>
    </row>
    <row r="41" ht="21.75" customHeight="1">
      <c r="B41" s="24"/>
    </row>
    <row r="42" ht="12.75">
      <c r="B42" s="6"/>
    </row>
    <row r="43" spans="2:20" ht="90" customHeight="1">
      <c r="B43" s="27"/>
      <c r="C43" s="28"/>
      <c r="D43" s="28"/>
      <c r="E43" s="28"/>
      <c r="F43" s="28"/>
      <c r="G43" s="28"/>
      <c r="H43" s="28"/>
      <c r="I43" s="28"/>
      <c r="J43" s="28"/>
      <c r="K43" s="28"/>
      <c r="L43" s="49"/>
      <c r="M43" s="49"/>
      <c r="N43" s="49"/>
      <c r="O43" s="49"/>
      <c r="P43" s="49"/>
      <c r="Q43" s="49"/>
      <c r="R43" s="49"/>
      <c r="S43" s="49"/>
      <c r="T43" s="49"/>
    </row>
    <row r="44" spans="2:20" ht="26.25" customHeight="1">
      <c r="B44" s="6"/>
      <c r="C44" s="29"/>
      <c r="D44" s="29"/>
      <c r="E44" s="29"/>
      <c r="F44" s="29"/>
      <c r="G44" s="29"/>
      <c r="H44" s="29"/>
      <c r="I44" s="29"/>
      <c r="J44" s="29"/>
      <c r="K44" s="29"/>
      <c r="L44" s="50"/>
      <c r="M44" s="50"/>
      <c r="N44" s="50"/>
      <c r="O44" s="50"/>
      <c r="P44" s="50"/>
      <c r="Q44" s="50"/>
      <c r="R44" s="50"/>
      <c r="S44" s="50"/>
      <c r="T44" s="50"/>
    </row>
    <row r="45" spans="2:20" ht="33" customHeight="1">
      <c r="B45" s="29"/>
      <c r="C45" s="30"/>
      <c r="D45" s="30"/>
      <c r="E45" s="30"/>
      <c r="F45" s="30"/>
      <c r="G45" s="30"/>
      <c r="H45" s="30"/>
      <c r="I45" s="30"/>
      <c r="J45" s="30"/>
      <c r="K45" s="30"/>
      <c r="L45" s="51"/>
      <c r="M45" s="51"/>
      <c r="N45" s="51"/>
      <c r="O45" s="51"/>
      <c r="P45" s="51"/>
      <c r="Q45" s="51"/>
      <c r="R45" s="51"/>
      <c r="S45" s="51"/>
      <c r="T45" s="51"/>
    </row>
    <row r="46" spans="1:20" ht="27" customHeight="1">
      <c r="A46" s="31"/>
      <c r="B46" s="25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</row>
    <row r="47" spans="1:20" ht="27" customHeight="1">
      <c r="A47" s="31"/>
      <c r="B47" s="25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</row>
    <row r="48" spans="1:20" ht="21" customHeight="1">
      <c r="A48" s="31"/>
      <c r="B48" s="25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</row>
    <row r="49" spans="1:20" ht="21" customHeight="1">
      <c r="A49" s="31"/>
      <c r="B49" s="25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</row>
    <row r="50" spans="1:20" ht="26.25" customHeight="1">
      <c r="A50" s="31"/>
      <c r="B50" s="25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</row>
    <row r="51" spans="1:20" ht="27" customHeight="1">
      <c r="A51" s="31"/>
      <c r="B51" s="25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</row>
    <row r="52" spans="1:20" ht="27" customHeight="1">
      <c r="A52" s="31"/>
      <c r="B52" s="25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</row>
    <row r="53" spans="1:20" ht="27" customHeight="1">
      <c r="A53" s="31"/>
      <c r="B53" s="25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</row>
    <row r="54" spans="1:20" ht="27" customHeight="1">
      <c r="A54" s="31"/>
      <c r="B54" s="25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</row>
    <row r="55" spans="1:20" ht="27" customHeight="1">
      <c r="A55" s="31"/>
      <c r="B55" s="25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</row>
    <row r="56" spans="1:20" ht="27" customHeight="1">
      <c r="A56" s="31"/>
      <c r="B56" s="25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</row>
    <row r="57" spans="1:20" ht="27" customHeight="1">
      <c r="A57" s="31"/>
      <c r="B57" s="25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</row>
    <row r="58" spans="1:20" ht="27" customHeight="1">
      <c r="A58" s="31"/>
      <c r="B58" s="25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</row>
    <row r="59" spans="1:20" ht="27" customHeight="1">
      <c r="A59" s="31"/>
      <c r="B59" s="25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</row>
    <row r="60" spans="1:20" ht="27" customHeight="1">
      <c r="A60" s="31"/>
      <c r="B60" s="25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</row>
    <row r="61" spans="1:20" ht="27" customHeight="1">
      <c r="A61" s="31"/>
      <c r="B61" s="25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</row>
    <row r="62" spans="1:20" ht="27" customHeight="1">
      <c r="A62" s="31"/>
      <c r="B62" s="25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</row>
    <row r="63" spans="1:20" ht="27" customHeight="1">
      <c r="A63" s="31"/>
      <c r="B63" s="25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</row>
    <row r="64" spans="1:11" ht="24" customHeight="1">
      <c r="A64" s="32"/>
      <c r="B64" s="33"/>
      <c r="C64" s="3"/>
      <c r="D64" s="3"/>
      <c r="E64" s="3"/>
      <c r="F64" s="3"/>
      <c r="G64" s="3"/>
      <c r="H64" s="3"/>
      <c r="I64" s="3"/>
      <c r="J64" s="3"/>
      <c r="K64" s="3"/>
    </row>
    <row r="65" spans="1:20" ht="27" customHeight="1">
      <c r="A65" s="31"/>
      <c r="B65" s="25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</row>
    <row r="66" spans="1:20" ht="27" customHeight="1">
      <c r="A66" s="31"/>
      <c r="B66" s="25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</row>
    <row r="67" spans="1:20" ht="27" customHeight="1">
      <c r="A67" s="31"/>
      <c r="B67" s="25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</row>
    <row r="68" spans="1:20" ht="27" customHeight="1">
      <c r="A68" s="31"/>
      <c r="B68" s="25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</row>
    <row r="69" spans="1:20" ht="27" customHeight="1">
      <c r="A69" s="31"/>
      <c r="B69" s="25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</row>
    <row r="70" spans="1:20" ht="23.25" customHeight="1">
      <c r="A70" s="31"/>
      <c r="B70" s="25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</row>
    <row r="71" spans="1:20" ht="21" customHeight="1">
      <c r="A71" s="31"/>
      <c r="B71" s="25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</row>
    <row r="72" spans="1:20" ht="27" customHeight="1">
      <c r="A72" s="31"/>
      <c r="B72" s="25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</row>
    <row r="73" spans="1:20" ht="27.75" customHeight="1">
      <c r="A73" s="31"/>
      <c r="B73" s="25"/>
      <c r="C73" s="3"/>
      <c r="D73" s="3"/>
      <c r="E73" s="3"/>
      <c r="F73" s="3"/>
      <c r="G73" s="3"/>
      <c r="H73" s="3"/>
      <c r="I73" s="3"/>
      <c r="J73" s="3"/>
      <c r="K73" s="3"/>
      <c r="L73" s="2"/>
      <c r="M73" s="2"/>
      <c r="N73" s="2"/>
      <c r="O73" s="2"/>
      <c r="P73" s="2"/>
      <c r="Q73" s="2"/>
      <c r="R73" s="2"/>
      <c r="S73" s="2"/>
      <c r="T73" s="2"/>
    </row>
    <row r="74" spans="1:20" ht="32.25" customHeight="1">
      <c r="A74" s="31"/>
      <c r="B74" s="25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</row>
    <row r="75" spans="1:20" ht="12.75">
      <c r="A75" s="31"/>
      <c r="B75" s="25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</row>
    <row r="76" spans="1:20" ht="12.75">
      <c r="A76" s="31"/>
      <c r="B76" s="34"/>
      <c r="C76" s="3"/>
      <c r="D76" s="3"/>
      <c r="E76" s="3"/>
      <c r="F76" s="3"/>
      <c r="G76" s="3"/>
      <c r="H76" s="3"/>
      <c r="I76" s="3"/>
      <c r="J76" s="3"/>
      <c r="K76" s="3"/>
      <c r="L76" s="35"/>
      <c r="M76" s="35"/>
      <c r="N76" s="35"/>
      <c r="O76" s="35"/>
      <c r="P76" s="35"/>
      <c r="Q76" s="35"/>
      <c r="R76" s="35"/>
      <c r="S76" s="35"/>
      <c r="T76" s="35"/>
    </row>
    <row r="77" spans="1:20" ht="12.75">
      <c r="A77" s="31"/>
      <c r="B77" s="34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</row>
    <row r="78" spans="1:20" ht="12.75">
      <c r="A78" s="31"/>
      <c r="B78" s="34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</row>
    <row r="79" spans="1:20" ht="12.75">
      <c r="A79" s="31"/>
      <c r="B79" s="25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</row>
    <row r="80" spans="1:20" ht="12.75">
      <c r="A80" s="36"/>
      <c r="B80" s="34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</row>
    <row r="81" spans="1:20" ht="12.75">
      <c r="A81" s="36"/>
      <c r="B81" s="34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</row>
    <row r="82" spans="1:2" ht="12.75">
      <c r="A82" s="36"/>
      <c r="B82" s="34"/>
    </row>
    <row r="83" spans="1:20" ht="12.75">
      <c r="A83" s="36"/>
      <c r="B83" s="34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</row>
    <row r="84" spans="1:20" ht="12.75">
      <c r="A84" s="36"/>
      <c r="B84" s="37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</row>
    <row r="85" spans="1:20" ht="12.75">
      <c r="A85" s="36"/>
      <c r="B85" s="34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</row>
    <row r="86" spans="1:20" ht="12.75">
      <c r="A86" s="36"/>
      <c r="B86" s="34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</row>
    <row r="87" spans="1:20" ht="12.75">
      <c r="A87" s="36"/>
      <c r="B87" s="34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</row>
    <row r="88" spans="1:20" ht="12.75">
      <c r="A88" s="36"/>
      <c r="B88" s="34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</row>
    <row r="89" spans="1:20" ht="12.75">
      <c r="A89" s="36"/>
      <c r="B89" s="34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</row>
    <row r="90" spans="1:20" ht="12.75">
      <c r="A90" s="36"/>
      <c r="B90" s="34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</row>
    <row r="91" spans="1:20" ht="12.75">
      <c r="A91" s="36"/>
      <c r="B91" s="34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</row>
    <row r="92" spans="1:20" ht="12.75">
      <c r="A92" s="36"/>
      <c r="B92" s="34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</row>
    <row r="93" spans="1:20" ht="12.75">
      <c r="A93" s="36"/>
      <c r="B93" s="34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</row>
    <row r="94" spans="1:20" ht="12.75">
      <c r="A94" s="36"/>
      <c r="B94" s="34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</row>
    <row r="95" spans="1:20" ht="12.75">
      <c r="A95" s="36"/>
      <c r="B95" s="34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</row>
    <row r="96" spans="1:20" ht="12.75">
      <c r="A96" s="36"/>
      <c r="B96" s="34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</row>
    <row r="97" spans="1:20" ht="12.75">
      <c r="A97" s="36"/>
      <c r="B97" s="34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</row>
    <row r="98" spans="1:20" ht="12.75">
      <c r="A98" s="36"/>
      <c r="B98" s="34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</row>
    <row r="99" spans="1:20" ht="12.75">
      <c r="A99" s="36"/>
      <c r="B99" s="34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</row>
    <row r="100" spans="1:20" ht="12.75">
      <c r="A100" s="36"/>
      <c r="B100" s="34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</row>
    <row r="101" spans="1:20" ht="12.75">
      <c r="A101" s="36"/>
      <c r="B101" s="34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</row>
    <row r="102" spans="1:20" ht="12.75">
      <c r="A102" s="36"/>
      <c r="B102" s="34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</row>
    <row r="103" spans="1:20" ht="12.75">
      <c r="A103" s="32"/>
      <c r="B103" s="3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</row>
    <row r="104" spans="1:20" ht="12.75">
      <c r="A104" s="36"/>
      <c r="B104" s="34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</row>
    <row r="105" spans="1:20" ht="12.75">
      <c r="A105" s="36"/>
      <c r="B105" s="34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</row>
    <row r="106" spans="1:20" ht="12.75">
      <c r="A106" s="36"/>
      <c r="B106" s="34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</row>
    <row r="107" spans="1:2" ht="12.75">
      <c r="A107" s="36"/>
      <c r="B107" s="34"/>
    </row>
    <row r="108" spans="1:20" ht="12.75">
      <c r="A108" s="36"/>
      <c r="B108" s="34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</row>
    <row r="109" spans="1:20" ht="12.75">
      <c r="A109" s="36"/>
      <c r="B109" s="34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</row>
    <row r="110" spans="1:20" ht="12.75">
      <c r="A110" s="36"/>
      <c r="B110" s="34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</row>
    <row r="111" spans="1:20" ht="12.75">
      <c r="A111" s="36"/>
      <c r="B111" s="34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</row>
    <row r="112" ht="12.75">
      <c r="B112" s="25"/>
    </row>
    <row r="113" ht="18" customHeight="1"/>
    <row r="114" spans="3:11" ht="21.75" customHeight="1">
      <c r="C114" s="2"/>
      <c r="D114" s="2"/>
      <c r="E114" s="2"/>
      <c r="F114" s="2"/>
      <c r="G114" s="2"/>
      <c r="H114" s="2"/>
      <c r="I114" s="2"/>
      <c r="J114" s="2"/>
      <c r="K114" s="2"/>
    </row>
    <row r="115" ht="12" customHeight="1"/>
    <row r="116" ht="18" customHeight="1"/>
    <row r="117" ht="18" customHeight="1"/>
    <row r="118" spans="12:20" ht="18" customHeight="1">
      <c r="L118" s="11"/>
      <c r="M118" s="11"/>
      <c r="N118" s="11"/>
      <c r="O118" s="11"/>
      <c r="P118" s="11"/>
      <c r="Q118" s="11"/>
      <c r="R118" s="11"/>
      <c r="S118" s="11"/>
      <c r="T118" s="11"/>
    </row>
    <row r="119" spans="2:20" ht="18" customHeight="1">
      <c r="B119" s="37"/>
      <c r="L119" s="2"/>
      <c r="M119" s="2"/>
      <c r="N119" s="2"/>
      <c r="O119" s="2"/>
      <c r="P119" s="2"/>
      <c r="Q119" s="2"/>
      <c r="R119" s="2"/>
      <c r="S119" s="2"/>
      <c r="T119" s="2"/>
    </row>
    <row r="120" spans="3:20" ht="18" customHeight="1"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</row>
    <row r="121" spans="3:20" ht="18" customHeight="1"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</row>
    <row r="122" spans="3:20" ht="18" customHeight="1"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</row>
    <row r="123" spans="3:20" ht="18" customHeight="1"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</row>
    <row r="124" spans="3:20" ht="18" customHeight="1"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</row>
    <row r="125" spans="3:20" ht="18" customHeight="1"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</row>
    <row r="126" spans="3:20" ht="18" customHeight="1"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</row>
    <row r="127" spans="3:20" ht="18" customHeight="1"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</row>
    <row r="128" spans="3:20" ht="18" customHeight="1"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</row>
    <row r="129" spans="3:20" ht="18" customHeight="1"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</row>
    <row r="130" spans="3:20" ht="18" customHeight="1"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</row>
    <row r="131" spans="3:20" ht="18" customHeight="1"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</row>
    <row r="132" spans="3:20" ht="18" customHeight="1"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</row>
    <row r="133" spans="3:20" ht="18" customHeight="1"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</row>
    <row r="134" spans="3:20" ht="18" customHeight="1"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</row>
    <row r="135" spans="3:11" ht="18" customHeight="1">
      <c r="C135" s="2"/>
      <c r="D135" s="2"/>
      <c r="E135" s="2"/>
      <c r="F135" s="2"/>
      <c r="G135" s="2"/>
      <c r="H135" s="2"/>
      <c r="I135" s="2"/>
      <c r="J135" s="2"/>
      <c r="K135" s="2"/>
    </row>
    <row r="136" spans="3:11" ht="18" customHeight="1">
      <c r="C136" s="2"/>
      <c r="D136" s="2"/>
      <c r="E136" s="2"/>
      <c r="F136" s="2"/>
      <c r="G136" s="2"/>
      <c r="H136" s="2"/>
      <c r="I136" s="2"/>
      <c r="J136" s="2"/>
      <c r="K136" s="2"/>
    </row>
    <row r="137" spans="3:20" ht="12.75"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</row>
    <row r="138" spans="3:20" ht="12.75"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</row>
    <row r="139" spans="3:20" ht="12.75"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</row>
    <row r="140" spans="3:20" ht="12.75"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</row>
    <row r="141" spans="3:20" ht="12.75"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</row>
    <row r="142" spans="3:20" ht="12.75"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</row>
    <row r="143" spans="3:11" ht="12.75">
      <c r="C143" s="2"/>
      <c r="D143" s="2"/>
      <c r="E143" s="2"/>
      <c r="F143" s="2"/>
      <c r="G143" s="2"/>
      <c r="H143" s="2"/>
      <c r="I143" s="2"/>
      <c r="J143" s="2"/>
      <c r="K143" s="2"/>
    </row>
    <row r="144" spans="3:20" ht="12.75"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</row>
    <row r="146" spans="3:20" ht="12.75"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</row>
    <row r="147" ht="11.25" customHeight="1"/>
    <row r="149" spans="12:20" ht="12.75">
      <c r="L149" s="2"/>
      <c r="M149" s="2"/>
      <c r="N149" s="2"/>
      <c r="O149" s="2"/>
      <c r="P149" s="2"/>
      <c r="Q149" s="2"/>
      <c r="R149" s="2"/>
      <c r="S149" s="2"/>
      <c r="T149" s="2"/>
    </row>
    <row r="150" spans="12:20" ht="12.75">
      <c r="L150" s="2"/>
      <c r="M150" s="2"/>
      <c r="N150" s="2"/>
      <c r="O150" s="2"/>
      <c r="P150" s="2"/>
      <c r="Q150" s="2"/>
      <c r="R150" s="2"/>
      <c r="S150" s="2"/>
      <c r="T150" s="2"/>
    </row>
    <row r="151" spans="3:20" ht="12.75"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</row>
    <row r="152" spans="3:20" ht="12.75"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</row>
    <row r="153" spans="3:20" ht="12.75"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</row>
    <row r="154" spans="3:20" ht="12.75"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</row>
    <row r="155" spans="3:20" ht="12.75"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</row>
    <row r="156" spans="3:20" ht="12.75"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</row>
    <row r="157" spans="3:20" ht="12.75"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</row>
    <row r="158" spans="3:20" ht="12.75"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</row>
    <row r="159" spans="3:20" ht="12.75"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</row>
    <row r="160" spans="3:20" ht="12.75"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</row>
    <row r="161" spans="3:20" ht="12.75"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</row>
    <row r="162" spans="3:20" ht="12.75"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</row>
    <row r="163" spans="3:20" ht="12.75"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</row>
    <row r="164" spans="3:20" ht="12.75"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</row>
    <row r="165" spans="3:20" ht="12.75"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</row>
    <row r="166" spans="3:20" ht="12.75"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</row>
    <row r="167" spans="3:20" ht="12.75"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</row>
    <row r="168" spans="3:20" ht="12.75"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</row>
    <row r="169" spans="3:20" ht="12.75"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</row>
    <row r="170" spans="3:20" ht="12.75"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</row>
    <row r="171" spans="3:11" ht="12.75">
      <c r="C171" s="2"/>
      <c r="D171" s="2"/>
      <c r="E171" s="2"/>
      <c r="F171" s="2"/>
      <c r="G171" s="2"/>
      <c r="H171" s="2"/>
      <c r="I171" s="2"/>
      <c r="J171" s="2"/>
      <c r="K171" s="2"/>
    </row>
    <row r="172" spans="3:11" ht="12.75">
      <c r="C172" s="2"/>
      <c r="D172" s="2"/>
      <c r="E172" s="2"/>
      <c r="F172" s="2"/>
      <c r="G172" s="2"/>
      <c r="H172" s="2"/>
      <c r="I172" s="2"/>
      <c r="J172" s="2"/>
      <c r="K172" s="2"/>
    </row>
    <row r="173" spans="3:11" ht="12.75">
      <c r="C173" s="2"/>
      <c r="D173" s="2"/>
      <c r="E173" s="2"/>
      <c r="F173" s="2"/>
      <c r="G173" s="2"/>
      <c r="H173" s="2"/>
      <c r="I173" s="2"/>
      <c r="J173" s="2"/>
      <c r="K173" s="2"/>
    </row>
    <row r="174" spans="3:11" ht="12.75">
      <c r="C174" s="2"/>
      <c r="D174" s="2"/>
      <c r="E174" s="2"/>
      <c r="F174" s="2"/>
      <c r="G174" s="2"/>
      <c r="H174" s="2"/>
      <c r="I174" s="2"/>
      <c r="J174" s="2"/>
      <c r="K174" s="2"/>
    </row>
    <row r="175" ht="8.25" customHeight="1"/>
    <row r="178" spans="3:11" ht="12.75">
      <c r="C178" s="2"/>
      <c r="D178" s="2"/>
      <c r="E178" s="2"/>
      <c r="F178" s="2"/>
      <c r="G178" s="2"/>
      <c r="H178" s="2"/>
      <c r="I178" s="2"/>
      <c r="J178" s="2"/>
      <c r="K178" s="2"/>
    </row>
    <row r="179" spans="3:11" ht="12.75">
      <c r="C179" s="2"/>
      <c r="D179" s="2"/>
      <c r="E179" s="2"/>
      <c r="F179" s="2"/>
      <c r="G179" s="2"/>
      <c r="H179" s="2"/>
      <c r="I179" s="2"/>
      <c r="J179" s="2"/>
      <c r="K179" s="2"/>
    </row>
    <row r="180" spans="3:11" ht="12.75">
      <c r="C180" s="2"/>
      <c r="D180" s="2"/>
      <c r="E180" s="2"/>
      <c r="F180" s="2"/>
      <c r="G180" s="2"/>
      <c r="H180" s="2"/>
      <c r="I180" s="2"/>
      <c r="J180" s="2"/>
      <c r="K180" s="2"/>
    </row>
    <row r="181" spans="3:11" ht="12.75">
      <c r="C181" s="2"/>
      <c r="D181" s="2"/>
      <c r="E181" s="2"/>
      <c r="F181" s="2"/>
      <c r="G181" s="2"/>
      <c r="H181" s="2"/>
      <c r="I181" s="2"/>
      <c r="J181" s="2"/>
      <c r="K181" s="2"/>
    </row>
    <row r="182" spans="3:11" ht="12.75">
      <c r="C182" s="2"/>
      <c r="D182" s="2"/>
      <c r="E182" s="2"/>
      <c r="F182" s="2"/>
      <c r="G182" s="2"/>
      <c r="H182" s="2"/>
      <c r="I182" s="2"/>
      <c r="J182" s="2"/>
      <c r="K182" s="2"/>
    </row>
    <row r="183" spans="3:11" ht="12.75">
      <c r="C183" s="2"/>
      <c r="D183" s="2"/>
      <c r="E183" s="2"/>
      <c r="F183" s="2"/>
      <c r="G183" s="2"/>
      <c r="H183" s="2"/>
      <c r="I183" s="2"/>
      <c r="J183" s="2"/>
      <c r="K183" s="2"/>
    </row>
    <row r="184" spans="3:11" ht="12.75">
      <c r="C184" s="2"/>
      <c r="D184" s="2"/>
      <c r="E184" s="2"/>
      <c r="F184" s="2"/>
      <c r="G184" s="2"/>
      <c r="H184" s="2"/>
      <c r="I184" s="2"/>
      <c r="J184" s="2"/>
      <c r="K184" s="2"/>
    </row>
    <row r="185" spans="3:11" ht="12.75">
      <c r="C185" s="2"/>
      <c r="D185" s="2"/>
      <c r="E185" s="2"/>
      <c r="F185" s="2"/>
      <c r="G185" s="2"/>
      <c r="H185" s="2"/>
      <c r="I185" s="2"/>
      <c r="J185" s="2"/>
      <c r="K185" s="2"/>
    </row>
    <row r="186" spans="3:11" ht="12.75">
      <c r="C186" s="2"/>
      <c r="D186" s="2"/>
      <c r="E186" s="2"/>
      <c r="F186" s="2"/>
      <c r="G186" s="2"/>
      <c r="H186" s="2"/>
      <c r="I186" s="2"/>
      <c r="J186" s="2"/>
      <c r="K186" s="2"/>
    </row>
    <row r="187" spans="3:11" ht="12.75">
      <c r="C187" s="2"/>
      <c r="D187" s="2"/>
      <c r="E187" s="2"/>
      <c r="F187" s="2"/>
      <c r="G187" s="2"/>
      <c r="H187" s="2"/>
      <c r="I187" s="2"/>
      <c r="J187" s="2"/>
      <c r="K187" s="2"/>
    </row>
    <row r="188" spans="3:11" ht="12.75">
      <c r="C188" s="2"/>
      <c r="D188" s="2"/>
      <c r="E188" s="2"/>
      <c r="F188" s="2"/>
      <c r="G188" s="2"/>
      <c r="H188" s="2"/>
      <c r="I188" s="2"/>
      <c r="J188" s="2"/>
      <c r="K188" s="2"/>
    </row>
    <row r="189" spans="3:11" ht="12.75">
      <c r="C189" s="2"/>
      <c r="D189" s="2"/>
      <c r="E189" s="2"/>
      <c r="F189" s="2"/>
      <c r="G189" s="2"/>
      <c r="H189" s="2"/>
      <c r="I189" s="2"/>
      <c r="J189" s="2"/>
      <c r="K189" s="2"/>
    </row>
    <row r="190" spans="3:11" ht="12.75">
      <c r="C190" s="2"/>
      <c r="D190" s="2"/>
      <c r="E190" s="2"/>
      <c r="F190" s="2"/>
      <c r="G190" s="2"/>
      <c r="H190" s="2"/>
      <c r="I190" s="2"/>
      <c r="J190" s="2"/>
      <c r="K190" s="2"/>
    </row>
    <row r="191" spans="3:11" ht="12.75">
      <c r="C191" s="2"/>
      <c r="D191" s="2"/>
      <c r="E191" s="2"/>
      <c r="F191" s="2"/>
      <c r="G191" s="2"/>
      <c r="H191" s="2"/>
      <c r="I191" s="2"/>
      <c r="J191" s="2"/>
      <c r="K191" s="2"/>
    </row>
    <row r="192" spans="3:11" ht="12.75">
      <c r="C192" s="2"/>
      <c r="D192" s="2"/>
      <c r="E192" s="2"/>
      <c r="F192" s="2"/>
      <c r="G192" s="2"/>
      <c r="H192" s="2"/>
      <c r="I192" s="2"/>
      <c r="J192" s="2"/>
      <c r="K192" s="2"/>
    </row>
    <row r="193" spans="3:11" ht="12.75">
      <c r="C193" s="2"/>
      <c r="D193" s="2"/>
      <c r="E193" s="2"/>
      <c r="F193" s="2"/>
      <c r="G193" s="2"/>
      <c r="H193" s="2"/>
      <c r="I193" s="2"/>
      <c r="J193" s="2"/>
      <c r="K193" s="2"/>
    </row>
    <row r="194" spans="3:11" ht="12.75">
      <c r="C194" s="2"/>
      <c r="D194" s="2"/>
      <c r="E194" s="2"/>
      <c r="F194" s="2"/>
      <c r="G194" s="2"/>
      <c r="H194" s="2"/>
      <c r="I194" s="2"/>
      <c r="J194" s="2"/>
      <c r="K194" s="2"/>
    </row>
    <row r="195" spans="3:20" ht="12.75"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</row>
    <row r="196" spans="3:11" ht="12.75">
      <c r="C196" s="2"/>
      <c r="D196" s="2"/>
      <c r="E196" s="2"/>
      <c r="F196" s="2"/>
      <c r="G196" s="2"/>
      <c r="H196" s="2"/>
      <c r="I196" s="2"/>
      <c r="J196" s="2"/>
      <c r="K196" s="2"/>
    </row>
    <row r="197" spans="3:11" ht="12.75">
      <c r="C197" s="2"/>
      <c r="D197" s="2"/>
      <c r="E197" s="2"/>
      <c r="F197" s="2"/>
      <c r="G197" s="2"/>
      <c r="H197" s="2"/>
      <c r="I197" s="2"/>
      <c r="J197" s="2"/>
      <c r="K197" s="2"/>
    </row>
    <row r="200" spans="2:20" ht="12.75">
      <c r="B200" s="38"/>
      <c r="C200" s="25"/>
      <c r="D200" s="25"/>
      <c r="E200" s="25"/>
      <c r="F200" s="25"/>
      <c r="G200" s="25"/>
      <c r="H200" s="25"/>
      <c r="I200" s="25"/>
      <c r="J200" s="25"/>
      <c r="K200" s="25"/>
      <c r="L200" s="40"/>
      <c r="M200" s="40"/>
      <c r="N200" s="40"/>
      <c r="O200" s="40"/>
      <c r="P200" s="40"/>
      <c r="Q200" s="40"/>
      <c r="R200" s="40"/>
      <c r="S200" s="40"/>
      <c r="T200" s="40"/>
    </row>
    <row r="201" spans="2:20" ht="12.75">
      <c r="B201" s="38"/>
      <c r="L201" s="39"/>
      <c r="M201" s="39"/>
      <c r="N201" s="39"/>
      <c r="O201" s="39"/>
      <c r="P201" s="39"/>
      <c r="Q201" s="39"/>
      <c r="R201" s="39"/>
      <c r="S201" s="39"/>
      <c r="T201" s="39"/>
    </row>
    <row r="202" spans="2:20" ht="12.75">
      <c r="B202" s="38"/>
      <c r="C202" s="2"/>
      <c r="D202" s="2"/>
      <c r="E202" s="2"/>
      <c r="F202" s="2"/>
      <c r="G202" s="2"/>
      <c r="H202" s="2"/>
      <c r="I202" s="2"/>
      <c r="J202" s="2"/>
      <c r="K202" s="2"/>
      <c r="L202" s="40"/>
      <c r="M202" s="40"/>
      <c r="N202" s="40"/>
      <c r="O202" s="40"/>
      <c r="P202" s="40"/>
      <c r="Q202" s="40"/>
      <c r="R202" s="40"/>
      <c r="S202" s="40"/>
      <c r="T202" s="40"/>
    </row>
    <row r="203" spans="2:20" ht="12.75">
      <c r="B203" s="38"/>
      <c r="L203" s="41"/>
      <c r="M203" s="41"/>
      <c r="N203" s="41"/>
      <c r="O203" s="41"/>
      <c r="P203" s="41"/>
      <c r="Q203" s="41"/>
      <c r="R203" s="41"/>
      <c r="S203" s="41"/>
      <c r="T203" s="41"/>
    </row>
    <row r="204" spans="1:20" ht="12.75">
      <c r="A204" s="38"/>
      <c r="B204" s="38"/>
      <c r="C204" s="2"/>
      <c r="D204" s="2"/>
      <c r="E204" s="2"/>
      <c r="F204" s="2"/>
      <c r="G204" s="2"/>
      <c r="H204" s="2"/>
      <c r="I204" s="2"/>
      <c r="J204" s="2"/>
      <c r="K204" s="2"/>
      <c r="L204" s="40"/>
      <c r="M204" s="40"/>
      <c r="N204" s="40"/>
      <c r="O204" s="40"/>
      <c r="P204" s="40"/>
      <c r="Q204" s="40"/>
      <c r="R204" s="40"/>
      <c r="S204" s="40"/>
      <c r="T204" s="40"/>
    </row>
    <row r="205" spans="1:20" ht="12.75">
      <c r="A205" s="38"/>
      <c r="B205" s="38"/>
      <c r="L205" s="41"/>
      <c r="M205" s="41"/>
      <c r="N205" s="41"/>
      <c r="O205" s="41"/>
      <c r="P205" s="41"/>
      <c r="Q205" s="41"/>
      <c r="R205" s="41"/>
      <c r="S205" s="41"/>
      <c r="T205" s="41"/>
    </row>
    <row r="206" spans="1:20" ht="12.75">
      <c r="A206" s="38"/>
      <c r="B206" s="38"/>
      <c r="C206" s="2"/>
      <c r="D206" s="2"/>
      <c r="E206" s="2"/>
      <c r="F206" s="2"/>
      <c r="G206" s="2"/>
      <c r="H206" s="2"/>
      <c r="I206" s="2"/>
      <c r="J206" s="2"/>
      <c r="K206" s="2"/>
      <c r="L206" s="40"/>
      <c r="M206" s="40"/>
      <c r="N206" s="40"/>
      <c r="O206" s="40"/>
      <c r="P206" s="40"/>
      <c r="Q206" s="40"/>
      <c r="R206" s="40"/>
      <c r="S206" s="40"/>
      <c r="T206" s="40"/>
    </row>
    <row r="207" spans="1:20" ht="12.75">
      <c r="A207" s="38"/>
      <c r="B207" s="38"/>
      <c r="C207" s="2"/>
      <c r="D207" s="2"/>
      <c r="E207" s="2"/>
      <c r="F207" s="2"/>
      <c r="G207" s="2"/>
      <c r="H207" s="2"/>
      <c r="I207" s="2"/>
      <c r="J207" s="2"/>
      <c r="K207" s="2"/>
      <c r="L207" s="40"/>
      <c r="M207" s="40"/>
      <c r="N207" s="40"/>
      <c r="O207" s="40"/>
      <c r="P207" s="40"/>
      <c r="Q207" s="40"/>
      <c r="R207" s="40"/>
      <c r="S207" s="40"/>
      <c r="T207" s="40"/>
    </row>
    <row r="208" spans="1:20" ht="12.75">
      <c r="A208" s="38"/>
      <c r="B208" s="38"/>
      <c r="L208" s="41"/>
      <c r="M208" s="41"/>
      <c r="N208" s="41"/>
      <c r="O208" s="41"/>
      <c r="P208" s="41"/>
      <c r="Q208" s="41"/>
      <c r="R208" s="41"/>
      <c r="S208" s="41"/>
      <c r="T208" s="41"/>
    </row>
    <row r="209" spans="1:20" ht="12.75">
      <c r="A209" s="38"/>
      <c r="B209" s="38"/>
      <c r="C209" s="2"/>
      <c r="D209" s="2"/>
      <c r="E209" s="2"/>
      <c r="F209" s="2"/>
      <c r="G209" s="2"/>
      <c r="H209" s="2"/>
      <c r="I209" s="2"/>
      <c r="J209" s="2"/>
      <c r="K209" s="2"/>
      <c r="L209" s="40"/>
      <c r="M209" s="40"/>
      <c r="N209" s="40"/>
      <c r="O209" s="40"/>
      <c r="P209" s="40"/>
      <c r="Q209" s="40"/>
      <c r="R209" s="40"/>
      <c r="S209" s="40"/>
      <c r="T209" s="40"/>
    </row>
    <row r="210" spans="1:20" ht="12.75">
      <c r="A210" s="38"/>
      <c r="B210" s="38"/>
      <c r="C210" s="2"/>
      <c r="D210" s="2"/>
      <c r="E210" s="2"/>
      <c r="F210" s="2"/>
      <c r="G210" s="2"/>
      <c r="H210" s="2"/>
      <c r="I210" s="2"/>
      <c r="J210" s="2"/>
      <c r="K210" s="2"/>
      <c r="L210" s="40"/>
      <c r="M210" s="40"/>
      <c r="N210" s="40"/>
      <c r="O210" s="40"/>
      <c r="P210" s="40"/>
      <c r="Q210" s="40"/>
      <c r="R210" s="40"/>
      <c r="S210" s="40"/>
      <c r="T210" s="40"/>
    </row>
    <row r="211" spans="1:20" ht="12.75">
      <c r="A211" s="38"/>
      <c r="B211" s="38"/>
      <c r="C211" s="2"/>
      <c r="D211" s="2"/>
      <c r="E211" s="2"/>
      <c r="F211" s="2"/>
      <c r="G211" s="2"/>
      <c r="H211" s="2"/>
      <c r="I211" s="2"/>
      <c r="J211" s="2"/>
      <c r="K211" s="2"/>
      <c r="L211" s="40"/>
      <c r="M211" s="40"/>
      <c r="N211" s="40"/>
      <c r="O211" s="40"/>
      <c r="P211" s="40"/>
      <c r="Q211" s="40"/>
      <c r="R211" s="40"/>
      <c r="S211" s="40"/>
      <c r="T211" s="40"/>
    </row>
    <row r="212" spans="1:20" ht="12.75">
      <c r="A212" s="38"/>
      <c r="B212" s="38"/>
      <c r="L212" s="41"/>
      <c r="M212" s="41"/>
      <c r="N212" s="41"/>
      <c r="O212" s="41"/>
      <c r="P212" s="41"/>
      <c r="Q212" s="41"/>
      <c r="R212" s="41"/>
      <c r="S212" s="41"/>
      <c r="T212" s="41"/>
    </row>
    <row r="213" spans="1:20" ht="12.75">
      <c r="A213" s="38"/>
      <c r="B213" s="38"/>
      <c r="C213" s="2"/>
      <c r="D213" s="2"/>
      <c r="E213" s="2"/>
      <c r="F213" s="2"/>
      <c r="G213" s="2"/>
      <c r="H213" s="2"/>
      <c r="I213" s="2"/>
      <c r="J213" s="2"/>
      <c r="K213" s="2"/>
      <c r="L213" s="40"/>
      <c r="M213" s="40"/>
      <c r="N213" s="40"/>
      <c r="O213" s="40"/>
      <c r="P213" s="40"/>
      <c r="Q213" s="40"/>
      <c r="R213" s="40"/>
      <c r="S213" s="40"/>
      <c r="T213" s="40"/>
    </row>
    <row r="214" spans="3:20" ht="12.75">
      <c r="C214" s="2"/>
      <c r="D214" s="2"/>
      <c r="E214" s="2"/>
      <c r="F214" s="2"/>
      <c r="G214" s="2"/>
      <c r="H214" s="2"/>
      <c r="I214" s="2"/>
      <c r="J214" s="2"/>
      <c r="K214" s="2"/>
      <c r="L214" s="40"/>
      <c r="M214" s="40"/>
      <c r="N214" s="40"/>
      <c r="O214" s="40"/>
      <c r="P214" s="40"/>
      <c r="Q214" s="40"/>
      <c r="R214" s="40"/>
      <c r="S214" s="40"/>
      <c r="T214" s="40"/>
    </row>
    <row r="215" spans="3:20" ht="12.75">
      <c r="C215" s="2"/>
      <c r="D215" s="2"/>
      <c r="E215" s="2"/>
      <c r="F215" s="2"/>
      <c r="G215" s="2"/>
      <c r="H215" s="2"/>
      <c r="I215" s="2"/>
      <c r="J215" s="2"/>
      <c r="K215" s="2"/>
      <c r="L215" s="40"/>
      <c r="M215" s="40"/>
      <c r="N215" s="40"/>
      <c r="O215" s="40"/>
      <c r="P215" s="40"/>
      <c r="Q215" s="40"/>
      <c r="R215" s="40"/>
      <c r="S215" s="40"/>
      <c r="T215" s="40"/>
    </row>
    <row r="216" spans="1:20" ht="12.75">
      <c r="A216" s="38"/>
      <c r="B216" s="38"/>
      <c r="L216" s="41"/>
      <c r="M216" s="41"/>
      <c r="N216" s="41"/>
      <c r="O216" s="41"/>
      <c r="P216" s="41"/>
      <c r="Q216" s="41"/>
      <c r="R216" s="41"/>
      <c r="S216" s="41"/>
      <c r="T216" s="41"/>
    </row>
    <row r="217" spans="1:20" ht="12.75">
      <c r="A217" s="38"/>
      <c r="B217" s="38"/>
      <c r="C217" s="2"/>
      <c r="D217" s="2"/>
      <c r="E217" s="2"/>
      <c r="F217" s="2"/>
      <c r="G217" s="2"/>
      <c r="H217" s="2"/>
      <c r="I217" s="2"/>
      <c r="J217" s="2"/>
      <c r="K217" s="2"/>
      <c r="L217" s="40"/>
      <c r="M217" s="40"/>
      <c r="N217" s="40"/>
      <c r="O217" s="40"/>
      <c r="P217" s="40"/>
      <c r="Q217" s="40"/>
      <c r="R217" s="40"/>
      <c r="S217" s="40"/>
      <c r="T217" s="40"/>
    </row>
    <row r="218" spans="1:20" ht="12.75">
      <c r="A218" s="38"/>
      <c r="B218" s="38"/>
      <c r="C218" s="2"/>
      <c r="D218" s="2"/>
      <c r="E218" s="2"/>
      <c r="F218" s="2"/>
      <c r="G218" s="2"/>
      <c r="H218" s="2"/>
      <c r="I218" s="2"/>
      <c r="J218" s="2"/>
      <c r="K218" s="2"/>
      <c r="L218" s="40"/>
      <c r="M218" s="40"/>
      <c r="N218" s="40"/>
      <c r="O218" s="40"/>
      <c r="P218" s="40"/>
      <c r="Q218" s="40"/>
      <c r="R218" s="40"/>
      <c r="S218" s="40"/>
      <c r="T218" s="40"/>
    </row>
    <row r="219" spans="1:20" ht="12.75">
      <c r="A219" s="38"/>
      <c r="B219" s="38"/>
      <c r="C219" s="2"/>
      <c r="D219" s="2"/>
      <c r="E219" s="2"/>
      <c r="F219" s="2"/>
      <c r="G219" s="2"/>
      <c r="H219" s="2"/>
      <c r="I219" s="2"/>
      <c r="J219" s="2"/>
      <c r="K219" s="2"/>
      <c r="L219" s="40"/>
      <c r="M219" s="40"/>
      <c r="N219" s="40"/>
      <c r="O219" s="40"/>
      <c r="P219" s="40"/>
      <c r="Q219" s="40"/>
      <c r="R219" s="40"/>
      <c r="S219" s="40"/>
      <c r="T219" s="40"/>
    </row>
    <row r="220" spans="1:20" ht="12.75">
      <c r="A220" s="38"/>
      <c r="B220" s="38"/>
      <c r="C220" s="2"/>
      <c r="D220" s="2"/>
      <c r="E220" s="2"/>
      <c r="F220" s="2"/>
      <c r="G220" s="2"/>
      <c r="H220" s="2"/>
      <c r="I220" s="2"/>
      <c r="J220" s="2"/>
      <c r="K220" s="2"/>
      <c r="L220" s="40"/>
      <c r="M220" s="40"/>
      <c r="N220" s="40"/>
      <c r="O220" s="40"/>
      <c r="P220" s="40"/>
      <c r="Q220" s="40"/>
      <c r="R220" s="40"/>
      <c r="S220" s="40"/>
      <c r="T220" s="40"/>
    </row>
    <row r="221" spans="1:20" ht="12.75">
      <c r="A221" s="38"/>
      <c r="B221" s="38"/>
      <c r="C221" s="2"/>
      <c r="D221" s="2"/>
      <c r="E221" s="2"/>
      <c r="F221" s="2"/>
      <c r="G221" s="2"/>
      <c r="H221" s="2"/>
      <c r="I221" s="2"/>
      <c r="J221" s="2"/>
      <c r="K221" s="2"/>
      <c r="L221" s="40"/>
      <c r="M221" s="40"/>
      <c r="N221" s="40"/>
      <c r="O221" s="40"/>
      <c r="P221" s="40"/>
      <c r="Q221" s="40"/>
      <c r="R221" s="40"/>
      <c r="S221" s="40"/>
      <c r="T221" s="40"/>
    </row>
    <row r="222" spans="1:20" ht="12.75">
      <c r="A222" s="38"/>
      <c r="B222" s="38"/>
      <c r="L222" s="41"/>
      <c r="M222" s="41"/>
      <c r="N222" s="41"/>
      <c r="O222" s="41"/>
      <c r="P222" s="41"/>
      <c r="Q222" s="41"/>
      <c r="R222" s="41"/>
      <c r="S222" s="41"/>
      <c r="T222" s="41"/>
    </row>
    <row r="223" spans="1:20" ht="12.75">
      <c r="A223" s="38"/>
      <c r="B223" s="38"/>
      <c r="C223" s="2"/>
      <c r="D223" s="2"/>
      <c r="E223" s="2"/>
      <c r="F223" s="2"/>
      <c r="G223" s="2"/>
      <c r="H223" s="2"/>
      <c r="I223" s="2"/>
      <c r="J223" s="2"/>
      <c r="K223" s="2"/>
      <c r="L223" s="40"/>
      <c r="M223" s="40"/>
      <c r="N223" s="40"/>
      <c r="O223" s="40"/>
      <c r="P223" s="40"/>
      <c r="Q223" s="40"/>
      <c r="R223" s="40"/>
      <c r="S223" s="40"/>
      <c r="T223" s="40"/>
    </row>
    <row r="224" spans="1:20" ht="12.75">
      <c r="A224" s="38"/>
      <c r="C224" s="40"/>
      <c r="D224" s="40"/>
      <c r="E224" s="40"/>
      <c r="F224" s="40"/>
      <c r="G224" s="40"/>
      <c r="H224" s="40"/>
      <c r="I224" s="40"/>
      <c r="J224" s="40"/>
      <c r="K224" s="40"/>
      <c r="L224" s="40"/>
      <c r="M224" s="40"/>
      <c r="N224" s="40"/>
      <c r="O224" s="40"/>
      <c r="P224" s="40"/>
      <c r="Q224" s="40"/>
      <c r="R224" s="40"/>
      <c r="S224" s="40"/>
      <c r="T224" s="40"/>
    </row>
    <row r="225" spans="1:20" ht="12.75">
      <c r="A225" s="32"/>
      <c r="B225" s="33"/>
      <c r="C225" s="2"/>
      <c r="D225" s="2"/>
      <c r="E225" s="2"/>
      <c r="F225" s="2"/>
      <c r="G225" s="2"/>
      <c r="H225" s="2"/>
      <c r="I225" s="2"/>
      <c r="J225" s="2"/>
      <c r="K225" s="2"/>
      <c r="L225" s="40"/>
      <c r="M225" s="40"/>
      <c r="N225" s="40"/>
      <c r="O225" s="40"/>
      <c r="P225" s="40"/>
      <c r="Q225" s="40"/>
      <c r="R225" s="40"/>
      <c r="S225" s="40"/>
      <c r="T225" s="40"/>
    </row>
    <row r="226" spans="1:20" ht="12.75">
      <c r="A226" s="38"/>
      <c r="B226" s="38"/>
      <c r="C226" s="2"/>
      <c r="D226" s="2"/>
      <c r="E226" s="2"/>
      <c r="F226" s="2"/>
      <c r="G226" s="2"/>
      <c r="H226" s="2"/>
      <c r="I226" s="2"/>
      <c r="J226" s="2"/>
      <c r="K226" s="2"/>
      <c r="L226" s="40"/>
      <c r="M226" s="40"/>
      <c r="N226" s="40"/>
      <c r="O226" s="40"/>
      <c r="P226" s="40"/>
      <c r="Q226" s="40"/>
      <c r="R226" s="40"/>
      <c r="S226" s="40"/>
      <c r="T226" s="40"/>
    </row>
    <row r="227" spans="1:20" ht="12.75">
      <c r="A227" s="38"/>
      <c r="B227" s="38"/>
      <c r="C227" s="2"/>
      <c r="D227" s="2"/>
      <c r="E227" s="2"/>
      <c r="F227" s="2"/>
      <c r="G227" s="2"/>
      <c r="H227" s="2"/>
      <c r="I227" s="2"/>
      <c r="J227" s="2"/>
      <c r="K227" s="2"/>
      <c r="L227" s="40"/>
      <c r="M227" s="40"/>
      <c r="N227" s="40"/>
      <c r="O227" s="40"/>
      <c r="P227" s="40"/>
      <c r="Q227" s="40"/>
      <c r="R227" s="40"/>
      <c r="S227" s="40"/>
      <c r="T227" s="40"/>
    </row>
    <row r="228" spans="1:20" ht="12.75">
      <c r="A228" s="38"/>
      <c r="B228" s="38"/>
      <c r="C228" s="40"/>
      <c r="D228" s="40"/>
      <c r="E228" s="40"/>
      <c r="F228" s="40"/>
      <c r="G228" s="40"/>
      <c r="H228" s="40"/>
      <c r="I228" s="40"/>
      <c r="J228" s="40"/>
      <c r="K228" s="40"/>
      <c r="L228" s="40"/>
      <c r="M228" s="40"/>
      <c r="N228" s="40"/>
      <c r="O228" s="40"/>
      <c r="P228" s="40"/>
      <c r="Q228" s="40"/>
      <c r="R228" s="40"/>
      <c r="S228" s="40"/>
      <c r="T228" s="40"/>
    </row>
    <row r="229" spans="1:20" ht="12.75">
      <c r="A229" s="38"/>
      <c r="B229" s="38"/>
      <c r="L229" s="41"/>
      <c r="M229" s="41"/>
      <c r="N229" s="41"/>
      <c r="O229" s="41"/>
      <c r="P229" s="41"/>
      <c r="Q229" s="41"/>
      <c r="R229" s="41"/>
      <c r="S229" s="41"/>
      <c r="T229" s="41"/>
    </row>
    <row r="230" spans="1:20" ht="12.75">
      <c r="A230" s="38"/>
      <c r="B230" s="38"/>
      <c r="C230" s="2"/>
      <c r="D230" s="2"/>
      <c r="E230" s="2"/>
      <c r="F230" s="2"/>
      <c r="G230" s="2"/>
      <c r="H230" s="2"/>
      <c r="I230" s="2"/>
      <c r="J230" s="2"/>
      <c r="K230" s="2"/>
      <c r="L230" s="40"/>
      <c r="M230" s="40"/>
      <c r="N230" s="40"/>
      <c r="O230" s="40"/>
      <c r="P230" s="40"/>
      <c r="Q230" s="40"/>
      <c r="R230" s="40"/>
      <c r="S230" s="40"/>
      <c r="T230" s="40"/>
    </row>
    <row r="231" spans="1:20" ht="12.75">
      <c r="A231" s="38"/>
      <c r="B231" s="38"/>
      <c r="L231" s="41"/>
      <c r="M231" s="41"/>
      <c r="N231" s="41"/>
      <c r="O231" s="41"/>
      <c r="P231" s="41"/>
      <c r="Q231" s="41"/>
      <c r="R231" s="41"/>
      <c r="S231" s="41"/>
      <c r="T231" s="41"/>
    </row>
    <row r="232" spans="1:20" ht="12.75">
      <c r="A232" s="38"/>
      <c r="B232" s="38"/>
      <c r="C232" s="2"/>
      <c r="D232" s="2"/>
      <c r="E232" s="2"/>
      <c r="F232" s="2"/>
      <c r="G232" s="2"/>
      <c r="H232" s="2"/>
      <c r="I232" s="2"/>
      <c r="J232" s="2"/>
      <c r="K232" s="2"/>
      <c r="L232" s="40"/>
      <c r="M232" s="40"/>
      <c r="N232" s="40"/>
      <c r="O232" s="40"/>
      <c r="P232" s="40"/>
      <c r="Q232" s="40"/>
      <c r="R232" s="40"/>
      <c r="S232" s="40"/>
      <c r="T232" s="40"/>
    </row>
    <row r="233" spans="1:20" ht="12.75">
      <c r="A233" s="38"/>
      <c r="B233" s="38"/>
      <c r="C233" s="2"/>
      <c r="D233" s="2"/>
      <c r="E233" s="2"/>
      <c r="F233" s="2"/>
      <c r="G233" s="2"/>
      <c r="H233" s="2"/>
      <c r="I233" s="2"/>
      <c r="J233" s="2"/>
      <c r="K233" s="2"/>
      <c r="L233" s="40"/>
      <c r="M233" s="40"/>
      <c r="N233" s="40"/>
      <c r="O233" s="40"/>
      <c r="P233" s="40"/>
      <c r="Q233" s="40"/>
      <c r="R233" s="40"/>
      <c r="S233" s="40"/>
      <c r="T233" s="40"/>
    </row>
    <row r="234" spans="1:20" ht="12.75">
      <c r="A234" s="38"/>
      <c r="B234" s="38"/>
      <c r="C234" s="2"/>
      <c r="D234" s="2"/>
      <c r="E234" s="2"/>
      <c r="F234" s="2"/>
      <c r="G234" s="2"/>
      <c r="H234" s="2"/>
      <c r="I234" s="2"/>
      <c r="J234" s="2"/>
      <c r="K234" s="2"/>
      <c r="L234" s="40"/>
      <c r="M234" s="40"/>
      <c r="N234" s="40"/>
      <c r="O234" s="40"/>
      <c r="P234" s="40"/>
      <c r="Q234" s="40"/>
      <c r="R234" s="40"/>
      <c r="S234" s="40"/>
      <c r="T234" s="40"/>
    </row>
    <row r="235" spans="1:2" ht="12.75">
      <c r="A235" s="19"/>
      <c r="B235" s="19"/>
    </row>
    <row r="237" spans="3:20" ht="12.75"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</row>
    <row r="238" spans="12:20" ht="12.75">
      <c r="L238" s="2"/>
      <c r="M238" s="2"/>
      <c r="N238" s="2"/>
      <c r="O238" s="2"/>
      <c r="P238" s="2"/>
      <c r="Q238" s="2"/>
      <c r="R238" s="2"/>
      <c r="S238" s="2"/>
      <c r="T238" s="2"/>
    </row>
    <row r="240" spans="3:20" ht="12.75"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</row>
    <row r="241" spans="3:20" ht="12.75"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</row>
    <row r="242" spans="3:20" ht="12.75"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</row>
    <row r="243" spans="3:20" ht="12.75"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</row>
    <row r="244" spans="3:20" ht="12.75"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</row>
    <row r="245" spans="3:20" ht="12.75"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</row>
    <row r="246" spans="3:20" ht="12.75"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</row>
    <row r="247" spans="3:20" ht="12.75"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</row>
    <row r="248" spans="3:20" ht="12.75"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</row>
    <row r="249" spans="3:11" ht="12.75">
      <c r="C249" s="2"/>
      <c r="D249" s="2"/>
      <c r="E249" s="2"/>
      <c r="F249" s="2"/>
      <c r="G249" s="2"/>
      <c r="H249" s="2"/>
      <c r="I249" s="2"/>
      <c r="J249" s="2"/>
      <c r="K249" s="2"/>
    </row>
    <row r="250" spans="3:20" ht="12.75"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</row>
    <row r="251" spans="3:20" ht="12.75"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</row>
    <row r="252" spans="3:20" ht="12.75"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</row>
    <row r="253" spans="3:20" ht="12.75"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</row>
    <row r="254" spans="3:20" ht="12.75"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</row>
    <row r="255" spans="1:11" ht="12.75">
      <c r="A255" s="32"/>
      <c r="B255" s="33"/>
      <c r="C255" s="2"/>
      <c r="D255" s="2"/>
      <c r="E255" s="2"/>
      <c r="F255" s="2"/>
      <c r="G255" s="2"/>
      <c r="H255" s="2"/>
      <c r="I255" s="2"/>
      <c r="J255" s="2"/>
      <c r="K255" s="2"/>
    </row>
    <row r="256" spans="3:20" ht="12.75"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</row>
    <row r="257" spans="3:20" ht="12.75"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</row>
    <row r="258" spans="3:20" ht="12.75"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</row>
    <row r="259" spans="3:11" ht="12.75">
      <c r="C259" s="2"/>
      <c r="D259" s="2"/>
      <c r="E259" s="2"/>
      <c r="F259" s="2"/>
      <c r="G259" s="2"/>
      <c r="H259" s="2"/>
      <c r="I259" s="2"/>
      <c r="J259" s="2"/>
      <c r="K259" s="2"/>
    </row>
    <row r="260" spans="3:11" ht="12.75">
      <c r="C260" s="2"/>
      <c r="D260" s="2"/>
      <c r="E260" s="2"/>
      <c r="F260" s="2"/>
      <c r="G260" s="2"/>
      <c r="H260" s="2"/>
      <c r="I260" s="2"/>
      <c r="J260" s="2"/>
      <c r="K260" s="2"/>
    </row>
    <row r="261" spans="3:20" ht="12.75"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</row>
    <row r="264" spans="3:11" ht="12.75">
      <c r="C264" s="2"/>
      <c r="D264" s="2"/>
      <c r="E264" s="2"/>
      <c r="F264" s="2"/>
      <c r="G264" s="2"/>
      <c r="H264" s="2"/>
      <c r="I264" s="2"/>
      <c r="J264" s="2"/>
      <c r="K264" s="2"/>
    </row>
    <row r="265" spans="3:20" ht="12.75"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</row>
    <row r="266" spans="3:11" ht="12.75">
      <c r="C266" s="2"/>
      <c r="D266" s="2"/>
      <c r="E266" s="2"/>
      <c r="F266" s="2"/>
      <c r="G266" s="2"/>
      <c r="H266" s="2"/>
      <c r="I266" s="2"/>
      <c r="J266" s="2"/>
      <c r="K266" s="2"/>
    </row>
    <row r="267" spans="3:11" ht="12.75">
      <c r="C267" s="2"/>
      <c r="D267" s="2"/>
      <c r="E267" s="2"/>
      <c r="F267" s="2"/>
      <c r="G267" s="2"/>
      <c r="H267" s="2"/>
      <c r="I267" s="2"/>
      <c r="J267" s="2"/>
      <c r="K267" s="2"/>
    </row>
    <row r="268" spans="3:11" ht="12.75">
      <c r="C268" s="2"/>
      <c r="D268" s="2"/>
      <c r="E268" s="2"/>
      <c r="F268" s="2"/>
      <c r="G268" s="2"/>
      <c r="H268" s="2"/>
      <c r="I268" s="2"/>
      <c r="J268" s="2"/>
      <c r="K268" s="2"/>
    </row>
    <row r="269" spans="3:11" ht="12.75">
      <c r="C269" s="2"/>
      <c r="D269" s="2"/>
      <c r="E269" s="2"/>
      <c r="F269" s="2"/>
      <c r="G269" s="2"/>
      <c r="H269" s="2"/>
      <c r="I269" s="2"/>
      <c r="J269" s="2"/>
      <c r="K269" s="2"/>
    </row>
    <row r="270" spans="3:11" ht="12.75">
      <c r="C270" s="2"/>
      <c r="D270" s="2"/>
      <c r="E270" s="2"/>
      <c r="F270" s="2"/>
      <c r="G270" s="2"/>
      <c r="H270" s="2"/>
      <c r="I270" s="2"/>
      <c r="J270" s="2"/>
      <c r="K270" s="2"/>
    </row>
    <row r="271" spans="3:11" ht="12.75">
      <c r="C271" s="2"/>
      <c r="D271" s="2"/>
      <c r="E271" s="2"/>
      <c r="F271" s="2"/>
      <c r="G271" s="2"/>
      <c r="H271" s="2"/>
      <c r="I271" s="2"/>
      <c r="J271" s="2"/>
      <c r="K271" s="2"/>
    </row>
    <row r="272" spans="1:11" ht="12.75">
      <c r="A272" s="42"/>
      <c r="B272" s="42"/>
      <c r="C272" s="2"/>
      <c r="D272" s="2"/>
      <c r="E272" s="2"/>
      <c r="F272" s="2"/>
      <c r="G272" s="2"/>
      <c r="H272" s="2"/>
      <c r="I272" s="2"/>
      <c r="J272" s="2"/>
      <c r="K272" s="2"/>
    </row>
    <row r="273" spans="3:11" ht="12.75">
      <c r="C273" s="2"/>
      <c r="D273" s="2"/>
      <c r="E273" s="2"/>
      <c r="F273" s="2"/>
      <c r="G273" s="2"/>
      <c r="H273" s="2"/>
      <c r="I273" s="2"/>
      <c r="J273" s="2"/>
      <c r="K273" s="2"/>
    </row>
    <row r="274" spans="3:11" ht="12.75">
      <c r="C274" s="2"/>
      <c r="D274" s="2"/>
      <c r="E274" s="2"/>
      <c r="F274" s="2"/>
      <c r="G274" s="2"/>
      <c r="H274" s="2"/>
      <c r="I274" s="2"/>
      <c r="J274" s="2"/>
      <c r="K274" s="2"/>
    </row>
    <row r="275" spans="3:11" ht="12.75">
      <c r="C275" s="2"/>
      <c r="D275" s="2"/>
      <c r="E275" s="2"/>
      <c r="F275" s="2"/>
      <c r="G275" s="2"/>
      <c r="H275" s="2"/>
      <c r="I275" s="2"/>
      <c r="J275" s="2"/>
      <c r="K275" s="2"/>
    </row>
    <row r="276" spans="3:11" ht="12.75">
      <c r="C276" s="2"/>
      <c r="D276" s="2"/>
      <c r="E276" s="2"/>
      <c r="F276" s="2"/>
      <c r="G276" s="2"/>
      <c r="H276" s="2"/>
      <c r="I276" s="2"/>
      <c r="J276" s="2"/>
      <c r="K276" s="2"/>
    </row>
    <row r="277" spans="1:11" ht="12.75">
      <c r="A277" s="32"/>
      <c r="B277" s="33"/>
      <c r="C277" s="2"/>
      <c r="D277" s="2"/>
      <c r="E277" s="2"/>
      <c r="F277" s="2"/>
      <c r="G277" s="2"/>
      <c r="H277" s="2"/>
      <c r="I277" s="2"/>
      <c r="J277" s="2"/>
      <c r="K277" s="2"/>
    </row>
    <row r="278" spans="3:20" ht="12.75">
      <c r="C278" s="2"/>
      <c r="D278" s="2"/>
      <c r="E278" s="2"/>
      <c r="F278" s="2"/>
      <c r="G278" s="2"/>
      <c r="H278" s="2"/>
      <c r="I278" s="2"/>
      <c r="J278" s="2"/>
      <c r="K278" s="2"/>
      <c r="L278" s="43"/>
      <c r="M278" s="43"/>
      <c r="N278" s="43"/>
      <c r="O278" s="43"/>
      <c r="P278" s="43"/>
      <c r="Q278" s="43"/>
      <c r="R278" s="43"/>
      <c r="S278" s="43"/>
      <c r="T278" s="43"/>
    </row>
    <row r="279" spans="2:20" ht="12.75">
      <c r="B279" s="37"/>
      <c r="C279" s="2"/>
      <c r="D279" s="2"/>
      <c r="E279" s="2"/>
      <c r="F279" s="2"/>
      <c r="G279" s="2"/>
      <c r="H279" s="2"/>
      <c r="I279" s="2"/>
      <c r="J279" s="2"/>
      <c r="K279" s="2"/>
      <c r="L279" s="43"/>
      <c r="M279" s="43"/>
      <c r="N279" s="43"/>
      <c r="O279" s="43"/>
      <c r="P279" s="43"/>
      <c r="Q279" s="43"/>
      <c r="R279" s="43"/>
      <c r="S279" s="43"/>
      <c r="T279" s="43"/>
    </row>
    <row r="280" spans="3:11" ht="12.75">
      <c r="C280" s="2"/>
      <c r="D280" s="2"/>
      <c r="E280" s="2"/>
      <c r="F280" s="2"/>
      <c r="G280" s="2"/>
      <c r="H280" s="2"/>
      <c r="I280" s="2"/>
      <c r="J280" s="2"/>
      <c r="K280" s="2"/>
    </row>
    <row r="281" spans="3:11" ht="12.75">
      <c r="C281" s="2"/>
      <c r="D281" s="2"/>
      <c r="E281" s="2"/>
      <c r="F281" s="2"/>
      <c r="G281" s="2"/>
      <c r="H281" s="2"/>
      <c r="I281" s="2"/>
      <c r="J281" s="2"/>
      <c r="K281" s="2"/>
    </row>
    <row r="282" spans="3:11" ht="12.75">
      <c r="C282" s="2"/>
      <c r="D282" s="2"/>
      <c r="E282" s="2"/>
      <c r="F282" s="2"/>
      <c r="G282" s="2"/>
      <c r="H282" s="2"/>
      <c r="I282" s="2"/>
      <c r="J282" s="2"/>
      <c r="K282" s="2"/>
    </row>
    <row r="283" spans="3:11" ht="12.75">
      <c r="C283" s="2"/>
      <c r="D283" s="2"/>
      <c r="E283" s="2"/>
      <c r="F283" s="2"/>
      <c r="G283" s="2"/>
      <c r="H283" s="2"/>
      <c r="I283" s="2"/>
      <c r="J283" s="2"/>
      <c r="K283" s="2"/>
    </row>
    <row r="284" spans="3:11" ht="12.75">
      <c r="C284" s="2"/>
      <c r="D284" s="2"/>
      <c r="E284" s="2"/>
      <c r="F284" s="2"/>
      <c r="G284" s="2"/>
      <c r="H284" s="2"/>
      <c r="I284" s="2"/>
      <c r="J284" s="2"/>
      <c r="K284" s="2"/>
    </row>
    <row r="285" spans="3:11" ht="12.75">
      <c r="C285" s="2"/>
      <c r="D285" s="2"/>
      <c r="E285" s="2"/>
      <c r="F285" s="2"/>
      <c r="G285" s="2"/>
      <c r="H285" s="2"/>
      <c r="I285" s="2"/>
      <c r="J285" s="2"/>
      <c r="K285" s="2"/>
    </row>
    <row r="286" spans="3:11" ht="12.75">
      <c r="C286" s="2"/>
      <c r="D286" s="2"/>
      <c r="E286" s="2"/>
      <c r="F286" s="2"/>
      <c r="G286" s="2"/>
      <c r="H286" s="2"/>
      <c r="I286" s="2"/>
      <c r="J286" s="2"/>
      <c r="K286" s="2"/>
    </row>
    <row r="288" spans="3:11" ht="12.75">
      <c r="C288" s="2"/>
      <c r="D288" s="2"/>
      <c r="E288" s="2"/>
      <c r="F288" s="2"/>
      <c r="G288" s="2"/>
      <c r="H288" s="2"/>
      <c r="I288" s="2"/>
      <c r="J288" s="2"/>
      <c r="K288" s="2"/>
    </row>
    <row r="289" spans="3:11" ht="12.75">
      <c r="C289" s="2"/>
      <c r="D289" s="2"/>
      <c r="E289" s="2"/>
      <c r="F289" s="2"/>
      <c r="G289" s="2"/>
      <c r="H289" s="2"/>
      <c r="I289" s="2"/>
      <c r="J289" s="2"/>
      <c r="K289" s="2"/>
    </row>
    <row r="290" spans="3:11" ht="12.75">
      <c r="C290" s="2"/>
      <c r="D290" s="2"/>
      <c r="E290" s="2"/>
      <c r="F290" s="2"/>
      <c r="G290" s="2"/>
      <c r="H290" s="2"/>
      <c r="I290" s="2"/>
      <c r="J290" s="2"/>
      <c r="K290" s="2"/>
    </row>
    <row r="291" spans="3:11" ht="12.75">
      <c r="C291" s="2"/>
      <c r="D291" s="2"/>
      <c r="E291" s="2"/>
      <c r="F291" s="2"/>
      <c r="G291" s="2"/>
      <c r="H291" s="2"/>
      <c r="I291" s="2"/>
      <c r="J291" s="2"/>
      <c r="K291" s="2"/>
    </row>
    <row r="292" spans="3:11" ht="12.75">
      <c r="C292" s="2"/>
      <c r="D292" s="2"/>
      <c r="E292" s="2"/>
      <c r="F292" s="2"/>
      <c r="G292" s="2"/>
      <c r="H292" s="2"/>
      <c r="I292" s="2"/>
      <c r="J292" s="2"/>
      <c r="K292" s="2"/>
    </row>
    <row r="293" spans="3:11" ht="12.75">
      <c r="C293" s="2"/>
      <c r="D293" s="2"/>
      <c r="E293" s="2"/>
      <c r="F293" s="2"/>
      <c r="G293" s="2"/>
      <c r="H293" s="2"/>
      <c r="I293" s="2"/>
      <c r="J293" s="2"/>
      <c r="K293" s="2"/>
    </row>
    <row r="294" spans="3:11" ht="12.75">
      <c r="C294" s="2"/>
      <c r="D294" s="2"/>
      <c r="E294" s="2"/>
      <c r="F294" s="2"/>
      <c r="G294" s="2"/>
      <c r="H294" s="2"/>
      <c r="I294" s="2"/>
      <c r="J294" s="2"/>
      <c r="K294" s="2"/>
    </row>
    <row r="295" spans="3:11" ht="12.75">
      <c r="C295" s="2"/>
      <c r="D295" s="2"/>
      <c r="E295" s="2"/>
      <c r="F295" s="2"/>
      <c r="G295" s="2"/>
      <c r="H295" s="2"/>
      <c r="I295" s="2"/>
      <c r="J295" s="2"/>
      <c r="K295" s="2"/>
    </row>
    <row r="296" spans="3:11" ht="12.75">
      <c r="C296" s="2"/>
      <c r="D296" s="2"/>
      <c r="E296" s="2"/>
      <c r="F296" s="2"/>
      <c r="G296" s="2"/>
      <c r="H296" s="2"/>
      <c r="I296" s="2"/>
      <c r="J296" s="2"/>
      <c r="K296" s="2"/>
    </row>
    <row r="297" spans="3:11" ht="12.75">
      <c r="C297" s="2"/>
      <c r="D297" s="2"/>
      <c r="E297" s="2"/>
      <c r="F297" s="2"/>
      <c r="G297" s="2"/>
      <c r="H297" s="2"/>
      <c r="I297" s="2"/>
      <c r="J297" s="2"/>
      <c r="K297" s="2"/>
    </row>
    <row r="298" spans="3:11" ht="12.75">
      <c r="C298" s="2"/>
      <c r="D298" s="2"/>
      <c r="E298" s="2"/>
      <c r="F298" s="2"/>
      <c r="G298" s="2"/>
      <c r="H298" s="2"/>
      <c r="I298" s="2"/>
      <c r="J298" s="2"/>
      <c r="K298" s="2"/>
    </row>
    <row r="299" spans="3:11" ht="12.75">
      <c r="C299" s="2"/>
      <c r="D299" s="2"/>
      <c r="E299" s="2"/>
      <c r="F299" s="2"/>
      <c r="G299" s="2"/>
      <c r="H299" s="2"/>
      <c r="I299" s="2"/>
      <c r="J299" s="2"/>
      <c r="K299" s="2"/>
    </row>
    <row r="300" spans="1:11" ht="12.75">
      <c r="A300" s="42"/>
      <c r="B300" s="42"/>
      <c r="C300" s="2"/>
      <c r="D300" s="2"/>
      <c r="E300" s="2"/>
      <c r="F300" s="2"/>
      <c r="G300" s="2"/>
      <c r="H300" s="2"/>
      <c r="I300" s="2"/>
      <c r="J300" s="2"/>
      <c r="K300" s="2"/>
    </row>
    <row r="301" spans="3:11" ht="12.75">
      <c r="C301" s="2"/>
      <c r="D301" s="2"/>
      <c r="E301" s="2"/>
      <c r="F301" s="2"/>
      <c r="G301" s="2"/>
      <c r="H301" s="2"/>
      <c r="I301" s="2"/>
      <c r="J301" s="2"/>
      <c r="K301" s="2"/>
    </row>
    <row r="302" spans="3:11" ht="12.75">
      <c r="C302" s="2"/>
      <c r="D302" s="2"/>
      <c r="E302" s="2"/>
      <c r="F302" s="2"/>
      <c r="G302" s="2"/>
      <c r="H302" s="2"/>
      <c r="I302" s="2"/>
      <c r="J302" s="2"/>
      <c r="K302" s="2"/>
    </row>
    <row r="303" spans="3:11" ht="12.75">
      <c r="C303" s="2"/>
      <c r="D303" s="2"/>
      <c r="E303" s="2"/>
      <c r="F303" s="2"/>
      <c r="G303" s="2"/>
      <c r="H303" s="2"/>
      <c r="I303" s="2"/>
      <c r="J303" s="2"/>
      <c r="K303" s="2"/>
    </row>
    <row r="304" spans="3:11" ht="12.75">
      <c r="C304" s="2"/>
      <c r="D304" s="2"/>
      <c r="E304" s="2"/>
      <c r="F304" s="2"/>
      <c r="G304" s="2"/>
      <c r="H304" s="2"/>
      <c r="I304" s="2"/>
      <c r="J304" s="2"/>
      <c r="K304" s="2"/>
    </row>
    <row r="305" spans="1:11" ht="12.75">
      <c r="A305" s="32"/>
      <c r="B305" s="33"/>
      <c r="C305" s="2"/>
      <c r="D305" s="2"/>
      <c r="E305" s="2"/>
      <c r="F305" s="2"/>
      <c r="G305" s="2"/>
      <c r="H305" s="2"/>
      <c r="I305" s="2"/>
      <c r="J305" s="2"/>
      <c r="K305" s="2"/>
    </row>
    <row r="306" spans="3:20" ht="12.75"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</row>
    <row r="307" spans="3:20" ht="12.75"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</row>
    <row r="308" spans="3:20" ht="12.75"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</row>
    <row r="309" spans="3:20" ht="12.75"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</row>
    <row r="313" spans="2:20" ht="23.25" customHeight="1">
      <c r="B313" s="44"/>
      <c r="C313" s="25"/>
      <c r="D313" s="25"/>
      <c r="E313" s="25"/>
      <c r="F313" s="25"/>
      <c r="G313" s="25"/>
      <c r="H313" s="25"/>
      <c r="I313" s="25"/>
      <c r="J313" s="25"/>
      <c r="K313" s="25"/>
      <c r="L313" s="45"/>
      <c r="M313" s="45"/>
      <c r="N313" s="45"/>
      <c r="O313" s="45"/>
      <c r="P313" s="45"/>
      <c r="Q313" s="45"/>
      <c r="R313" s="45"/>
      <c r="S313" s="45"/>
      <c r="T313" s="45"/>
    </row>
    <row r="314" ht="12.75">
      <c r="B314" s="44"/>
    </row>
    <row r="315" spans="2:20" ht="12.75">
      <c r="B315" s="44"/>
      <c r="C315" s="2"/>
      <c r="D315" s="2"/>
      <c r="E315" s="2"/>
      <c r="F315" s="2"/>
      <c r="G315" s="2"/>
      <c r="H315" s="2"/>
      <c r="I315" s="2"/>
      <c r="J315" s="2"/>
      <c r="K315" s="2"/>
      <c r="L315" s="45"/>
      <c r="M315" s="45"/>
      <c r="N315" s="45"/>
      <c r="O315" s="45"/>
      <c r="P315" s="45"/>
      <c r="Q315" s="45"/>
      <c r="R315" s="45"/>
      <c r="S315" s="45"/>
      <c r="T315" s="45"/>
    </row>
    <row r="316" spans="2:20" ht="12.75">
      <c r="B316" s="44"/>
      <c r="L316" s="44"/>
      <c r="M316" s="44"/>
      <c r="N316" s="44"/>
      <c r="O316" s="44"/>
      <c r="P316" s="44"/>
      <c r="Q316" s="44"/>
      <c r="R316" s="44"/>
      <c r="S316" s="44"/>
      <c r="T316" s="44"/>
    </row>
    <row r="317" spans="2:20" ht="12.75">
      <c r="B317" s="44"/>
      <c r="C317" s="2"/>
      <c r="D317" s="2"/>
      <c r="E317" s="2"/>
      <c r="F317" s="2"/>
      <c r="G317" s="2"/>
      <c r="H317" s="2"/>
      <c r="I317" s="2"/>
      <c r="J317" s="2"/>
      <c r="K317" s="2"/>
      <c r="L317" s="45"/>
      <c r="M317" s="45"/>
      <c r="N317" s="45"/>
      <c r="O317" s="45"/>
      <c r="P317" s="45"/>
      <c r="Q317" s="45"/>
      <c r="R317" s="45"/>
      <c r="S317" s="45"/>
      <c r="T317" s="45"/>
    </row>
    <row r="318" spans="3:20" ht="12.75">
      <c r="C318" s="2"/>
      <c r="D318" s="2"/>
      <c r="E318" s="2"/>
      <c r="F318" s="2"/>
      <c r="G318" s="2"/>
      <c r="H318" s="2"/>
      <c r="I318" s="2"/>
      <c r="J318" s="2"/>
      <c r="K318" s="2"/>
      <c r="L318" s="45"/>
      <c r="M318" s="45"/>
      <c r="N318" s="45"/>
      <c r="O318" s="45"/>
      <c r="P318" s="45"/>
      <c r="Q318" s="45"/>
      <c r="R318" s="45"/>
      <c r="S318" s="45"/>
      <c r="T318" s="45"/>
    </row>
    <row r="319" spans="3:20" ht="12.75">
      <c r="C319" s="2"/>
      <c r="D319" s="2"/>
      <c r="E319" s="2"/>
      <c r="F319" s="2"/>
      <c r="G319" s="2"/>
      <c r="H319" s="2"/>
      <c r="I319" s="2"/>
      <c r="J319" s="2"/>
      <c r="K319" s="2"/>
      <c r="L319" s="45"/>
      <c r="M319" s="45"/>
      <c r="N319" s="45"/>
      <c r="O319" s="45"/>
      <c r="P319" s="45"/>
      <c r="Q319" s="45"/>
      <c r="R319" s="45"/>
      <c r="S319" s="45"/>
      <c r="T319" s="45"/>
    </row>
    <row r="320" spans="2:20" ht="12.75">
      <c r="B320" s="44"/>
      <c r="C320" s="2"/>
      <c r="D320" s="2"/>
      <c r="E320" s="2"/>
      <c r="F320" s="2"/>
      <c r="G320" s="2"/>
      <c r="H320" s="2"/>
      <c r="I320" s="2"/>
      <c r="J320" s="2"/>
      <c r="K320" s="2"/>
      <c r="L320" s="45"/>
      <c r="M320" s="45"/>
      <c r="N320" s="45"/>
      <c r="O320" s="45"/>
      <c r="P320" s="45"/>
      <c r="Q320" s="45"/>
      <c r="R320" s="45"/>
      <c r="S320" s="45"/>
      <c r="T320" s="45"/>
    </row>
    <row r="321" spans="1:20" ht="12.75">
      <c r="A321" s="44"/>
      <c r="B321" s="44"/>
      <c r="L321" s="44"/>
      <c r="M321" s="44"/>
      <c r="N321" s="44"/>
      <c r="O321" s="44"/>
      <c r="P321" s="44"/>
      <c r="Q321" s="44"/>
      <c r="R321" s="44"/>
      <c r="S321" s="44"/>
      <c r="T321" s="44"/>
    </row>
    <row r="322" spans="1:20" ht="12.75">
      <c r="A322" s="44"/>
      <c r="B322" s="44"/>
      <c r="C322" s="2"/>
      <c r="D322" s="2"/>
      <c r="E322" s="2"/>
      <c r="F322" s="2"/>
      <c r="G322" s="2"/>
      <c r="H322" s="2"/>
      <c r="I322" s="2"/>
      <c r="J322" s="2"/>
      <c r="K322" s="2"/>
      <c r="L322" s="45"/>
      <c r="M322" s="45"/>
      <c r="N322" s="45"/>
      <c r="O322" s="45"/>
      <c r="P322" s="45"/>
      <c r="Q322" s="45"/>
      <c r="R322" s="45"/>
      <c r="S322" s="45"/>
      <c r="T322" s="45"/>
    </row>
    <row r="323" spans="1:20" ht="12.75">
      <c r="A323" s="44"/>
      <c r="B323" s="44"/>
      <c r="L323" s="44"/>
      <c r="M323" s="44"/>
      <c r="N323" s="44"/>
      <c r="O323" s="44"/>
      <c r="P323" s="44"/>
      <c r="Q323" s="44"/>
      <c r="R323" s="44"/>
      <c r="S323" s="44"/>
      <c r="T323" s="44"/>
    </row>
    <row r="324" spans="1:20" ht="12.75">
      <c r="A324" s="44"/>
      <c r="B324" s="44"/>
      <c r="C324" s="2"/>
      <c r="D324" s="2"/>
      <c r="E324" s="2"/>
      <c r="F324" s="2"/>
      <c r="G324" s="2"/>
      <c r="H324" s="2"/>
      <c r="I324" s="2"/>
      <c r="J324" s="2"/>
      <c r="K324" s="2"/>
      <c r="L324" s="45"/>
      <c r="M324" s="45"/>
      <c r="N324" s="45"/>
      <c r="O324" s="45"/>
      <c r="P324" s="45"/>
      <c r="Q324" s="45"/>
      <c r="R324" s="45"/>
      <c r="S324" s="45"/>
      <c r="T324" s="45"/>
    </row>
    <row r="325" spans="3:20" ht="12.75">
      <c r="C325" s="2"/>
      <c r="D325" s="2"/>
      <c r="E325" s="2"/>
      <c r="F325" s="2"/>
      <c r="G325" s="2"/>
      <c r="H325" s="2"/>
      <c r="I325" s="2"/>
      <c r="J325" s="2"/>
      <c r="K325" s="2"/>
      <c r="L325" s="45"/>
      <c r="M325" s="45"/>
      <c r="N325" s="45"/>
      <c r="O325" s="45"/>
      <c r="P325" s="45"/>
      <c r="Q325" s="45"/>
      <c r="R325" s="45"/>
      <c r="S325" s="45"/>
      <c r="T325" s="45"/>
    </row>
    <row r="326" spans="1:20" ht="12.75">
      <c r="A326" s="44"/>
      <c r="B326" s="44"/>
      <c r="C326" s="2"/>
      <c r="D326" s="2"/>
      <c r="E326" s="2"/>
      <c r="F326" s="2"/>
      <c r="G326" s="2"/>
      <c r="H326" s="2"/>
      <c r="I326" s="2"/>
      <c r="J326" s="2"/>
      <c r="K326" s="2"/>
      <c r="L326" s="45"/>
      <c r="M326" s="45"/>
      <c r="N326" s="45"/>
      <c r="O326" s="45"/>
      <c r="P326" s="45"/>
      <c r="Q326" s="45"/>
      <c r="R326" s="45"/>
      <c r="S326" s="45"/>
      <c r="T326" s="45"/>
    </row>
    <row r="327" spans="1:20" ht="12.75">
      <c r="A327" s="44"/>
      <c r="B327" s="44"/>
      <c r="C327" s="2"/>
      <c r="D327" s="2"/>
      <c r="E327" s="2"/>
      <c r="F327" s="2"/>
      <c r="G327" s="2"/>
      <c r="H327" s="2"/>
      <c r="I327" s="2"/>
      <c r="J327" s="2"/>
      <c r="K327" s="2"/>
      <c r="L327" s="45"/>
      <c r="M327" s="45"/>
      <c r="N327" s="45"/>
      <c r="O327" s="45"/>
      <c r="P327" s="45"/>
      <c r="Q327" s="45"/>
      <c r="R327" s="45"/>
      <c r="S327" s="45"/>
      <c r="T327" s="45"/>
    </row>
    <row r="328" spans="3:20" ht="12.75">
      <c r="C328" s="2"/>
      <c r="D328" s="2"/>
      <c r="E328" s="2"/>
      <c r="F328" s="2"/>
      <c r="G328" s="2"/>
      <c r="H328" s="2"/>
      <c r="I328" s="2"/>
      <c r="J328" s="2"/>
      <c r="K328" s="2"/>
      <c r="L328" s="45"/>
      <c r="M328" s="45"/>
      <c r="N328" s="45"/>
      <c r="O328" s="45"/>
      <c r="P328" s="45"/>
      <c r="Q328" s="45"/>
      <c r="R328" s="45"/>
      <c r="S328" s="45"/>
      <c r="T328" s="45"/>
    </row>
    <row r="329" spans="3:20" ht="12.75">
      <c r="C329" s="2"/>
      <c r="D329" s="2"/>
      <c r="E329" s="2"/>
      <c r="F329" s="2"/>
      <c r="G329" s="2"/>
      <c r="H329" s="2"/>
      <c r="I329" s="2"/>
      <c r="J329" s="2"/>
      <c r="K329" s="2"/>
      <c r="L329" s="45"/>
      <c r="M329" s="45"/>
      <c r="N329" s="45"/>
      <c r="O329" s="45"/>
      <c r="P329" s="45"/>
      <c r="Q329" s="45"/>
      <c r="R329" s="45"/>
      <c r="S329" s="45"/>
      <c r="T329" s="45"/>
    </row>
    <row r="330" spans="1:20" ht="12.75">
      <c r="A330" s="32"/>
      <c r="B330" s="33"/>
      <c r="C330" s="2"/>
      <c r="D330" s="2"/>
      <c r="E330" s="2"/>
      <c r="F330" s="2"/>
      <c r="G330" s="2"/>
      <c r="H330" s="2"/>
      <c r="I330" s="2"/>
      <c r="J330" s="2"/>
      <c r="K330" s="2"/>
      <c r="L330" s="45"/>
      <c r="M330" s="45"/>
      <c r="N330" s="45"/>
      <c r="O330" s="45"/>
      <c r="P330" s="45"/>
      <c r="Q330" s="45"/>
      <c r="R330" s="45"/>
      <c r="S330" s="45"/>
      <c r="T330" s="45"/>
    </row>
    <row r="331" spans="1:20" ht="12.75">
      <c r="A331" s="44"/>
      <c r="B331" s="44"/>
      <c r="C331" s="2"/>
      <c r="D331" s="2"/>
      <c r="E331" s="2"/>
      <c r="F331" s="2"/>
      <c r="G331" s="2"/>
      <c r="H331" s="2"/>
      <c r="I331" s="2"/>
      <c r="J331" s="2"/>
      <c r="K331" s="2"/>
      <c r="L331" s="45"/>
      <c r="M331" s="45"/>
      <c r="N331" s="45"/>
      <c r="O331" s="45"/>
      <c r="P331" s="45"/>
      <c r="Q331" s="45"/>
      <c r="R331" s="45"/>
      <c r="S331" s="45"/>
      <c r="T331" s="45"/>
    </row>
    <row r="332" spans="1:20" ht="12.75">
      <c r="A332" s="44"/>
      <c r="B332" s="44"/>
      <c r="C332" s="2"/>
      <c r="D332" s="2"/>
      <c r="E332" s="2"/>
      <c r="F332" s="2"/>
      <c r="G332" s="2"/>
      <c r="H332" s="2"/>
      <c r="I332" s="2"/>
      <c r="J332" s="2"/>
      <c r="K332" s="2"/>
      <c r="L332" s="45"/>
      <c r="M332" s="45"/>
      <c r="N332" s="45"/>
      <c r="O332" s="45"/>
      <c r="P332" s="45"/>
      <c r="Q332" s="45"/>
      <c r="R332" s="45"/>
      <c r="S332" s="45"/>
      <c r="T332" s="45"/>
    </row>
    <row r="333" spans="1:20" ht="12.75">
      <c r="A333" s="44"/>
      <c r="B333" s="44"/>
      <c r="L333" s="44"/>
      <c r="M333" s="44"/>
      <c r="N333" s="44"/>
      <c r="O333" s="44"/>
      <c r="P333" s="44"/>
      <c r="Q333" s="44"/>
      <c r="R333" s="44"/>
      <c r="S333" s="44"/>
      <c r="T333" s="44"/>
    </row>
    <row r="334" spans="1:20" ht="12.75">
      <c r="A334" s="44"/>
      <c r="B334" s="44"/>
      <c r="C334" s="2"/>
      <c r="D334" s="2"/>
      <c r="E334" s="2"/>
      <c r="F334" s="2"/>
      <c r="G334" s="2"/>
      <c r="H334" s="2"/>
      <c r="I334" s="2"/>
      <c r="J334" s="2"/>
      <c r="K334" s="2"/>
      <c r="L334" s="45"/>
      <c r="M334" s="45"/>
      <c r="N334" s="45"/>
      <c r="O334" s="45"/>
      <c r="P334" s="45"/>
      <c r="Q334" s="45"/>
      <c r="R334" s="45"/>
      <c r="S334" s="45"/>
      <c r="T334" s="45"/>
    </row>
    <row r="335" spans="1:20" ht="12.75">
      <c r="A335" s="44"/>
      <c r="B335" s="44"/>
      <c r="C335" s="2"/>
      <c r="D335" s="2"/>
      <c r="E335" s="2"/>
      <c r="F335" s="2"/>
      <c r="G335" s="2"/>
      <c r="H335" s="2"/>
      <c r="I335" s="2"/>
      <c r="J335" s="2"/>
      <c r="K335" s="2"/>
      <c r="L335" s="45"/>
      <c r="M335" s="45"/>
      <c r="N335" s="45"/>
      <c r="O335" s="45"/>
      <c r="P335" s="45"/>
      <c r="Q335" s="45"/>
      <c r="R335" s="45"/>
      <c r="S335" s="45"/>
      <c r="T335" s="45"/>
    </row>
    <row r="336" ht="12.75">
      <c r="B336" s="44"/>
    </row>
    <row r="337" spans="3:11" ht="12.75">
      <c r="C337" s="2"/>
      <c r="D337" s="2"/>
      <c r="E337" s="2"/>
      <c r="F337" s="2"/>
      <c r="G337" s="2"/>
      <c r="H337" s="2"/>
      <c r="I337" s="2"/>
      <c r="J337" s="2"/>
      <c r="K337" s="2"/>
    </row>
    <row r="338" spans="3:11" ht="12.75">
      <c r="C338" s="2"/>
      <c r="D338" s="2"/>
      <c r="E338" s="2"/>
      <c r="F338" s="2"/>
      <c r="G338" s="2"/>
      <c r="H338" s="2"/>
      <c r="I338" s="2"/>
      <c r="J338" s="2"/>
      <c r="K338" s="2"/>
    </row>
    <row r="339" spans="3:11" ht="12.75">
      <c r="C339" s="2"/>
      <c r="D339" s="2"/>
      <c r="E339" s="2"/>
      <c r="F339" s="2"/>
      <c r="G339" s="2"/>
      <c r="H339" s="2"/>
      <c r="I339" s="2"/>
      <c r="J339" s="2"/>
      <c r="K339" s="2"/>
    </row>
    <row r="340" spans="3:11" ht="12.75">
      <c r="C340" s="2"/>
      <c r="D340" s="2"/>
      <c r="E340" s="2"/>
      <c r="F340" s="2"/>
      <c r="G340" s="2"/>
      <c r="H340" s="2"/>
      <c r="I340" s="2"/>
      <c r="J340" s="2"/>
      <c r="K340" s="2"/>
    </row>
    <row r="341" spans="3:11" ht="12.75">
      <c r="C341" s="2"/>
      <c r="D341" s="2"/>
      <c r="E341" s="2"/>
      <c r="F341" s="2"/>
      <c r="G341" s="2"/>
      <c r="H341" s="2"/>
      <c r="I341" s="2"/>
      <c r="J341" s="2"/>
      <c r="K341" s="2"/>
    </row>
    <row r="342" spans="3:11" ht="12.75">
      <c r="C342" s="2"/>
      <c r="D342" s="2"/>
      <c r="E342" s="2"/>
      <c r="F342" s="2"/>
      <c r="G342" s="2"/>
      <c r="H342" s="2"/>
      <c r="I342" s="2"/>
      <c r="J342" s="2"/>
      <c r="K342" s="2"/>
    </row>
    <row r="343" spans="3:11" ht="12.75">
      <c r="C343" s="2"/>
      <c r="D343" s="2"/>
      <c r="E343" s="2"/>
      <c r="F343" s="2"/>
      <c r="G343" s="2"/>
      <c r="H343" s="2"/>
      <c r="I343" s="2"/>
      <c r="J343" s="2"/>
      <c r="K343" s="2"/>
    </row>
    <row r="344" spans="3:11" ht="12.75">
      <c r="C344" s="2"/>
      <c r="D344" s="2"/>
      <c r="E344" s="2"/>
      <c r="F344" s="2"/>
      <c r="G344" s="2"/>
      <c r="H344" s="2"/>
      <c r="I344" s="2"/>
      <c r="J344" s="2"/>
      <c r="K344" s="2"/>
    </row>
    <row r="345" spans="3:11" ht="12.75">
      <c r="C345" s="2"/>
      <c r="D345" s="2"/>
      <c r="E345" s="2"/>
      <c r="F345" s="2"/>
      <c r="G345" s="2"/>
      <c r="H345" s="2"/>
      <c r="I345" s="2"/>
      <c r="J345" s="2"/>
      <c r="K345" s="2"/>
    </row>
    <row r="346" spans="3:11" ht="12.75">
      <c r="C346" s="2"/>
      <c r="D346" s="2"/>
      <c r="E346" s="2"/>
      <c r="F346" s="2"/>
      <c r="G346" s="2"/>
      <c r="H346" s="2"/>
      <c r="I346" s="2"/>
      <c r="J346" s="2"/>
      <c r="K346" s="2"/>
    </row>
    <row r="347" spans="3:11" ht="12.75">
      <c r="C347" s="2"/>
      <c r="D347" s="2"/>
      <c r="E347" s="2"/>
      <c r="F347" s="2"/>
      <c r="G347" s="2"/>
      <c r="H347" s="2"/>
      <c r="I347" s="2"/>
      <c r="J347" s="2"/>
      <c r="K347" s="2"/>
    </row>
    <row r="348" spans="1:11" ht="12.75">
      <c r="A348" s="32"/>
      <c r="B348" s="33"/>
      <c r="C348" s="2"/>
      <c r="D348" s="2"/>
      <c r="E348" s="2"/>
      <c r="F348" s="2"/>
      <c r="G348" s="2"/>
      <c r="H348" s="2"/>
      <c r="I348" s="2"/>
      <c r="J348" s="2"/>
      <c r="K348" s="2"/>
    </row>
    <row r="349" spans="3:11" ht="12.75">
      <c r="C349" s="2"/>
      <c r="D349" s="2"/>
      <c r="E349" s="2"/>
      <c r="F349" s="2"/>
      <c r="G349" s="2"/>
      <c r="H349" s="2"/>
      <c r="I349" s="2"/>
      <c r="J349" s="2"/>
      <c r="K349" s="2"/>
    </row>
    <row r="350" spans="2:11" ht="12.75">
      <c r="B350" s="37"/>
      <c r="C350" s="2"/>
      <c r="D350" s="2"/>
      <c r="E350" s="2"/>
      <c r="F350" s="2"/>
      <c r="G350" s="2"/>
      <c r="H350" s="2"/>
      <c r="I350" s="2"/>
      <c r="J350" s="2"/>
      <c r="K350" s="2"/>
    </row>
    <row r="351" spans="3:11" ht="12.75">
      <c r="C351" s="2"/>
      <c r="D351" s="2"/>
      <c r="E351" s="2"/>
      <c r="F351" s="2"/>
      <c r="G351" s="2"/>
      <c r="H351" s="2"/>
      <c r="I351" s="2"/>
      <c r="J351" s="2"/>
      <c r="K351" s="2"/>
    </row>
    <row r="352" spans="3:11" ht="12.75">
      <c r="C352" s="2"/>
      <c r="D352" s="2"/>
      <c r="E352" s="2"/>
      <c r="F352" s="2"/>
      <c r="G352" s="2"/>
      <c r="H352" s="2"/>
      <c r="I352" s="2"/>
      <c r="J352" s="2"/>
      <c r="K352" s="2"/>
    </row>
    <row r="353" spans="3:11" ht="12.75">
      <c r="C353" s="2"/>
      <c r="D353" s="2"/>
      <c r="E353" s="2"/>
      <c r="F353" s="2"/>
      <c r="G353" s="2"/>
      <c r="H353" s="2"/>
      <c r="I353" s="2"/>
      <c r="J353" s="2"/>
      <c r="K353" s="2"/>
    </row>
    <row r="354" spans="3:11" ht="12.75">
      <c r="C354" s="2"/>
      <c r="D354" s="2"/>
      <c r="E354" s="2"/>
      <c r="F354" s="2"/>
      <c r="G354" s="2"/>
      <c r="H354" s="2"/>
      <c r="I354" s="2"/>
      <c r="J354" s="2"/>
      <c r="K354" s="2"/>
    </row>
    <row r="355" spans="3:11" ht="12.75">
      <c r="C355" s="2"/>
      <c r="D355" s="2"/>
      <c r="E355" s="2"/>
      <c r="F355" s="2"/>
      <c r="G355" s="2"/>
      <c r="H355" s="2"/>
      <c r="I355" s="2"/>
      <c r="J355" s="2"/>
      <c r="K355" s="2"/>
    </row>
    <row r="356" spans="3:11" ht="12.75">
      <c r="C356" s="2"/>
      <c r="D356" s="2"/>
      <c r="E356" s="2"/>
      <c r="F356" s="2"/>
      <c r="G356" s="2"/>
      <c r="H356" s="2"/>
      <c r="I356" s="2"/>
      <c r="J356" s="2"/>
      <c r="K356" s="2"/>
    </row>
    <row r="357" spans="3:11" ht="12.75">
      <c r="C357" s="2"/>
      <c r="D357" s="2"/>
      <c r="E357" s="2"/>
      <c r="F357" s="2"/>
      <c r="G357" s="2"/>
      <c r="H357" s="2"/>
      <c r="I357" s="2"/>
      <c r="J357" s="2"/>
      <c r="K357" s="2"/>
    </row>
    <row r="358" spans="3:11" ht="12.75">
      <c r="C358" s="2"/>
      <c r="D358" s="2"/>
      <c r="E358" s="2"/>
      <c r="F358" s="2"/>
      <c r="G358" s="2"/>
      <c r="H358" s="2"/>
      <c r="I358" s="2"/>
      <c r="J358" s="2"/>
      <c r="K358" s="2"/>
    </row>
    <row r="359" spans="3:11" ht="12.75">
      <c r="C359" s="2"/>
      <c r="D359" s="2"/>
      <c r="E359" s="2"/>
      <c r="F359" s="2"/>
      <c r="G359" s="2"/>
      <c r="H359" s="2"/>
      <c r="I359" s="2"/>
      <c r="J359" s="2"/>
      <c r="K359" s="2"/>
    </row>
    <row r="360" spans="3:20" ht="12.75"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</row>
    <row r="361" spans="3:20" ht="12.75"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</row>
    <row r="362" spans="3:20" ht="12.75"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</row>
    <row r="363" spans="1:11" ht="12.75">
      <c r="A363" s="32"/>
      <c r="B363" s="33"/>
      <c r="C363" s="2"/>
      <c r="D363" s="2"/>
      <c r="E363" s="2"/>
      <c r="F363" s="2"/>
      <c r="G363" s="2"/>
      <c r="H363" s="2"/>
      <c r="I363" s="2"/>
      <c r="J363" s="2"/>
      <c r="K363" s="2"/>
    </row>
    <row r="364" spans="3:11" ht="12.75">
      <c r="C364" s="2"/>
      <c r="D364" s="2"/>
      <c r="E364" s="2"/>
      <c r="F364" s="2"/>
      <c r="G364" s="2"/>
      <c r="H364" s="2"/>
      <c r="I364" s="2"/>
      <c r="J364" s="2"/>
      <c r="K364" s="2"/>
    </row>
    <row r="365" spans="3:11" ht="12.75">
      <c r="C365" s="2"/>
      <c r="D365" s="2"/>
      <c r="E365" s="2"/>
      <c r="F365" s="2"/>
      <c r="G365" s="2"/>
      <c r="H365" s="2"/>
      <c r="I365" s="2"/>
      <c r="J365" s="2"/>
      <c r="K365" s="2"/>
    </row>
    <row r="366" spans="3:11" ht="12.75">
      <c r="C366" s="2"/>
      <c r="D366" s="2"/>
      <c r="E366" s="2"/>
      <c r="F366" s="2"/>
      <c r="G366" s="2"/>
      <c r="H366" s="2"/>
      <c r="I366" s="2"/>
      <c r="J366" s="2"/>
      <c r="K366" s="2"/>
    </row>
    <row r="367" spans="3:11" ht="12.75">
      <c r="C367" s="2"/>
      <c r="D367" s="2"/>
      <c r="E367" s="2"/>
      <c r="F367" s="2"/>
      <c r="G367" s="2"/>
      <c r="H367" s="2"/>
      <c r="I367" s="2"/>
      <c r="J367" s="2"/>
      <c r="K367" s="2"/>
    </row>
    <row r="368" spans="3:11" ht="12.75">
      <c r="C368" s="2"/>
      <c r="D368" s="2"/>
      <c r="E368" s="2"/>
      <c r="F368" s="2"/>
      <c r="G368" s="2"/>
      <c r="H368" s="2"/>
      <c r="I368" s="2"/>
      <c r="J368" s="2"/>
      <c r="K368" s="2"/>
    </row>
    <row r="369" spans="3:11" ht="12.75">
      <c r="C369" s="2"/>
      <c r="D369" s="2"/>
      <c r="E369" s="2"/>
      <c r="F369" s="2"/>
      <c r="G369" s="2"/>
      <c r="H369" s="2"/>
      <c r="I369" s="2"/>
      <c r="J369" s="2"/>
      <c r="K369" s="2"/>
    </row>
    <row r="370" spans="3:11" ht="12.75">
      <c r="C370" s="2"/>
      <c r="D370" s="2"/>
      <c r="E370" s="2"/>
      <c r="F370" s="2"/>
      <c r="G370" s="2"/>
      <c r="H370" s="2"/>
      <c r="I370" s="2"/>
      <c r="J370" s="2"/>
      <c r="K370" s="2"/>
    </row>
    <row r="371" spans="3:11" ht="12.75">
      <c r="C371" s="2"/>
      <c r="D371" s="2"/>
      <c r="E371" s="2"/>
      <c r="F371" s="2"/>
      <c r="G371" s="2"/>
      <c r="H371" s="2"/>
      <c r="I371" s="2"/>
      <c r="J371" s="2"/>
      <c r="K371" s="2"/>
    </row>
    <row r="372" spans="3:11" ht="12.75">
      <c r="C372" s="2"/>
      <c r="D372" s="2"/>
      <c r="E372" s="2"/>
      <c r="F372" s="2"/>
      <c r="G372" s="2"/>
      <c r="H372" s="2"/>
      <c r="I372" s="2"/>
      <c r="J372" s="2"/>
      <c r="K372" s="2"/>
    </row>
    <row r="373" spans="3:11" ht="12.75">
      <c r="C373" s="2"/>
      <c r="D373" s="2"/>
      <c r="E373" s="2"/>
      <c r="F373" s="2"/>
      <c r="G373" s="2"/>
      <c r="H373" s="2"/>
      <c r="I373" s="2"/>
      <c r="J373" s="2"/>
      <c r="K373" s="2"/>
    </row>
    <row r="374" spans="3:11" ht="12.75">
      <c r="C374" s="2"/>
      <c r="D374" s="2"/>
      <c r="E374" s="2"/>
      <c r="F374" s="2"/>
      <c r="G374" s="2"/>
      <c r="H374" s="2"/>
      <c r="I374" s="2"/>
      <c r="J374" s="2"/>
      <c r="K374" s="2"/>
    </row>
    <row r="375" spans="3:11" ht="12.75">
      <c r="C375" s="2"/>
      <c r="D375" s="2"/>
      <c r="E375" s="2"/>
      <c r="F375" s="2"/>
      <c r="G375" s="2"/>
      <c r="H375" s="2"/>
      <c r="I375" s="2"/>
      <c r="J375" s="2"/>
      <c r="K375" s="2"/>
    </row>
    <row r="376" spans="3:11" ht="12.75">
      <c r="C376" s="2"/>
      <c r="D376" s="2"/>
      <c r="E376" s="2"/>
      <c r="F376" s="2"/>
      <c r="G376" s="2"/>
      <c r="H376" s="2"/>
      <c r="I376" s="2"/>
      <c r="J376" s="2"/>
      <c r="K376" s="2"/>
    </row>
    <row r="377" spans="3:11" ht="12.75">
      <c r="C377" s="2"/>
      <c r="D377" s="2"/>
      <c r="E377" s="2"/>
      <c r="F377" s="2"/>
      <c r="G377" s="2"/>
      <c r="H377" s="2"/>
      <c r="I377" s="2"/>
      <c r="J377" s="2"/>
      <c r="K377" s="2"/>
    </row>
    <row r="378" spans="3:11" ht="12.75">
      <c r="C378" s="2"/>
      <c r="D378" s="2"/>
      <c r="E378" s="2"/>
      <c r="F378" s="2"/>
      <c r="G378" s="2"/>
      <c r="H378" s="2"/>
      <c r="I378" s="2"/>
      <c r="J378" s="2"/>
      <c r="K378" s="2"/>
    </row>
    <row r="379" spans="1:11" ht="12.75">
      <c r="A379" s="32"/>
      <c r="B379" s="33"/>
      <c r="C379" s="2"/>
      <c r="D379" s="2"/>
      <c r="E379" s="2"/>
      <c r="F379" s="2"/>
      <c r="G379" s="2"/>
      <c r="H379" s="2"/>
      <c r="I379" s="2"/>
      <c r="J379" s="2"/>
      <c r="K379" s="2"/>
    </row>
    <row r="380" spans="3:20" ht="12.75"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</row>
    <row r="381" spans="3:20" ht="12.75"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</row>
    <row r="382" spans="3:11" ht="12.75">
      <c r="C382" s="2"/>
      <c r="D382" s="2"/>
      <c r="E382" s="2"/>
      <c r="F382" s="2"/>
      <c r="G382" s="2"/>
      <c r="H382" s="2"/>
      <c r="I382" s="2"/>
      <c r="J382" s="2"/>
      <c r="K382" s="2"/>
    </row>
    <row r="383" spans="2:11" ht="12.75">
      <c r="B383" s="44"/>
      <c r="C383" s="2"/>
      <c r="D383" s="2"/>
      <c r="E383" s="2"/>
      <c r="F383" s="2"/>
      <c r="G383" s="2"/>
      <c r="H383" s="2"/>
      <c r="I383" s="2"/>
      <c r="J383" s="2"/>
      <c r="K383" s="2"/>
    </row>
    <row r="384" spans="1:20" ht="12.75">
      <c r="A384" s="46"/>
      <c r="B384" s="46"/>
      <c r="C384" s="25"/>
      <c r="D384" s="25"/>
      <c r="E384" s="25"/>
      <c r="F384" s="25"/>
      <c r="G384" s="25"/>
      <c r="H384" s="25"/>
      <c r="I384" s="25"/>
      <c r="J384" s="25"/>
      <c r="K384" s="25"/>
      <c r="L384" s="52"/>
      <c r="M384" s="52"/>
      <c r="N384" s="52"/>
      <c r="O384" s="52"/>
      <c r="P384" s="52"/>
      <c r="Q384" s="52"/>
      <c r="R384" s="52"/>
      <c r="S384" s="52"/>
      <c r="T384" s="52"/>
    </row>
    <row r="385" spans="1:2" ht="12.75">
      <c r="A385" s="46"/>
      <c r="B385" s="46"/>
    </row>
    <row r="386" spans="1:20" ht="12.75">
      <c r="A386" s="46"/>
      <c r="B386" s="46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</row>
    <row r="387" spans="1:2" ht="12.75">
      <c r="A387" s="46"/>
      <c r="B387" s="46"/>
    </row>
    <row r="388" spans="1:2" ht="12.75">
      <c r="A388" s="46"/>
      <c r="B388" s="46"/>
    </row>
    <row r="389" spans="1:20" ht="12.75">
      <c r="A389" s="46"/>
      <c r="B389" s="46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</row>
    <row r="390" spans="1:2" ht="12.75">
      <c r="A390" s="46"/>
      <c r="B390" s="46"/>
    </row>
    <row r="391" spans="1:20" ht="12.75">
      <c r="A391" s="46"/>
      <c r="B391" s="46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</row>
    <row r="392" spans="1:11" ht="12.75">
      <c r="A392" s="44"/>
      <c r="B392" s="44"/>
      <c r="C392" s="2"/>
      <c r="D392" s="2"/>
      <c r="E392" s="2"/>
      <c r="F392" s="2"/>
      <c r="G392" s="2"/>
      <c r="H392" s="2"/>
      <c r="I392" s="2"/>
      <c r="J392" s="2"/>
      <c r="K392" s="2"/>
    </row>
    <row r="393" spans="3:11" ht="12.75">
      <c r="C393" s="2"/>
      <c r="D393" s="2"/>
      <c r="E393" s="2"/>
      <c r="F393" s="2"/>
      <c r="G393" s="2"/>
      <c r="H393" s="2"/>
      <c r="I393" s="2"/>
      <c r="J393" s="2"/>
      <c r="K393" s="2"/>
    </row>
    <row r="394" spans="3:11" ht="12.75">
      <c r="C394" s="2"/>
      <c r="D394" s="2"/>
      <c r="E394" s="2"/>
      <c r="F394" s="2"/>
      <c r="G394" s="2"/>
      <c r="H394" s="2"/>
      <c r="I394" s="2"/>
      <c r="J394" s="2"/>
      <c r="K394" s="2"/>
    </row>
    <row r="395" spans="3:11" ht="12.75">
      <c r="C395" s="2"/>
      <c r="D395" s="2"/>
      <c r="E395" s="2"/>
      <c r="F395" s="2"/>
      <c r="G395" s="2"/>
      <c r="H395" s="2"/>
      <c r="I395" s="2"/>
      <c r="J395" s="2"/>
      <c r="K395" s="2"/>
    </row>
    <row r="396" spans="3:11" ht="12.75">
      <c r="C396" s="2"/>
      <c r="D396" s="2"/>
      <c r="E396" s="2"/>
      <c r="F396" s="2"/>
      <c r="G396" s="2"/>
      <c r="H396" s="2"/>
      <c r="I396" s="2"/>
      <c r="J396" s="2"/>
      <c r="K396" s="2"/>
    </row>
    <row r="397" spans="3:11" ht="12.75">
      <c r="C397" s="2"/>
      <c r="D397" s="2"/>
      <c r="E397" s="2"/>
      <c r="F397" s="2"/>
      <c r="G397" s="2"/>
      <c r="H397" s="2"/>
      <c r="I397" s="2"/>
      <c r="J397" s="2"/>
      <c r="K397" s="2"/>
    </row>
    <row r="398" spans="3:11" ht="12.75">
      <c r="C398" s="2"/>
      <c r="D398" s="2"/>
      <c r="E398" s="2"/>
      <c r="F398" s="2"/>
      <c r="G398" s="2"/>
      <c r="H398" s="2"/>
      <c r="I398" s="2"/>
      <c r="J398" s="2"/>
      <c r="K398" s="2"/>
    </row>
    <row r="399" spans="3:11" ht="12.75">
      <c r="C399" s="2"/>
      <c r="D399" s="2"/>
      <c r="E399" s="2"/>
      <c r="F399" s="2"/>
      <c r="G399" s="2"/>
      <c r="H399" s="2"/>
      <c r="I399" s="2"/>
      <c r="J399" s="2"/>
      <c r="K399" s="2"/>
    </row>
    <row r="400" spans="3:11" ht="12.75">
      <c r="C400" s="2"/>
      <c r="D400" s="2"/>
      <c r="E400" s="2"/>
      <c r="F400" s="2"/>
      <c r="G400" s="2"/>
      <c r="H400" s="2"/>
      <c r="I400" s="2"/>
      <c r="J400" s="2"/>
      <c r="K400" s="2"/>
    </row>
    <row r="401" spans="3:11" ht="12.75">
      <c r="C401" s="2"/>
      <c r="D401" s="2"/>
      <c r="E401" s="2"/>
      <c r="F401" s="2"/>
      <c r="G401" s="2"/>
      <c r="H401" s="2"/>
      <c r="I401" s="2"/>
      <c r="J401" s="2"/>
      <c r="K401" s="2"/>
    </row>
    <row r="402" spans="2:11" ht="12.75">
      <c r="B402" s="44"/>
      <c r="C402" s="2"/>
      <c r="D402" s="2"/>
      <c r="E402" s="2"/>
      <c r="F402" s="2"/>
      <c r="G402" s="2"/>
      <c r="H402" s="2"/>
      <c r="I402" s="2"/>
      <c r="J402" s="2"/>
      <c r="K402" s="2"/>
    </row>
    <row r="403" spans="2:11" ht="12.75">
      <c r="B403" s="44"/>
      <c r="C403" s="2"/>
      <c r="D403" s="2"/>
      <c r="E403" s="2"/>
      <c r="F403" s="2"/>
      <c r="G403" s="2"/>
      <c r="H403" s="2"/>
      <c r="I403" s="2"/>
      <c r="J403" s="2"/>
      <c r="K403" s="2"/>
    </row>
    <row r="404" spans="2:20" ht="15">
      <c r="B404" s="47"/>
      <c r="C404" s="2"/>
      <c r="D404" s="2"/>
      <c r="E404" s="2"/>
      <c r="F404" s="2"/>
      <c r="G404" s="2"/>
      <c r="H404" s="2"/>
      <c r="I404" s="2"/>
      <c r="J404" s="2"/>
      <c r="K404" s="2"/>
      <c r="L404" s="48"/>
      <c r="M404" s="48"/>
      <c r="N404" s="48"/>
      <c r="O404" s="48"/>
      <c r="P404" s="48"/>
      <c r="Q404" s="48"/>
      <c r="R404" s="48"/>
      <c r="S404" s="48"/>
      <c r="T404" s="48"/>
    </row>
    <row r="405" spans="2:11" ht="15">
      <c r="B405" s="47"/>
      <c r="C405" s="2"/>
      <c r="D405" s="2"/>
      <c r="E405" s="2"/>
      <c r="F405" s="2"/>
      <c r="G405" s="2"/>
      <c r="H405" s="2"/>
      <c r="I405" s="2"/>
      <c r="J405" s="2"/>
      <c r="K405" s="2"/>
    </row>
    <row r="406" spans="2:11" ht="15">
      <c r="B406" s="47"/>
      <c r="C406" s="2"/>
      <c r="D406" s="2"/>
      <c r="E406" s="2"/>
      <c r="F406" s="2"/>
      <c r="G406" s="2"/>
      <c r="H406" s="2"/>
      <c r="I406" s="2"/>
      <c r="J406" s="2"/>
      <c r="K406" s="2"/>
    </row>
    <row r="407" spans="2:11" ht="12" customHeight="1">
      <c r="B407" s="47"/>
      <c r="C407" s="2"/>
      <c r="D407" s="2"/>
      <c r="E407" s="2"/>
      <c r="F407" s="2"/>
      <c r="G407" s="2"/>
      <c r="H407" s="2"/>
      <c r="I407" s="2"/>
      <c r="J407" s="2"/>
      <c r="K407" s="2"/>
    </row>
    <row r="408" spans="1:11" ht="15">
      <c r="A408" s="47"/>
      <c r="B408" s="47"/>
      <c r="C408" s="2"/>
      <c r="D408" s="2"/>
      <c r="E408" s="2"/>
      <c r="F408" s="2"/>
      <c r="G408" s="2"/>
      <c r="H408" s="2"/>
      <c r="I408" s="2"/>
      <c r="J408" s="2"/>
      <c r="K408" s="2"/>
    </row>
    <row r="409" spans="1:20" ht="15">
      <c r="A409" s="47"/>
      <c r="B409" s="47"/>
      <c r="C409" s="2"/>
      <c r="D409" s="2"/>
      <c r="E409" s="2"/>
      <c r="F409" s="2"/>
      <c r="G409" s="2"/>
      <c r="H409" s="2"/>
      <c r="I409" s="2"/>
      <c r="J409" s="2"/>
      <c r="K409" s="2"/>
      <c r="L409" s="48"/>
      <c r="M409" s="48"/>
      <c r="N409" s="48"/>
      <c r="O409" s="48"/>
      <c r="P409" s="48"/>
      <c r="Q409" s="48"/>
      <c r="R409" s="48"/>
      <c r="S409" s="48"/>
      <c r="T409" s="48"/>
    </row>
    <row r="410" spans="2:11" ht="12.75">
      <c r="B410" s="44"/>
      <c r="C410" s="2"/>
      <c r="D410" s="2"/>
      <c r="E410" s="2"/>
      <c r="F410" s="2"/>
      <c r="G410" s="2"/>
      <c r="H410" s="2"/>
      <c r="I410" s="2"/>
      <c r="J410" s="2"/>
      <c r="K410" s="2"/>
    </row>
    <row r="411" spans="3:11" ht="12.75">
      <c r="C411" s="2"/>
      <c r="D411" s="2"/>
      <c r="E411" s="2"/>
      <c r="F411" s="2"/>
      <c r="G411" s="2"/>
      <c r="H411" s="2"/>
      <c r="I411" s="2"/>
      <c r="J411" s="2"/>
      <c r="K411" s="2"/>
    </row>
    <row r="412" spans="3:20" ht="12.75"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</row>
    <row r="413" spans="3:11" ht="12.75">
      <c r="C413" s="2"/>
      <c r="D413" s="2"/>
      <c r="E413" s="2"/>
      <c r="F413" s="2"/>
      <c r="G413" s="2"/>
      <c r="H413" s="2"/>
      <c r="I413" s="2"/>
      <c r="J413" s="2"/>
      <c r="K413" s="2"/>
    </row>
    <row r="414" spans="3:20" ht="12.75"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</row>
    <row r="415" spans="3:11" ht="12.75">
      <c r="C415" s="2"/>
      <c r="D415" s="2"/>
      <c r="E415" s="2"/>
      <c r="F415" s="2"/>
      <c r="G415" s="2"/>
      <c r="H415" s="2"/>
      <c r="I415" s="2"/>
      <c r="J415" s="2"/>
      <c r="K415" s="2"/>
    </row>
    <row r="416" spans="3:11" ht="12.75">
      <c r="C416" s="2"/>
      <c r="D416" s="2"/>
      <c r="E416" s="2"/>
      <c r="F416" s="2"/>
      <c r="G416" s="2"/>
      <c r="H416" s="2"/>
      <c r="I416" s="2"/>
      <c r="J416" s="2"/>
      <c r="K416" s="2"/>
    </row>
  </sheetData>
  <sheetProtection/>
  <mergeCells count="5">
    <mergeCell ref="B4:B5"/>
    <mergeCell ref="AD4:AL4"/>
    <mergeCell ref="L4:T4"/>
    <mergeCell ref="U4:AC4"/>
    <mergeCell ref="C4:K4"/>
  </mergeCells>
  <printOptions horizontalCentered="1" verticalCentered="1"/>
  <pageMargins left="0" right="0" top="0.1968503937007874" bottom="0.1968503937007874" header="0" footer="0.4724409448818898"/>
  <pageSetup fitToHeight="1" fitToWidth="1" horizontalDpi="600" verticalDpi="600" orientation="landscape" paperSize="9" scale="52" r:id="rId1"/>
  <rowBreaks count="4" manualBreakCount="4">
    <brk id="41" max="18" man="1"/>
    <brk id="74" max="18" man="1"/>
    <brk id="145" max="18" man="1"/>
    <brk id="312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ANAF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ALINA-MIRELA RĂDUŢĂ</cp:lastModifiedBy>
  <cp:lastPrinted>2023-09-25T10:07:14Z</cp:lastPrinted>
  <dcterms:created xsi:type="dcterms:W3CDTF">2011-07-14T08:04:14Z</dcterms:created>
  <dcterms:modified xsi:type="dcterms:W3CDTF">2023-10-25T08:30:09Z</dcterms:modified>
  <cp:category/>
  <cp:version/>
  <cp:contentType/>
  <cp:contentStatus/>
</cp:coreProperties>
</file>