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nrr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<sst xmlns="http://schemas.openxmlformats.org/spreadsheetml/2006/main" count="437" uniqueCount="154">
  <si>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</si>
  <si>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</si>
  <si>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</si>
  <si>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</si>
  <si>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</si>
  <si>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</si>
  <si>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</si>
  <si>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</si>
  <si>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</si>
  <si>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</si>
  <si>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</si>
  <si>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</si>
  <si>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</si>
  <si>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</si>
  <si>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</si>
  <si>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</si>
  <si>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</si>
  <si>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</si>
  <si>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</si>
  <si>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</si>
  <si>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</si>
  <si>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</si>
  <si>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</si>
  <si>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</si>
  <si>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MINISTERUL FINANŢELOR PUBLICE</t>
  </si>
  <si>
    <t>TITLUL 60 "PROIECTE CU FINANŢARE DIN PNRR</t>
  </si>
  <si>
    <t xml:space="preserve">perioada </t>
  </si>
  <si>
    <t>Furnizor/Beneficiar suma</t>
  </si>
  <si>
    <t>20.02.2024</t>
  </si>
  <si>
    <t>BIROU EXPERTIZE</t>
  </si>
  <si>
    <t>onorariu expert dosar 10893/288/2022</t>
  </si>
  <si>
    <t>21.02.2024</t>
  </si>
  <si>
    <t>onorariu expert dosar 4/191/2021</t>
  </si>
  <si>
    <t>onorariu expert dosar 12544/196/2022</t>
  </si>
  <si>
    <t>22.02.2024</t>
  </si>
  <si>
    <t>onorariu expert dosar 8967/182/2019</t>
  </si>
  <si>
    <t>onorariu expert dosar 7970/100/2012/a1</t>
  </si>
  <si>
    <t>onorariu expert dosar 9469/118/2021/a1</t>
  </si>
  <si>
    <t>23.02.2024</t>
  </si>
  <si>
    <t>onorariu expert dosar 10364/211/2022</t>
  </si>
  <si>
    <t>19,02,2024</t>
  </si>
  <si>
    <t>DGRFP</t>
  </si>
  <si>
    <t>en el</t>
  </si>
  <si>
    <t>apa rece</t>
  </si>
  <si>
    <t>servicii telecomunicatii</t>
  </si>
  <si>
    <t>servicii</t>
  </si>
  <si>
    <t>reparatii</t>
  </si>
  <si>
    <t>pf</t>
  </si>
  <si>
    <t>avans ch delegatie</t>
  </si>
  <si>
    <t>contacs broker de asigurare</t>
  </si>
  <si>
    <t>polita</t>
  </si>
  <si>
    <t>mediatrust romania</t>
  </si>
  <si>
    <t>med life</t>
  </si>
  <si>
    <t>20,02,2024</t>
  </si>
  <si>
    <t>mf</t>
  </si>
  <si>
    <t>tva fti</t>
  </si>
  <si>
    <t>gts telecom</t>
  </si>
  <si>
    <t>orange romania</t>
  </si>
  <si>
    <t>business information</t>
  </si>
  <si>
    <t>penta doc pak</t>
  </si>
  <si>
    <t>servicii legatorie</t>
  </si>
  <si>
    <t>21,02,2024</t>
  </si>
  <si>
    <t>posta romana</t>
  </si>
  <si>
    <t>servicii postale</t>
  </si>
  <si>
    <t xml:space="preserve">decont </t>
  </si>
  <si>
    <t>travel time</t>
  </si>
  <si>
    <t>bilet avion</t>
  </si>
  <si>
    <t>tarom</t>
  </si>
  <si>
    <t>marja</t>
  </si>
  <si>
    <t>22,02,2024</t>
  </si>
  <si>
    <t>romprest energy</t>
  </si>
  <si>
    <t>salubritate</t>
  </si>
  <si>
    <t>badas busines</t>
  </si>
  <si>
    <t>histria international</t>
  </si>
  <si>
    <t>ascensorul company</t>
  </si>
  <si>
    <t>chirie pubele</t>
  </si>
  <si>
    <t>23,02,2024</t>
  </si>
  <si>
    <t>logika it solutions</t>
  </si>
  <si>
    <t>industrial electronic galaxi</t>
  </si>
  <si>
    <t>socomat trade</t>
  </si>
  <si>
    <t>cn imprimeria nationala</t>
  </si>
  <si>
    <t>f 64 studio</t>
  </si>
  <si>
    <t>obiecte inventar</t>
  </si>
  <si>
    <t>ecdl</t>
  </si>
  <si>
    <t>pregatire profesionala</t>
  </si>
  <si>
    <t>ctc</t>
  </si>
  <si>
    <t>abonament</t>
  </si>
  <si>
    <t>bcr</t>
  </si>
  <si>
    <t>bpt traduceri</t>
  </si>
  <si>
    <t>servicii traduceri</t>
  </si>
  <si>
    <t>MF</t>
  </si>
  <si>
    <t>alimentare cont CEC – plata CEDO</t>
  </si>
  <si>
    <t>PERSOANA JURIDICA</t>
  </si>
  <si>
    <t>despagubire CEDO</t>
  </si>
  <si>
    <t>PERSOANA FIZICA</t>
  </si>
  <si>
    <t>daune morale dosar 2448/117/2018</t>
  </si>
  <si>
    <t>dobanda legala penalizatoare af dosar 2448/117/2018</t>
  </si>
  <si>
    <t>poprire DE 249/2023</t>
  </si>
  <si>
    <t>daune materiale dosar 2448/117/2018</t>
  </si>
  <si>
    <t>daune morale dosar 888/101/2019</t>
  </si>
  <si>
    <t>despagubire dosar 888/101/2019</t>
  </si>
  <si>
    <t>daune morale dosar 510/83/2022</t>
  </si>
  <si>
    <t>actualizare debit si dobanda legala af dosar 510/83/2022</t>
  </si>
  <si>
    <t>daune materiale dosar 510/83/2022</t>
  </si>
  <si>
    <t>actualizare despagubire dosar 510/83/2022</t>
  </si>
  <si>
    <t>daune materiale dosar 1957/193/2021</t>
  </si>
  <si>
    <t>dabanda legala af dosar 1957/193/2021</t>
  </si>
  <si>
    <t>despagubire dosar 1575/83/2022</t>
  </si>
  <si>
    <t xml:space="preserve">cheltuieli judecata </t>
  </si>
  <si>
    <t>cheltuieli judecata</t>
  </si>
  <si>
    <t>cheltuieli judecata CEDO</t>
  </si>
  <si>
    <t xml:space="preserve">onorariu curator </t>
  </si>
  <si>
    <t>BUGET DE STAT</t>
  </si>
  <si>
    <t xml:space="preserve">cheltuieli judiciare </t>
  </si>
  <si>
    <t>cheltuieli executare</t>
  </si>
  <si>
    <t>cheltuieli fotocopiere</t>
  </si>
  <si>
    <t>OP 2816</t>
  </si>
  <si>
    <t>SOFTWARE IMAGINATION VISION</t>
  </si>
  <si>
    <t>OP 2817</t>
  </si>
  <si>
    <t>19-23 febr.2024</t>
  </si>
  <si>
    <t>ACHIZITII SERVICII DE DEZVOLTARE SOFTWARE PT IMPLEMENTAREA  IN COMUN A SISTEMELOR NCTS  5 - RO  AES - RO  PROIECT PNRR R2 - 60.01.00</t>
  </si>
  <si>
    <t>ACHIZITII SERVICII DE DEZVOLTARE SOFTWARE PT IMPLEMENTAREA  IN COMUN A SISTEMELOR NCTS  5 - RO  AES - RO  PROIECT PNRR R2 - 60.03.00</t>
  </si>
  <si>
    <t xml:space="preserve">CAP 51 01 "AUTORITATI PUBLICE SI ACTIUNI EXTERNE" </t>
  </si>
  <si>
    <t>TITL. 10 "CHELTUIELI DE PERSONAL"</t>
  </si>
  <si>
    <t>Clasificatie bugetara</t>
  </si>
  <si>
    <t>LUNA</t>
  </si>
  <si>
    <t>Ziua</t>
  </si>
  <si>
    <t xml:space="preserve">SUMA 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</si>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</sst>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  <numFmt numFmtId="170" formatCode="#,##0.00_ ;\-#,##0.00\ "/>
    <numFmt numFmtId="171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4" fontId="14" fillId="0" borderId="13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14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5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 vertical="center"/>
    </xf>
    <xf numFmtId="1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/>
    </xf>
    <xf numFmtId="4" fontId="0" fillId="0" borderId="25" xfId="42" applyNumberFormat="1" applyFont="1" applyFill="1" applyBorder="1" applyAlignment="1" applyProtection="1">
      <alignment/>
      <protection/>
    </xf>
    <xf numFmtId="4" fontId="0" fillId="0" borderId="26" xfId="42" applyNumberFormat="1" applyFont="1" applyFill="1" applyBorder="1" applyAlignment="1" applyProtection="1">
      <alignment/>
      <protection/>
    </xf>
    <xf numFmtId="0" fontId="0" fillId="0" borderId="27" xfId="0" applyFont="1" applyBorder="1" applyAlignment="1">
      <alignment horizontal="right" vertic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42" applyNumberFormat="1" applyFont="1" applyFill="1" applyBorder="1" applyAlignment="1" applyProtection="1">
      <alignment/>
      <protection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right"/>
    </xf>
    <xf numFmtId="170" fontId="19" fillId="0" borderId="12" xfId="42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 horizontal="left"/>
    </xf>
    <xf numFmtId="0" fontId="25" fillId="0" borderId="17" xfId="0" applyFont="1" applyBorder="1" applyAlignment="1">
      <alignment horizontal="center"/>
    </xf>
    <xf numFmtId="2" fontId="25" fillId="0" borderId="17" xfId="0" applyNumberFormat="1" applyFont="1" applyBorder="1" applyAlignment="1">
      <alignment vertical="center" wrapText="1"/>
    </xf>
    <xf numFmtId="0" fontId="0" fillId="0" borderId="17" xfId="57" applyFont="1" applyBorder="1" applyAlignment="1">
      <alignment horizontal="center" wrapText="1"/>
      <protection/>
    </xf>
    <xf numFmtId="168" fontId="25" fillId="0" borderId="31" xfId="0" applyNumberFormat="1" applyFont="1" applyBorder="1" applyAlignment="1">
      <alignment horizontal="center"/>
    </xf>
    <xf numFmtId="4" fontId="25" fillId="0" borderId="32" xfId="0" applyNumberFormat="1" applyFont="1" applyBorder="1" applyAlignment="1">
      <alignment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justify"/>
    </xf>
    <xf numFmtId="14" fontId="27" fillId="25" borderId="17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left" vertical="center" wrapText="1"/>
    </xf>
    <xf numFmtId="0" fontId="27" fillId="25" borderId="17" xfId="0" applyFont="1" applyFill="1" applyBorder="1" applyAlignment="1">
      <alignment horizontal="center" wrapText="1"/>
    </xf>
    <xf numFmtId="0" fontId="26" fillId="0" borderId="31" xfId="62" applyFont="1" applyFill="1" applyBorder="1" applyAlignment="1">
      <alignment horizontal="center"/>
      <protection/>
    </xf>
    <xf numFmtId="169" fontId="26" fillId="0" borderId="32" xfId="0" applyNumberFormat="1" applyFont="1" applyBorder="1" applyAlignment="1">
      <alignment/>
    </xf>
    <xf numFmtId="43" fontId="27" fillId="25" borderId="32" xfId="0" applyNumberFormat="1" applyFont="1" applyFill="1" applyBorder="1" applyAlignment="1">
      <alignment horizontal="right" vertical="center" wrapText="1"/>
    </xf>
    <xf numFmtId="0" fontId="26" fillId="0" borderId="33" xfId="62" applyFont="1" applyFill="1" applyBorder="1" applyAlignment="1">
      <alignment horizontal="center"/>
      <protection/>
    </xf>
    <xf numFmtId="0" fontId="0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justify"/>
    </xf>
    <xf numFmtId="169" fontId="26" fillId="0" borderId="35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4" fontId="27" fillId="25" borderId="15" xfId="0" applyNumberFormat="1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center" vertical="center" wrapText="1"/>
    </xf>
    <xf numFmtId="0" fontId="27" fillId="25" borderId="15" xfId="0" applyFont="1" applyFill="1" applyBorder="1" applyAlignment="1">
      <alignment horizontal="left" vertical="center" wrapText="1"/>
    </xf>
    <xf numFmtId="43" fontId="27" fillId="25" borderId="13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9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9" fillId="25" borderId="11" xfId="0" applyFont="1" applyFill="1" applyBorder="1" applyAlignment="1">
      <alignment horizontal="center" vertical="center" wrapText="1"/>
    </xf>
    <xf numFmtId="43" fontId="29" fillId="25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36" xfId="59" applyFont="1" applyFill="1" applyBorder="1" applyAlignment="1">
      <alignment horizontal="center"/>
      <protection/>
    </xf>
    <xf numFmtId="0" fontId="0" fillId="0" borderId="36" xfId="0" applyFont="1" applyBorder="1" applyAlignment="1">
      <alignment horizontal="center"/>
    </xf>
    <xf numFmtId="0" fontId="26" fillId="0" borderId="36" xfId="0" applyFont="1" applyBorder="1" applyAlignment="1">
      <alignment horizontal="justify"/>
    </xf>
    <xf numFmtId="0" fontId="26" fillId="0" borderId="37" xfId="59" applyFont="1" applyFill="1" applyBorder="1" applyAlignment="1">
      <alignment horizontal="center"/>
      <protection/>
    </xf>
    <xf numFmtId="169" fontId="25" fillId="0" borderId="38" xfId="0" applyNumberFormat="1" applyFont="1" applyBorder="1" applyAlignment="1">
      <alignment/>
    </xf>
    <xf numFmtId="0" fontId="26" fillId="0" borderId="39" xfId="59" applyFont="1" applyFill="1" applyBorder="1" applyAlignment="1">
      <alignment horizontal="center"/>
      <protection/>
    </xf>
    <xf numFmtId="0" fontId="0" fillId="0" borderId="40" xfId="0" applyFont="1" applyBorder="1" applyAlignment="1">
      <alignment horizontal="center"/>
    </xf>
    <xf numFmtId="0" fontId="26" fillId="0" borderId="40" xfId="59" applyFont="1" applyFill="1" applyBorder="1" applyAlignment="1">
      <alignment horizontal="center"/>
      <protection/>
    </xf>
    <xf numFmtId="0" fontId="26" fillId="0" borderId="40" xfId="0" applyFont="1" applyBorder="1" applyAlignment="1">
      <alignment horizontal="justify"/>
    </xf>
    <xf numFmtId="169" fontId="25" fillId="0" borderId="41" xfId="0" applyNumberFormat="1" applyFont="1" applyBorder="1" applyAlignment="1">
      <alignment/>
    </xf>
    <xf numFmtId="0" fontId="30" fillId="0" borderId="42" xfId="61" applyFont="1" applyFill="1" applyBorder="1" applyAlignment="1">
      <alignment/>
      <protection/>
    </xf>
    <xf numFmtId="0" fontId="26" fillId="0" borderId="43" xfId="61" applyFont="1" applyFill="1" applyBorder="1" applyAlignment="1">
      <alignment/>
      <protection/>
    </xf>
    <xf numFmtId="0" fontId="26" fillId="0" borderId="43" xfId="0" applyFont="1" applyBorder="1" applyAlignment="1">
      <alignment/>
    </xf>
    <xf numFmtId="169" fontId="28" fillId="0" borderId="44" xfId="61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71" fontId="0" fillId="0" borderId="22" xfId="0" applyNumberFormat="1" applyFont="1" applyBorder="1" applyAlignment="1">
      <alignment/>
    </xf>
    <xf numFmtId="171" fontId="0" fillId="0" borderId="4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171" fontId="0" fillId="0" borderId="29" xfId="0" applyNumberFormat="1" applyFont="1" applyBorder="1" applyAlignment="1">
      <alignment/>
    </xf>
    <xf numFmtId="4" fontId="0" fillId="0" borderId="46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1" xfId="0" applyNumberFormat="1" applyFont="1" applyBorder="1" applyAlignment="1">
      <alignment/>
    </xf>
    <xf numFmtId="171" fontId="0" fillId="0" borderId="24" xfId="0" applyNumberFormat="1" applyFont="1" applyBorder="1" applyAlignment="1">
      <alignment/>
    </xf>
    <xf numFmtId="171" fontId="0" fillId="0" borderId="47" xfId="0" applyNumberFormat="1" applyFont="1" applyBorder="1" applyAlignment="1">
      <alignment/>
    </xf>
    <xf numFmtId="171" fontId="0" fillId="0" borderId="48" xfId="0" applyNumberFormat="1" applyFont="1" applyBorder="1" applyAlignment="1">
      <alignment/>
    </xf>
    <xf numFmtId="14" fontId="19" fillId="0" borderId="23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19" fillId="0" borderId="23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7" xfId="0" applyFont="1" applyBorder="1" applyAlignment="1">
      <alignment/>
    </xf>
    <xf numFmtId="0" fontId="0" fillId="0" borderId="30" xfId="0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54" xfId="0" applyNumberFormat="1" applyFont="1" applyBorder="1" applyAlignment="1">
      <alignment/>
    </xf>
    <xf numFmtId="14" fontId="19" fillId="0" borderId="23" xfId="0" applyNumberFormat="1" applyFont="1" applyBorder="1" applyAlignment="1">
      <alignment horizontal="left"/>
    </xf>
    <xf numFmtId="0" fontId="19" fillId="0" borderId="53" xfId="0" applyFont="1" applyBorder="1" applyAlignment="1">
      <alignment/>
    </xf>
    <xf numFmtId="14" fontId="19" fillId="0" borderId="53" xfId="0" applyNumberFormat="1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6" xfId="0" applyFont="1" applyBorder="1" applyAlignment="1">
      <alignment/>
    </xf>
    <xf numFmtId="171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3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71" fontId="0" fillId="0" borderId="24" xfId="0" applyNumberFormat="1" applyFont="1" applyBorder="1" applyAlignment="1">
      <alignment horizontal="right"/>
    </xf>
    <xf numFmtId="0" fontId="19" fillId="0" borderId="54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35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5">
      <selection activeCell="I20" sqref="I20"/>
    </sheetView>
  </sheetViews>
  <sheetFormatPr defaultColWidth="8.7109375" defaultRowHeight="12.75"/>
  <cols>
    <col min="1" max="1" width="23.7109375" style="0" customWidth="1"/>
    <col min="2" max="2" width="12.7109375" style="0" customWidth="1"/>
    <col min="3" max="3" width="9.7109375" style="0" customWidth="1"/>
    <col min="4" max="4" width="15.7109375" style="0" customWidth="1"/>
    <col min="5" max="5" width="26.7109375" style="0" customWidth="1"/>
  </cols>
  <sheetData>
    <row r="1" spans="1:4" ht="12.75">
      <c r="A1" s="1" t="s">
        <v>22</v>
      </c>
      <c r="B1" s="1"/>
      <c r="C1" s="1"/>
      <c r="D1" s="1"/>
    </row>
    <row r="3" spans="1:5" ht="12.75">
      <c r="A3" s="1" t="s">
        <v>122</v>
      </c>
      <c r="B3" s="1"/>
      <c r="C3" s="1"/>
      <c r="D3" s="1"/>
      <c r="E3" s="1"/>
    </row>
    <row r="4" spans="1:9" ht="12.75">
      <c r="A4" s="1" t="s">
        <v>123</v>
      </c>
      <c r="B4" s="1"/>
      <c r="C4" s="1"/>
      <c r="D4" s="1"/>
      <c r="I4" s="118"/>
    </row>
    <row r="5" spans="1:9" ht="12.75">
      <c r="A5" s="1"/>
      <c r="B5" s="1"/>
      <c r="C5" s="1"/>
      <c r="D5" s="1"/>
      <c r="I5" s="118"/>
    </row>
    <row r="6" spans="1:9" ht="12.75">
      <c r="A6" s="1"/>
      <c r="B6" s="1"/>
      <c r="C6" s="1"/>
      <c r="D6" s="9" t="s">
        <v>19</v>
      </c>
      <c r="E6" s="24" t="s">
        <v>119</v>
      </c>
      <c r="I6" s="118"/>
    </row>
    <row r="7" spans="2:4" ht="13.5" thickBot="1">
      <c r="B7" s="1"/>
      <c r="C7" s="1"/>
      <c r="D7" s="1"/>
    </row>
    <row r="8" spans="1:8" ht="25.5" customHeight="1" thickBot="1">
      <c r="A8" s="159" t="s">
        <v>124</v>
      </c>
      <c r="B8" s="160" t="s">
        <v>125</v>
      </c>
      <c r="C8" s="160" t="s">
        <v>126</v>
      </c>
      <c r="D8" s="160" t="s">
        <v>127</v>
      </c>
      <c r="E8" s="161" t="s">
        <v>0</v>
      </c>
      <c r="F8" s="119"/>
      <c r="G8" s="119"/>
      <c r="H8" s="119"/>
    </row>
    <row r="9" spans="1:8" ht="12.75" customHeight="1">
      <c r="A9" s="155" t="s">
        <v>128</v>
      </c>
      <c r="B9" s="156"/>
      <c r="C9" s="156"/>
      <c r="D9" s="157">
        <v>47545049</v>
      </c>
      <c r="E9" s="158"/>
      <c r="F9" s="119"/>
      <c r="G9" s="119"/>
      <c r="H9" s="119"/>
    </row>
    <row r="10" spans="1:8" ht="12.75">
      <c r="A10" s="131" t="s">
        <v>129</v>
      </c>
      <c r="B10" s="164" t="s">
        <v>130</v>
      </c>
      <c r="C10" s="47">
        <v>19</v>
      </c>
      <c r="D10" s="120">
        <f>-37273</f>
        <v>-37273</v>
      </c>
      <c r="E10" s="132"/>
      <c r="F10" s="119"/>
      <c r="G10" s="119"/>
      <c r="H10" s="119"/>
    </row>
    <row r="11" spans="1:8" ht="12.75">
      <c r="A11" s="131"/>
      <c r="B11" s="164"/>
      <c r="C11" s="47">
        <v>21</v>
      </c>
      <c r="D11" s="120">
        <v>34694.48</v>
      </c>
      <c r="E11" s="132"/>
      <c r="F11" s="119"/>
      <c r="G11" s="119"/>
      <c r="H11" s="119"/>
    </row>
    <row r="12" spans="1:8" ht="12.75">
      <c r="A12" s="131"/>
      <c r="B12" s="164"/>
      <c r="C12" s="47"/>
      <c r="D12" s="120"/>
      <c r="E12" s="132"/>
      <c r="F12" s="119"/>
      <c r="G12" s="119"/>
      <c r="H12" s="119"/>
    </row>
    <row r="13" spans="1:8" ht="13.5" thickBot="1">
      <c r="A13" s="133" t="s">
        <v>131</v>
      </c>
      <c r="B13" s="165"/>
      <c r="C13" s="166"/>
      <c r="D13" s="121">
        <f>SUM(D9:D12)</f>
        <v>47542470.48</v>
      </c>
      <c r="E13" s="134"/>
      <c r="F13" s="119"/>
      <c r="G13" s="119"/>
      <c r="H13" s="119"/>
    </row>
    <row r="14" spans="1:8" ht="12.75">
      <c r="A14" s="135" t="s">
        <v>132</v>
      </c>
      <c r="B14" s="167"/>
      <c r="C14" s="168"/>
      <c r="D14" s="120">
        <v>3834006</v>
      </c>
      <c r="E14" s="136"/>
      <c r="F14" s="119"/>
      <c r="G14" s="119"/>
      <c r="H14" s="119"/>
    </row>
    <row r="15" spans="1:8" ht="12.75">
      <c r="A15" s="137" t="s">
        <v>133</v>
      </c>
      <c r="B15" s="164" t="s">
        <v>130</v>
      </c>
      <c r="C15" s="47"/>
      <c r="D15" s="138"/>
      <c r="E15" s="132"/>
      <c r="F15" s="119"/>
      <c r="G15" s="119"/>
      <c r="H15" s="119"/>
    </row>
    <row r="16" spans="1:8" ht="12.75">
      <c r="A16" s="139"/>
      <c r="B16" s="54"/>
      <c r="C16" s="54"/>
      <c r="D16" s="123"/>
      <c r="E16" s="140"/>
      <c r="F16" s="119"/>
      <c r="G16" s="119"/>
      <c r="H16" s="119"/>
    </row>
    <row r="17" spans="1:8" ht="13.5" thickBot="1">
      <c r="A17" s="133" t="s">
        <v>134</v>
      </c>
      <c r="B17" s="166"/>
      <c r="C17" s="166"/>
      <c r="D17" s="121">
        <f>SUM(D14:D16)</f>
        <v>3834006</v>
      </c>
      <c r="E17" s="134"/>
      <c r="F17" s="119"/>
      <c r="G17" s="119"/>
      <c r="H17" s="119"/>
    </row>
    <row r="18" spans="1:8" ht="12.75">
      <c r="A18" s="141" t="s">
        <v>135</v>
      </c>
      <c r="B18" s="169"/>
      <c r="C18" s="169"/>
      <c r="D18" s="122">
        <v>211214</v>
      </c>
      <c r="E18" s="142"/>
      <c r="F18" s="126"/>
      <c r="G18" s="119"/>
      <c r="H18" s="119"/>
    </row>
    <row r="19" spans="1:8" ht="12.75">
      <c r="A19" s="137" t="s">
        <v>136</v>
      </c>
      <c r="B19" s="164" t="s">
        <v>130</v>
      </c>
      <c r="C19" s="170">
        <v>21</v>
      </c>
      <c r="D19" s="138">
        <f>576-86.5</f>
        <v>489.5</v>
      </c>
      <c r="E19" s="132"/>
      <c r="F19" s="126"/>
      <c r="G19" s="119"/>
      <c r="H19" s="119"/>
    </row>
    <row r="20" spans="1:8" ht="12.75">
      <c r="A20" s="143"/>
      <c r="B20" s="47"/>
      <c r="C20" s="47">
        <v>23</v>
      </c>
      <c r="D20" s="127">
        <v>1440</v>
      </c>
      <c r="E20" s="132"/>
      <c r="F20" s="126"/>
      <c r="G20" s="119"/>
      <c r="H20" s="119"/>
    </row>
    <row r="21" spans="1:8" ht="12.75">
      <c r="A21" s="143"/>
      <c r="B21" s="47"/>
      <c r="C21" s="171"/>
      <c r="D21" s="122"/>
      <c r="E21" s="132"/>
      <c r="F21" s="126"/>
      <c r="G21" s="119"/>
      <c r="H21" s="119"/>
    </row>
    <row r="22" spans="1:8" ht="13.5" thickBot="1">
      <c r="A22" s="144" t="s">
        <v>137</v>
      </c>
      <c r="B22" s="172"/>
      <c r="C22" s="172"/>
      <c r="D22" s="121">
        <f>SUM(D18:D21)</f>
        <v>213143.5</v>
      </c>
      <c r="E22" s="145"/>
      <c r="F22" s="126"/>
      <c r="G22" s="119"/>
      <c r="H22" s="119"/>
    </row>
    <row r="23" spans="1:8" ht="12.75">
      <c r="A23" s="146" t="s">
        <v>138</v>
      </c>
      <c r="B23" s="169"/>
      <c r="C23" s="169"/>
      <c r="D23" s="125">
        <v>145957</v>
      </c>
      <c r="E23" s="147"/>
      <c r="F23" s="126"/>
      <c r="G23" s="119"/>
      <c r="H23" s="119"/>
    </row>
    <row r="24" spans="1:8" ht="12.75">
      <c r="A24" s="148" t="s">
        <v>139</v>
      </c>
      <c r="B24" s="164" t="s">
        <v>130</v>
      </c>
      <c r="C24" s="173"/>
      <c r="D24" s="138"/>
      <c r="E24" s="132"/>
      <c r="F24" s="126"/>
      <c r="G24" s="119"/>
      <c r="H24" s="119"/>
    </row>
    <row r="25" spans="1:8" ht="12" customHeight="1">
      <c r="A25" s="139"/>
      <c r="B25" s="170"/>
      <c r="C25" s="170"/>
      <c r="D25" s="123"/>
      <c r="E25" s="140"/>
      <c r="F25" s="126"/>
      <c r="G25" s="119"/>
      <c r="H25" s="119"/>
    </row>
    <row r="26" spans="1:8" ht="13.5" thickBot="1">
      <c r="A26" s="133" t="s">
        <v>140</v>
      </c>
      <c r="B26" s="172"/>
      <c r="C26" s="172"/>
      <c r="D26" s="121">
        <f>SUM(D23:D25)</f>
        <v>145957</v>
      </c>
      <c r="E26" s="134"/>
      <c r="F26" s="126"/>
      <c r="G26" s="119"/>
      <c r="H26" s="119"/>
    </row>
    <row r="27" spans="1:8" ht="12.75">
      <c r="A27" s="141" t="s">
        <v>141</v>
      </c>
      <c r="B27" s="169"/>
      <c r="C27" s="169"/>
      <c r="D27" s="120">
        <v>282185</v>
      </c>
      <c r="E27" s="142"/>
      <c r="F27" s="126"/>
      <c r="G27" s="119"/>
      <c r="H27" s="119"/>
    </row>
    <row r="28" spans="1:8" ht="12.75">
      <c r="A28" s="149" t="s">
        <v>142</v>
      </c>
      <c r="B28" s="164" t="s">
        <v>130</v>
      </c>
      <c r="C28" s="164"/>
      <c r="D28" s="138"/>
      <c r="E28" s="132"/>
      <c r="F28" s="126"/>
      <c r="G28" s="119"/>
      <c r="H28" s="119"/>
    </row>
    <row r="29" spans="1:8" ht="12.75">
      <c r="A29" s="137"/>
      <c r="B29" s="170"/>
      <c r="C29" s="170"/>
      <c r="D29" s="123"/>
      <c r="E29" s="132"/>
      <c r="F29" s="126"/>
      <c r="G29" s="119"/>
      <c r="H29" s="119"/>
    </row>
    <row r="30" spans="1:8" ht="13.5" thickBot="1">
      <c r="A30" s="133" t="s">
        <v>143</v>
      </c>
      <c r="B30" s="172"/>
      <c r="C30" s="172"/>
      <c r="D30" s="121">
        <f>SUM(D27:D29)</f>
        <v>282185</v>
      </c>
      <c r="E30" s="162"/>
      <c r="F30" s="126"/>
      <c r="G30" s="119"/>
      <c r="H30" s="119"/>
    </row>
    <row r="31" spans="1:8" ht="12.75">
      <c r="A31" s="141" t="s">
        <v>144</v>
      </c>
      <c r="B31" s="169"/>
      <c r="C31" s="169"/>
      <c r="D31" s="128">
        <v>5800</v>
      </c>
      <c r="E31" s="142" t="s">
        <v>145</v>
      </c>
      <c r="F31" s="126"/>
      <c r="G31" s="119"/>
      <c r="H31" s="119"/>
    </row>
    <row r="32" spans="1:8" ht="12.75">
      <c r="A32" s="149" t="s">
        <v>146</v>
      </c>
      <c r="B32" s="164"/>
      <c r="C32" s="164"/>
      <c r="D32" s="124"/>
      <c r="E32" s="132"/>
      <c r="F32" s="126"/>
      <c r="G32" s="119"/>
      <c r="H32" s="119"/>
    </row>
    <row r="33" spans="1:8" ht="12.75">
      <c r="A33" s="149"/>
      <c r="B33" s="164"/>
      <c r="C33" s="164"/>
      <c r="D33" s="124"/>
      <c r="E33" s="132"/>
      <c r="F33" s="126"/>
      <c r="G33" s="119"/>
      <c r="H33" s="119"/>
    </row>
    <row r="34" spans="1:8" ht="13.5" thickBot="1">
      <c r="A34" s="133" t="s">
        <v>147</v>
      </c>
      <c r="B34" s="172"/>
      <c r="C34" s="172"/>
      <c r="D34" s="121">
        <f>SUM(D31:D33)</f>
        <v>5800</v>
      </c>
      <c r="E34" s="154"/>
      <c r="F34" s="126"/>
      <c r="G34" s="119"/>
      <c r="H34" s="119"/>
    </row>
    <row r="35" spans="1:8" ht="12.75">
      <c r="A35" s="141" t="s">
        <v>148</v>
      </c>
      <c r="B35" s="169"/>
      <c r="C35" s="169"/>
      <c r="D35" s="129">
        <v>1158743</v>
      </c>
      <c r="E35" s="163"/>
      <c r="F35" s="126"/>
      <c r="G35" s="119"/>
      <c r="H35" s="119"/>
    </row>
    <row r="36" spans="1:5" ht="12.75">
      <c r="A36" s="150" t="s">
        <v>149</v>
      </c>
      <c r="B36" s="164" t="s">
        <v>130</v>
      </c>
      <c r="C36" s="164"/>
      <c r="D36" s="138"/>
      <c r="E36" s="151"/>
    </row>
    <row r="37" spans="1:5" ht="12.75">
      <c r="A37" s="139"/>
      <c r="B37" s="170"/>
      <c r="C37" s="170"/>
      <c r="D37" s="124"/>
      <c r="E37" s="132"/>
    </row>
    <row r="38" spans="1:5" ht="13.5" thickBot="1">
      <c r="A38" s="133" t="s">
        <v>150</v>
      </c>
      <c r="B38" s="172"/>
      <c r="C38" s="172"/>
      <c r="D38" s="121">
        <f>SUM(D35:D37)</f>
        <v>1158743</v>
      </c>
      <c r="E38" s="145"/>
    </row>
    <row r="39" spans="1:5" ht="12.75">
      <c r="A39" s="141" t="s">
        <v>151</v>
      </c>
      <c r="B39" s="169"/>
      <c r="C39" s="169"/>
      <c r="D39" s="130">
        <v>394812</v>
      </c>
      <c r="E39" s="142"/>
    </row>
    <row r="40" spans="1:5" ht="12.75">
      <c r="A40" s="150" t="s">
        <v>152</v>
      </c>
      <c r="B40" s="164" t="s">
        <v>130</v>
      </c>
      <c r="C40" s="164"/>
      <c r="D40" s="138"/>
      <c r="E40" s="132"/>
    </row>
    <row r="41" spans="1:5" ht="12.75">
      <c r="A41" s="139"/>
      <c r="B41" s="170"/>
      <c r="C41" s="170"/>
      <c r="D41" s="123"/>
      <c r="E41" s="132"/>
    </row>
    <row r="42" spans="1:5" ht="13.5" thickBot="1">
      <c r="A42" s="152" t="s">
        <v>153</v>
      </c>
      <c r="B42" s="174"/>
      <c r="C42" s="174"/>
      <c r="D42" s="153">
        <f>SUM(D39:D41)</f>
        <v>394812</v>
      </c>
      <c r="E42" s="1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4.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22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9" t="s">
        <v>19</v>
      </c>
      <c r="E5" s="24" t="s">
        <v>119</v>
      </c>
    </row>
    <row r="6" ht="13.5" thickBot="1"/>
    <row r="7" spans="1:6" ht="26.25" thickBot="1">
      <c r="A7" s="11" t="s">
        <v>3</v>
      </c>
      <c r="B7" s="12" t="s">
        <v>4</v>
      </c>
      <c r="C7" s="13" t="s">
        <v>5</v>
      </c>
      <c r="D7" s="12" t="s">
        <v>6</v>
      </c>
      <c r="E7" s="12" t="s">
        <v>0</v>
      </c>
      <c r="F7" s="14" t="s">
        <v>17</v>
      </c>
    </row>
    <row r="8" spans="1:6" ht="12.75">
      <c r="A8" s="41">
        <v>1</v>
      </c>
      <c r="B8" s="42" t="s">
        <v>40</v>
      </c>
      <c r="C8" s="43">
        <v>2782</v>
      </c>
      <c r="D8" s="44" t="s">
        <v>41</v>
      </c>
      <c r="E8" s="44" t="s">
        <v>42</v>
      </c>
      <c r="F8" s="50">
        <v>1253.85</v>
      </c>
    </row>
    <row r="9" spans="1:6" ht="12.75">
      <c r="A9" s="45">
        <f aca="true" t="shared" si="0" ref="A9:A49">A8+1</f>
        <v>2</v>
      </c>
      <c r="B9" s="42" t="s">
        <v>40</v>
      </c>
      <c r="C9" s="46">
        <v>2783</v>
      </c>
      <c r="D9" s="47" t="s">
        <v>41</v>
      </c>
      <c r="E9" s="47" t="s">
        <v>43</v>
      </c>
      <c r="F9" s="51">
        <v>121.21</v>
      </c>
    </row>
    <row r="10" spans="1:6" ht="12.75">
      <c r="A10" s="45">
        <f t="shared" si="0"/>
        <v>3</v>
      </c>
      <c r="B10" s="42" t="s">
        <v>40</v>
      </c>
      <c r="C10" s="46">
        <v>2785</v>
      </c>
      <c r="D10" s="47" t="s">
        <v>41</v>
      </c>
      <c r="E10" s="47" t="s">
        <v>44</v>
      </c>
      <c r="F10" s="51">
        <v>24.72</v>
      </c>
    </row>
    <row r="11" spans="1:6" ht="12.75">
      <c r="A11" s="45">
        <f t="shared" si="0"/>
        <v>4</v>
      </c>
      <c r="B11" s="42" t="s">
        <v>40</v>
      </c>
      <c r="C11" s="46">
        <v>2784</v>
      </c>
      <c r="D11" s="47" t="s">
        <v>41</v>
      </c>
      <c r="E11" s="47" t="s">
        <v>45</v>
      </c>
      <c r="F11" s="51">
        <v>788.6</v>
      </c>
    </row>
    <row r="12" spans="1:6" ht="12.75">
      <c r="A12" s="45">
        <f t="shared" si="0"/>
        <v>5</v>
      </c>
      <c r="B12" s="42" t="s">
        <v>40</v>
      </c>
      <c r="C12" s="46">
        <v>2786</v>
      </c>
      <c r="D12" s="47" t="s">
        <v>41</v>
      </c>
      <c r="E12" s="47" t="s">
        <v>46</v>
      </c>
      <c r="F12" s="51">
        <v>45.69</v>
      </c>
    </row>
    <row r="13" spans="1:6" ht="12.75">
      <c r="A13" s="45">
        <f t="shared" si="0"/>
        <v>6</v>
      </c>
      <c r="B13" s="42" t="s">
        <v>40</v>
      </c>
      <c r="C13" s="46">
        <v>2781</v>
      </c>
      <c r="D13" s="47" t="s">
        <v>47</v>
      </c>
      <c r="E13" s="47" t="s">
        <v>48</v>
      </c>
      <c r="F13" s="51">
        <v>3920</v>
      </c>
    </row>
    <row r="14" spans="1:6" ht="12.75">
      <c r="A14" s="45">
        <f t="shared" si="0"/>
        <v>7</v>
      </c>
      <c r="B14" s="42" t="s">
        <v>40</v>
      </c>
      <c r="C14" s="46">
        <v>2792</v>
      </c>
      <c r="D14" s="47" t="s">
        <v>49</v>
      </c>
      <c r="E14" s="47" t="s">
        <v>50</v>
      </c>
      <c r="F14" s="51">
        <v>1584.4</v>
      </c>
    </row>
    <row r="15" spans="1:6" ht="12.75">
      <c r="A15" s="45">
        <f t="shared" si="0"/>
        <v>8</v>
      </c>
      <c r="B15" s="42" t="s">
        <v>40</v>
      </c>
      <c r="C15" s="46">
        <v>2787</v>
      </c>
      <c r="D15" s="47" t="s">
        <v>51</v>
      </c>
      <c r="E15" s="47" t="s">
        <v>45</v>
      </c>
      <c r="F15" s="51">
        <v>3733.84</v>
      </c>
    </row>
    <row r="16" spans="1:6" ht="12.75">
      <c r="A16" s="48">
        <f t="shared" si="0"/>
        <v>9</v>
      </c>
      <c r="B16" s="42" t="s">
        <v>40</v>
      </c>
      <c r="C16" s="47">
        <v>2788</v>
      </c>
      <c r="D16" s="47" t="s">
        <v>52</v>
      </c>
      <c r="E16" s="47" t="s">
        <v>45</v>
      </c>
      <c r="F16" s="51">
        <v>2790</v>
      </c>
    </row>
    <row r="17" spans="1:6" ht="12.75">
      <c r="A17" s="48">
        <f t="shared" si="0"/>
        <v>10</v>
      </c>
      <c r="B17" s="49" t="s">
        <v>53</v>
      </c>
      <c r="C17" s="47">
        <v>2793</v>
      </c>
      <c r="D17" s="47" t="s">
        <v>54</v>
      </c>
      <c r="E17" s="47" t="s">
        <v>55</v>
      </c>
      <c r="F17" s="51">
        <v>3695</v>
      </c>
    </row>
    <row r="18" spans="1:6" ht="12.75">
      <c r="A18" s="48">
        <f t="shared" si="0"/>
        <v>11</v>
      </c>
      <c r="B18" s="49" t="s">
        <v>53</v>
      </c>
      <c r="C18" s="47">
        <v>2794</v>
      </c>
      <c r="D18" s="47" t="s">
        <v>56</v>
      </c>
      <c r="E18" s="47" t="s">
        <v>45</v>
      </c>
      <c r="F18" s="51">
        <v>12009.65</v>
      </c>
    </row>
    <row r="19" spans="1:6" ht="12.75">
      <c r="A19" s="48">
        <f t="shared" si="0"/>
        <v>12</v>
      </c>
      <c r="B19" s="49" t="s">
        <v>53</v>
      </c>
      <c r="C19" s="47">
        <v>2795</v>
      </c>
      <c r="D19" s="47" t="s">
        <v>57</v>
      </c>
      <c r="E19" s="47" t="s">
        <v>45</v>
      </c>
      <c r="F19" s="51">
        <v>11159</v>
      </c>
    </row>
    <row r="20" spans="1:6" ht="12.75">
      <c r="A20" s="48">
        <f t="shared" si="0"/>
        <v>13</v>
      </c>
      <c r="B20" s="49" t="s">
        <v>53</v>
      </c>
      <c r="C20" s="47">
        <v>2796</v>
      </c>
      <c r="D20" s="47" t="s">
        <v>58</v>
      </c>
      <c r="E20" s="47" t="s">
        <v>45</v>
      </c>
      <c r="F20" s="51">
        <v>142393.2</v>
      </c>
    </row>
    <row r="21" spans="1:6" ht="12.75">
      <c r="A21" s="48">
        <f t="shared" si="0"/>
        <v>14</v>
      </c>
      <c r="B21" s="49" t="s">
        <v>53</v>
      </c>
      <c r="C21" s="47">
        <v>2797</v>
      </c>
      <c r="D21" s="47" t="s">
        <v>59</v>
      </c>
      <c r="E21" s="47" t="s">
        <v>60</v>
      </c>
      <c r="F21" s="51">
        <v>28153.6</v>
      </c>
    </row>
    <row r="22" spans="1:6" ht="12.75">
      <c r="A22" s="48">
        <f t="shared" si="0"/>
        <v>15</v>
      </c>
      <c r="B22" s="49" t="s">
        <v>61</v>
      </c>
      <c r="C22" s="47">
        <v>2808</v>
      </c>
      <c r="D22" s="47" t="s">
        <v>62</v>
      </c>
      <c r="E22" s="47" t="s">
        <v>63</v>
      </c>
      <c r="F22" s="51">
        <v>15698.25</v>
      </c>
    </row>
    <row r="23" spans="1:6" ht="12.75">
      <c r="A23" s="48">
        <f t="shared" si="0"/>
        <v>16</v>
      </c>
      <c r="B23" s="49" t="s">
        <v>61</v>
      </c>
      <c r="C23" s="47">
        <v>2828</v>
      </c>
      <c r="D23" s="47" t="s">
        <v>47</v>
      </c>
      <c r="E23" s="47" t="s">
        <v>64</v>
      </c>
      <c r="F23" s="51">
        <v>426.42</v>
      </c>
    </row>
    <row r="24" spans="1:6" ht="12.75">
      <c r="A24" s="48">
        <f t="shared" si="0"/>
        <v>17</v>
      </c>
      <c r="B24" s="49" t="s">
        <v>61</v>
      </c>
      <c r="C24" s="47">
        <v>2818</v>
      </c>
      <c r="D24" s="47" t="s">
        <v>65</v>
      </c>
      <c r="E24" s="47" t="s">
        <v>66</v>
      </c>
      <c r="F24" s="51">
        <v>12446.92</v>
      </c>
    </row>
    <row r="25" spans="1:6" ht="12.75">
      <c r="A25" s="48">
        <f t="shared" si="0"/>
        <v>18</v>
      </c>
      <c r="B25" s="49" t="s">
        <v>61</v>
      </c>
      <c r="C25" s="47">
        <v>2819</v>
      </c>
      <c r="D25" s="47" t="s">
        <v>67</v>
      </c>
      <c r="E25" s="47" t="s">
        <v>66</v>
      </c>
      <c r="F25" s="51">
        <v>1572.54</v>
      </c>
    </row>
    <row r="26" spans="1:6" ht="12.75">
      <c r="A26" s="48">
        <f t="shared" si="0"/>
        <v>19</v>
      </c>
      <c r="B26" s="49" t="s">
        <v>61</v>
      </c>
      <c r="C26" s="47">
        <v>2820</v>
      </c>
      <c r="D26" s="47" t="s">
        <v>67</v>
      </c>
      <c r="E26" s="47" t="s">
        <v>66</v>
      </c>
      <c r="F26" s="51">
        <v>1473.01</v>
      </c>
    </row>
    <row r="27" spans="1:6" ht="12.75">
      <c r="A27" s="48">
        <f t="shared" si="0"/>
        <v>20</v>
      </c>
      <c r="B27" s="49" t="s">
        <v>61</v>
      </c>
      <c r="C27" s="47">
        <v>2821</v>
      </c>
      <c r="D27" s="47" t="s">
        <v>54</v>
      </c>
      <c r="E27" s="47" t="s">
        <v>68</v>
      </c>
      <c r="F27" s="51">
        <v>86.5</v>
      </c>
    </row>
    <row r="28" spans="1:6" ht="12.75">
      <c r="A28" s="48">
        <f t="shared" si="0"/>
        <v>21</v>
      </c>
      <c r="B28" s="49" t="s">
        <v>61</v>
      </c>
      <c r="C28" s="47">
        <v>2822</v>
      </c>
      <c r="D28" s="47" t="s">
        <v>54</v>
      </c>
      <c r="E28" s="47" t="s">
        <v>68</v>
      </c>
      <c r="F28" s="51">
        <v>47.1</v>
      </c>
    </row>
    <row r="29" spans="1:6" ht="12.75">
      <c r="A29" s="48">
        <f t="shared" si="0"/>
        <v>22</v>
      </c>
      <c r="B29" s="49" t="s">
        <v>69</v>
      </c>
      <c r="C29" s="47">
        <v>2854</v>
      </c>
      <c r="D29" s="47" t="s">
        <v>70</v>
      </c>
      <c r="E29" s="47" t="s">
        <v>71</v>
      </c>
      <c r="F29" s="51">
        <v>798.69</v>
      </c>
    </row>
    <row r="30" spans="1:6" ht="12.75">
      <c r="A30" s="48">
        <f t="shared" si="0"/>
        <v>23</v>
      </c>
      <c r="B30" s="49" t="s">
        <v>69</v>
      </c>
      <c r="C30" s="47">
        <v>2853</v>
      </c>
      <c r="D30" s="47" t="s">
        <v>62</v>
      </c>
      <c r="E30" s="47" t="s">
        <v>63</v>
      </c>
      <c r="F30" s="51">
        <v>341.01</v>
      </c>
    </row>
    <row r="31" spans="1:6" ht="12.75">
      <c r="A31" s="48">
        <f t="shared" si="0"/>
        <v>24</v>
      </c>
      <c r="B31" s="49" t="s">
        <v>69</v>
      </c>
      <c r="C31" s="47">
        <v>2856</v>
      </c>
      <c r="D31" s="47" t="s">
        <v>72</v>
      </c>
      <c r="E31" s="47" t="s">
        <v>45</v>
      </c>
      <c r="F31" s="51">
        <v>1166.2</v>
      </c>
    </row>
    <row r="32" spans="1:6" ht="12.75">
      <c r="A32" s="48">
        <f t="shared" si="0"/>
        <v>25</v>
      </c>
      <c r="B32" s="49" t="s">
        <v>69</v>
      </c>
      <c r="C32" s="47">
        <v>2849</v>
      </c>
      <c r="D32" s="47" t="s">
        <v>73</v>
      </c>
      <c r="E32" s="47" t="s">
        <v>45</v>
      </c>
      <c r="F32" s="51">
        <v>1374.45</v>
      </c>
    </row>
    <row r="33" spans="1:6" ht="12.75">
      <c r="A33" s="48">
        <f t="shared" si="0"/>
        <v>26</v>
      </c>
      <c r="B33" s="49" t="s">
        <v>69</v>
      </c>
      <c r="C33" s="47">
        <v>2850</v>
      </c>
      <c r="D33" s="47" t="s">
        <v>74</v>
      </c>
      <c r="E33" s="47" t="s">
        <v>45</v>
      </c>
      <c r="F33" s="51">
        <v>5236</v>
      </c>
    </row>
    <row r="34" spans="1:6" ht="12.75">
      <c r="A34" s="48">
        <f t="shared" si="0"/>
        <v>27</v>
      </c>
      <c r="B34" s="49" t="s">
        <v>69</v>
      </c>
      <c r="C34" s="47">
        <v>2847</v>
      </c>
      <c r="D34" s="47" t="s">
        <v>67</v>
      </c>
      <c r="E34" s="47" t="s">
        <v>66</v>
      </c>
      <c r="F34" s="51">
        <v>1378.35</v>
      </c>
    </row>
    <row r="35" spans="1:6" ht="12.75">
      <c r="A35" s="48">
        <f t="shared" si="0"/>
        <v>28</v>
      </c>
      <c r="B35" s="49" t="s">
        <v>69</v>
      </c>
      <c r="C35" s="47">
        <v>2848</v>
      </c>
      <c r="D35" s="47" t="s">
        <v>67</v>
      </c>
      <c r="E35" s="47" t="s">
        <v>66</v>
      </c>
      <c r="F35" s="51">
        <v>1699</v>
      </c>
    </row>
    <row r="36" spans="1:6" ht="12.75">
      <c r="A36" s="48">
        <f t="shared" si="0"/>
        <v>29</v>
      </c>
      <c r="B36" s="49" t="s">
        <v>69</v>
      </c>
      <c r="C36" s="47">
        <v>2855</v>
      </c>
      <c r="D36" s="47" t="s">
        <v>70</v>
      </c>
      <c r="E36" s="47" t="s">
        <v>75</v>
      </c>
      <c r="F36" s="51">
        <v>160.65</v>
      </c>
    </row>
    <row r="37" spans="1:6" ht="12.75">
      <c r="A37" s="48">
        <f t="shared" si="0"/>
        <v>30</v>
      </c>
      <c r="B37" s="49" t="s">
        <v>69</v>
      </c>
      <c r="C37" s="47">
        <v>2861</v>
      </c>
      <c r="D37" s="47" t="s">
        <v>54</v>
      </c>
      <c r="E37" s="47" t="s">
        <v>68</v>
      </c>
      <c r="F37" s="51">
        <v>80.07</v>
      </c>
    </row>
    <row r="38" spans="1:6" ht="12.75">
      <c r="A38" s="48">
        <f t="shared" si="0"/>
        <v>31</v>
      </c>
      <c r="B38" s="49" t="s">
        <v>76</v>
      </c>
      <c r="C38" s="47">
        <v>2923</v>
      </c>
      <c r="D38" s="47" t="s">
        <v>77</v>
      </c>
      <c r="E38" s="47" t="s">
        <v>45</v>
      </c>
      <c r="F38" s="51">
        <v>36890</v>
      </c>
    </row>
    <row r="39" spans="1:6" ht="12.75">
      <c r="A39" s="48">
        <f t="shared" si="0"/>
        <v>32</v>
      </c>
      <c r="B39" s="49" t="s">
        <v>76</v>
      </c>
      <c r="C39" s="47">
        <v>2868</v>
      </c>
      <c r="D39" s="47" t="s">
        <v>78</v>
      </c>
      <c r="E39" s="47" t="s">
        <v>45</v>
      </c>
      <c r="F39" s="51">
        <v>940.1</v>
      </c>
    </row>
    <row r="40" spans="1:6" ht="12.75">
      <c r="A40" s="48">
        <f t="shared" si="0"/>
        <v>33</v>
      </c>
      <c r="B40" s="49" t="s">
        <v>76</v>
      </c>
      <c r="C40" s="47">
        <v>2872</v>
      </c>
      <c r="D40" s="47" t="s">
        <v>79</v>
      </c>
      <c r="E40" s="47" t="s">
        <v>45</v>
      </c>
      <c r="F40" s="51">
        <v>8927.62</v>
      </c>
    </row>
    <row r="41" spans="1:6" ht="12.75">
      <c r="A41" s="48">
        <f t="shared" si="0"/>
        <v>34</v>
      </c>
      <c r="B41" s="49" t="s">
        <v>76</v>
      </c>
      <c r="C41" s="47">
        <v>2924</v>
      </c>
      <c r="D41" s="47" t="s">
        <v>80</v>
      </c>
      <c r="E41" s="47" t="s">
        <v>45</v>
      </c>
      <c r="F41" s="51">
        <v>3308.2</v>
      </c>
    </row>
    <row r="42" spans="1:6" ht="12.75">
      <c r="A42" s="48">
        <f t="shared" si="0"/>
        <v>35</v>
      </c>
      <c r="B42" s="49" t="s">
        <v>76</v>
      </c>
      <c r="C42" s="47">
        <v>2871</v>
      </c>
      <c r="D42" s="47" t="s">
        <v>81</v>
      </c>
      <c r="E42" s="47" t="s">
        <v>82</v>
      </c>
      <c r="F42" s="51">
        <v>1599.9</v>
      </c>
    </row>
    <row r="43" spans="1:6" ht="12.75">
      <c r="A43" s="48">
        <f t="shared" si="0"/>
        <v>36</v>
      </c>
      <c r="B43" s="49" t="s">
        <v>76</v>
      </c>
      <c r="C43" s="47">
        <v>2905</v>
      </c>
      <c r="D43" s="47" t="s">
        <v>47</v>
      </c>
      <c r="E43" s="47" t="s">
        <v>64</v>
      </c>
      <c r="F43" s="51">
        <v>223.65</v>
      </c>
    </row>
    <row r="44" spans="1:6" ht="12.75">
      <c r="A44" s="48">
        <f t="shared" si="0"/>
        <v>37</v>
      </c>
      <c r="B44" s="49" t="s">
        <v>76</v>
      </c>
      <c r="C44" s="47">
        <v>2919</v>
      </c>
      <c r="D44" s="47" t="s">
        <v>47</v>
      </c>
      <c r="E44" s="47" t="s">
        <v>64</v>
      </c>
      <c r="F44" s="51">
        <v>133</v>
      </c>
    </row>
    <row r="45" spans="1:6" ht="12.75">
      <c r="A45" s="48">
        <f t="shared" si="0"/>
        <v>38</v>
      </c>
      <c r="B45" s="49" t="s">
        <v>76</v>
      </c>
      <c r="C45" s="47">
        <v>2921</v>
      </c>
      <c r="D45" s="47" t="s">
        <v>47</v>
      </c>
      <c r="E45" s="47" t="s">
        <v>64</v>
      </c>
      <c r="F45" s="51">
        <v>133</v>
      </c>
    </row>
    <row r="46" spans="1:6" ht="12.75">
      <c r="A46" s="48">
        <f t="shared" si="0"/>
        <v>39</v>
      </c>
      <c r="B46" s="49" t="s">
        <v>76</v>
      </c>
      <c r="C46" s="47">
        <v>2869</v>
      </c>
      <c r="D46" s="47" t="s">
        <v>83</v>
      </c>
      <c r="E46" s="47" t="s">
        <v>84</v>
      </c>
      <c r="F46" s="51">
        <v>207.06</v>
      </c>
    </row>
    <row r="47" spans="1:6" ht="12.75">
      <c r="A47" s="48">
        <f t="shared" si="0"/>
        <v>40</v>
      </c>
      <c r="B47" s="49" t="s">
        <v>76</v>
      </c>
      <c r="C47" s="47">
        <v>2885</v>
      </c>
      <c r="D47" s="47" t="s">
        <v>85</v>
      </c>
      <c r="E47" s="47" t="s">
        <v>86</v>
      </c>
      <c r="F47" s="51">
        <v>416.5</v>
      </c>
    </row>
    <row r="48" spans="1:6" ht="12.75">
      <c r="A48" s="48">
        <f t="shared" si="0"/>
        <v>41</v>
      </c>
      <c r="B48" s="49" t="s">
        <v>76</v>
      </c>
      <c r="C48" s="47">
        <v>2922</v>
      </c>
      <c r="D48" s="47" t="s">
        <v>87</v>
      </c>
      <c r="E48" s="47" t="s">
        <v>45</v>
      </c>
      <c r="F48" s="51">
        <v>137387.48</v>
      </c>
    </row>
    <row r="49" spans="1:6" ht="13.5" thickBot="1">
      <c r="A49" s="52">
        <f t="shared" si="0"/>
        <v>42</v>
      </c>
      <c r="B49" s="53" t="s">
        <v>76</v>
      </c>
      <c r="C49" s="54">
        <v>2867</v>
      </c>
      <c r="D49" s="54" t="s">
        <v>88</v>
      </c>
      <c r="E49" s="54" t="s">
        <v>89</v>
      </c>
      <c r="F49" s="55">
        <v>980.56</v>
      </c>
    </row>
    <row r="50" spans="1:6" ht="18" customHeight="1" thickBot="1">
      <c r="A50" s="15"/>
      <c r="B50" s="56"/>
      <c r="C50" s="57"/>
      <c r="D50" s="16"/>
      <c r="E50" s="58" t="s">
        <v>1</v>
      </c>
      <c r="F50" s="59">
        <f>SUM(F8:F49)</f>
        <v>446804.99000000017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4.00390625" style="39" customWidth="1"/>
    <col min="2" max="2" width="15.28125" style="27" customWidth="1"/>
    <col min="3" max="3" width="53.8515625" style="27" customWidth="1"/>
    <col min="4" max="4" width="27.421875" style="40" customWidth="1"/>
    <col min="5" max="5" width="23.00390625" style="27" customWidth="1"/>
    <col min="6" max="16384" width="9.140625" style="27" customWidth="1"/>
  </cols>
  <sheetData>
    <row r="1" spans="1:5" ht="12.75">
      <c r="A1" s="25" t="s">
        <v>24</v>
      </c>
      <c r="B1" s="26"/>
      <c r="C1" s="5"/>
      <c r="D1" s="26"/>
      <c r="E1" s="6"/>
    </row>
    <row r="2" spans="1:5" ht="12.75">
      <c r="A2" s="28"/>
      <c r="B2" s="29"/>
      <c r="C2" s="6"/>
      <c r="D2" s="29"/>
      <c r="E2" s="6"/>
    </row>
    <row r="3" spans="1:5" ht="12.75">
      <c r="A3" s="28"/>
      <c r="B3" s="29"/>
      <c r="C3" s="6"/>
      <c r="D3" s="29"/>
      <c r="E3" s="6"/>
    </row>
    <row r="4" spans="1:5" ht="12.75">
      <c r="A4" s="28"/>
      <c r="B4" s="29"/>
      <c r="C4" s="6"/>
      <c r="D4" s="29"/>
      <c r="E4" s="6"/>
    </row>
    <row r="5" spans="1:5" ht="12.75">
      <c r="A5" s="28"/>
      <c r="B5" s="29"/>
      <c r="C5" s="6"/>
      <c r="D5" s="29"/>
      <c r="E5" s="6"/>
    </row>
    <row r="6" spans="1:5" ht="15.75" customHeight="1">
      <c r="A6" s="116" t="s">
        <v>12</v>
      </c>
      <c r="B6" s="116"/>
      <c r="C6" s="116"/>
      <c r="D6" s="30"/>
      <c r="E6" s="6"/>
    </row>
    <row r="7" spans="1:5" ht="15.75" customHeight="1">
      <c r="A7" s="117" t="s">
        <v>25</v>
      </c>
      <c r="B7" s="117"/>
      <c r="C7" s="117"/>
      <c r="D7" s="117"/>
      <c r="E7" s="117"/>
    </row>
    <row r="8" spans="1:5" ht="12.75">
      <c r="A8" s="31"/>
      <c r="B8" s="8"/>
      <c r="C8" s="8"/>
      <c r="D8" s="8"/>
      <c r="E8" s="7"/>
    </row>
    <row r="9" spans="1:5" ht="12.75">
      <c r="A9" s="31"/>
      <c r="B9" s="32" t="s">
        <v>26</v>
      </c>
      <c r="C9" s="60" t="s">
        <v>119</v>
      </c>
      <c r="D9" s="8"/>
      <c r="E9" s="7"/>
    </row>
    <row r="10" spans="1:5" ht="13.5" thickBot="1">
      <c r="A10" s="28"/>
      <c r="B10" s="29"/>
      <c r="C10" s="6"/>
      <c r="D10" s="29"/>
      <c r="E10" s="6"/>
    </row>
    <row r="11" spans="1:5" ht="21" customHeight="1" thickBot="1">
      <c r="A11" s="33" t="s">
        <v>7</v>
      </c>
      <c r="B11" s="17" t="s">
        <v>8</v>
      </c>
      <c r="C11" s="17" t="s">
        <v>9</v>
      </c>
      <c r="D11" s="34" t="s">
        <v>27</v>
      </c>
      <c r="E11" s="18" t="s">
        <v>10</v>
      </c>
    </row>
    <row r="12" spans="1:5" ht="45" customHeight="1">
      <c r="A12" s="64" t="s">
        <v>31</v>
      </c>
      <c r="B12" s="61" t="s">
        <v>116</v>
      </c>
      <c r="C12" s="62" t="s">
        <v>120</v>
      </c>
      <c r="D12" s="63" t="s">
        <v>117</v>
      </c>
      <c r="E12" s="65">
        <v>111317.36</v>
      </c>
    </row>
    <row r="13" spans="1:5" ht="38.25">
      <c r="A13" s="64" t="s">
        <v>31</v>
      </c>
      <c r="B13" s="61" t="s">
        <v>118</v>
      </c>
      <c r="C13" s="62" t="s">
        <v>121</v>
      </c>
      <c r="D13" s="63" t="s">
        <v>117</v>
      </c>
      <c r="E13" s="65">
        <v>21150.3</v>
      </c>
    </row>
    <row r="14" spans="1:5" ht="13.5" thickBot="1">
      <c r="A14" s="35"/>
      <c r="B14" s="36"/>
      <c r="C14" s="37"/>
      <c r="D14" s="38"/>
      <c r="E14" s="19"/>
    </row>
    <row r="15" spans="1:5" s="1" customFormat="1" ht="24" customHeight="1" thickBot="1">
      <c r="A15" s="33" t="s">
        <v>11</v>
      </c>
      <c r="B15" s="17"/>
      <c r="C15" s="66"/>
      <c r="D15" s="17"/>
      <c r="E15" s="67">
        <f>SUM(E12:E13)</f>
        <v>132467.66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140625" style="68" customWidth="1"/>
    <col min="2" max="2" width="16.28125" style="68" customWidth="1"/>
    <col min="3" max="3" width="24.28125" style="68" customWidth="1"/>
    <col min="4" max="4" width="23.8515625" style="68" customWidth="1"/>
    <col min="5" max="5" width="35.421875" style="68" customWidth="1"/>
    <col min="6" max="6" width="15.28125" style="69" customWidth="1"/>
    <col min="7" max="8" width="9.140625" style="68" customWidth="1"/>
    <col min="9" max="9" width="9.140625" style="70" customWidth="1"/>
    <col min="10" max="10" width="34.00390625" style="68" customWidth="1"/>
    <col min="11" max="16384" width="9.140625" style="68" customWidth="1"/>
  </cols>
  <sheetData>
    <row r="2" ht="12.75">
      <c r="A2" s="10" t="s">
        <v>23</v>
      </c>
    </row>
    <row r="3" ht="12.75">
      <c r="A3" s="10"/>
    </row>
    <row r="4" ht="12.75">
      <c r="A4" s="10" t="s">
        <v>20</v>
      </c>
    </row>
    <row r="5" spans="1:5" ht="12.75">
      <c r="A5" s="10" t="s">
        <v>14</v>
      </c>
      <c r="D5" s="9" t="s">
        <v>19</v>
      </c>
      <c r="E5" s="24" t="s">
        <v>119</v>
      </c>
    </row>
    <row r="6" ht="13.5" thickBot="1"/>
    <row r="7" spans="1:9" ht="26.25" thickBot="1">
      <c r="A7" s="86" t="s">
        <v>3</v>
      </c>
      <c r="B7" s="87" t="s">
        <v>4</v>
      </c>
      <c r="C7" s="87" t="s">
        <v>5</v>
      </c>
      <c r="D7" s="87" t="s">
        <v>15</v>
      </c>
      <c r="E7" s="87" t="s">
        <v>21</v>
      </c>
      <c r="F7" s="88" t="s">
        <v>17</v>
      </c>
      <c r="I7" s="68"/>
    </row>
    <row r="8" spans="1:9" ht="17.25" customHeight="1">
      <c r="A8" s="81">
        <v>1</v>
      </c>
      <c r="B8" s="82" t="s">
        <v>28</v>
      </c>
      <c r="C8" s="82">
        <v>2807</v>
      </c>
      <c r="D8" s="83" t="s">
        <v>29</v>
      </c>
      <c r="E8" s="84" t="s">
        <v>30</v>
      </c>
      <c r="F8" s="85">
        <v>1000</v>
      </c>
      <c r="I8" s="68"/>
    </row>
    <row r="9" spans="1:9" ht="19.5" customHeight="1">
      <c r="A9" s="78">
        <v>2</v>
      </c>
      <c r="B9" s="71" t="s">
        <v>31</v>
      </c>
      <c r="C9" s="71">
        <v>2838</v>
      </c>
      <c r="D9" s="72" t="s">
        <v>29</v>
      </c>
      <c r="E9" s="73" t="s">
        <v>32</v>
      </c>
      <c r="F9" s="79">
        <v>2800</v>
      </c>
      <c r="I9" s="68"/>
    </row>
    <row r="10" spans="1:6" ht="18" customHeight="1">
      <c r="A10" s="78">
        <v>3</v>
      </c>
      <c r="B10" s="71" t="s">
        <v>31</v>
      </c>
      <c r="C10" s="71">
        <v>2839</v>
      </c>
      <c r="D10" s="72" t="s">
        <v>29</v>
      </c>
      <c r="E10" s="73" t="s">
        <v>33</v>
      </c>
      <c r="F10" s="79">
        <v>500</v>
      </c>
    </row>
    <row r="11" spans="1:6" ht="18" customHeight="1">
      <c r="A11" s="78">
        <v>4</v>
      </c>
      <c r="B11" s="71" t="s">
        <v>34</v>
      </c>
      <c r="C11" s="71">
        <v>2886</v>
      </c>
      <c r="D11" s="72" t="s">
        <v>29</v>
      </c>
      <c r="E11" s="73" t="s">
        <v>35</v>
      </c>
      <c r="F11" s="79">
        <v>1650</v>
      </c>
    </row>
    <row r="12" spans="1:6" ht="18" customHeight="1">
      <c r="A12" s="78">
        <v>5</v>
      </c>
      <c r="B12" s="71" t="s">
        <v>34</v>
      </c>
      <c r="C12" s="71">
        <v>2887</v>
      </c>
      <c r="D12" s="72" t="s">
        <v>29</v>
      </c>
      <c r="E12" s="73" t="s">
        <v>36</v>
      </c>
      <c r="F12" s="79">
        <v>3000</v>
      </c>
    </row>
    <row r="13" spans="1:6" ht="18" customHeight="1">
      <c r="A13" s="78">
        <v>6</v>
      </c>
      <c r="B13" s="71" t="s">
        <v>34</v>
      </c>
      <c r="C13" s="71">
        <v>2888</v>
      </c>
      <c r="D13" s="72" t="s">
        <v>29</v>
      </c>
      <c r="E13" s="73" t="s">
        <v>37</v>
      </c>
      <c r="F13" s="79">
        <v>3000</v>
      </c>
    </row>
    <row r="14" spans="1:6" ht="18" customHeight="1">
      <c r="A14" s="78">
        <v>7</v>
      </c>
      <c r="B14" s="71" t="s">
        <v>38</v>
      </c>
      <c r="C14" s="71">
        <v>2928</v>
      </c>
      <c r="D14" s="72" t="s">
        <v>29</v>
      </c>
      <c r="E14" s="73" t="s">
        <v>39</v>
      </c>
      <c r="F14" s="79">
        <v>4250</v>
      </c>
    </row>
    <row r="15" spans="1:6" ht="18" customHeight="1">
      <c r="A15" s="78">
        <v>8</v>
      </c>
      <c r="B15" s="74">
        <v>45342</v>
      </c>
      <c r="C15" s="75">
        <v>2799</v>
      </c>
      <c r="D15" s="75" t="s">
        <v>94</v>
      </c>
      <c r="E15" s="76" t="s">
        <v>108</v>
      </c>
      <c r="F15" s="80">
        <v>1000</v>
      </c>
    </row>
    <row r="16" spans="1:6" ht="18" customHeight="1">
      <c r="A16" s="78">
        <v>9</v>
      </c>
      <c r="B16" s="74">
        <v>45342</v>
      </c>
      <c r="C16" s="75">
        <v>2800</v>
      </c>
      <c r="D16" s="75" t="s">
        <v>94</v>
      </c>
      <c r="E16" s="76" t="s">
        <v>108</v>
      </c>
      <c r="F16" s="80">
        <v>3260</v>
      </c>
    </row>
    <row r="17" spans="1:6" ht="18" customHeight="1">
      <c r="A17" s="78">
        <v>10</v>
      </c>
      <c r="B17" s="74">
        <v>45342</v>
      </c>
      <c r="C17" s="77">
        <v>2801</v>
      </c>
      <c r="D17" s="75" t="s">
        <v>94</v>
      </c>
      <c r="E17" s="76" t="s">
        <v>108</v>
      </c>
      <c r="F17" s="80">
        <v>300</v>
      </c>
    </row>
    <row r="18" spans="1:6" ht="18" customHeight="1">
      <c r="A18" s="78">
        <v>11</v>
      </c>
      <c r="B18" s="74">
        <v>45342</v>
      </c>
      <c r="C18" s="77">
        <v>2802</v>
      </c>
      <c r="D18" s="75" t="s">
        <v>92</v>
      </c>
      <c r="E18" s="76" t="s">
        <v>109</v>
      </c>
      <c r="F18" s="80">
        <v>1500</v>
      </c>
    </row>
    <row r="19" spans="1:6" ht="18" customHeight="1">
      <c r="A19" s="78">
        <v>12</v>
      </c>
      <c r="B19" s="74">
        <v>45342</v>
      </c>
      <c r="C19" s="75">
        <v>2803</v>
      </c>
      <c r="D19" s="75" t="s">
        <v>94</v>
      </c>
      <c r="E19" s="76" t="s">
        <v>108</v>
      </c>
      <c r="F19" s="80">
        <v>150</v>
      </c>
    </row>
    <row r="20" spans="1:6" ht="18" customHeight="1">
      <c r="A20" s="78">
        <v>13</v>
      </c>
      <c r="B20" s="74">
        <v>45342</v>
      </c>
      <c r="C20" s="75">
        <v>2811</v>
      </c>
      <c r="D20" s="75" t="s">
        <v>92</v>
      </c>
      <c r="E20" s="76" t="s">
        <v>110</v>
      </c>
      <c r="F20" s="80">
        <v>37329.75</v>
      </c>
    </row>
    <row r="21" spans="1:6" ht="18" customHeight="1">
      <c r="A21" s="78">
        <v>14</v>
      </c>
      <c r="B21" s="74">
        <v>45342</v>
      </c>
      <c r="C21" s="75">
        <v>2815</v>
      </c>
      <c r="D21" s="75" t="s">
        <v>94</v>
      </c>
      <c r="E21" s="76" t="s">
        <v>108</v>
      </c>
      <c r="F21" s="80">
        <v>1500</v>
      </c>
    </row>
    <row r="22" spans="1:6" ht="18" customHeight="1">
      <c r="A22" s="78">
        <v>15</v>
      </c>
      <c r="B22" s="74">
        <v>45342</v>
      </c>
      <c r="C22" s="75">
        <v>2804</v>
      </c>
      <c r="D22" s="75" t="s">
        <v>92</v>
      </c>
      <c r="E22" s="76" t="s">
        <v>109</v>
      </c>
      <c r="F22" s="80">
        <v>300</v>
      </c>
    </row>
    <row r="23" spans="1:6" ht="18" customHeight="1">
      <c r="A23" s="78">
        <v>16</v>
      </c>
      <c r="B23" s="74">
        <v>45342</v>
      </c>
      <c r="C23" s="75">
        <v>2805</v>
      </c>
      <c r="D23" s="75" t="s">
        <v>94</v>
      </c>
      <c r="E23" s="76" t="s">
        <v>111</v>
      </c>
      <c r="F23" s="80">
        <v>940</v>
      </c>
    </row>
    <row r="24" spans="1:6" ht="18" customHeight="1">
      <c r="A24" s="78">
        <v>17</v>
      </c>
      <c r="B24" s="74">
        <v>45343</v>
      </c>
      <c r="C24" s="75">
        <v>2831</v>
      </c>
      <c r="D24" s="75" t="s">
        <v>94</v>
      </c>
      <c r="E24" s="76" t="s">
        <v>111</v>
      </c>
      <c r="F24" s="80">
        <v>1020</v>
      </c>
    </row>
    <row r="25" spans="1:6" ht="18" customHeight="1">
      <c r="A25" s="78">
        <v>18</v>
      </c>
      <c r="B25" s="74">
        <v>45343</v>
      </c>
      <c r="C25" s="75">
        <v>2832</v>
      </c>
      <c r="D25" s="75" t="s">
        <v>94</v>
      </c>
      <c r="E25" s="76" t="s">
        <v>108</v>
      </c>
      <c r="F25" s="80">
        <v>300</v>
      </c>
    </row>
    <row r="26" spans="1:6" ht="18" customHeight="1">
      <c r="A26" s="78">
        <v>19</v>
      </c>
      <c r="B26" s="74">
        <v>45343</v>
      </c>
      <c r="C26" s="75">
        <v>2833</v>
      </c>
      <c r="D26" s="75" t="s">
        <v>94</v>
      </c>
      <c r="E26" s="76" t="s">
        <v>108</v>
      </c>
      <c r="F26" s="80">
        <v>5150</v>
      </c>
    </row>
    <row r="27" spans="1:6" ht="18" customHeight="1">
      <c r="A27" s="78">
        <v>20</v>
      </c>
      <c r="B27" s="74">
        <v>45343</v>
      </c>
      <c r="C27" s="75">
        <v>2834</v>
      </c>
      <c r="D27" s="75" t="s">
        <v>94</v>
      </c>
      <c r="E27" s="76" t="s">
        <v>108</v>
      </c>
      <c r="F27" s="80">
        <v>703</v>
      </c>
    </row>
    <row r="28" spans="1:6" ht="18" customHeight="1">
      <c r="A28" s="78">
        <v>21</v>
      </c>
      <c r="B28" s="74">
        <v>45343</v>
      </c>
      <c r="C28" s="75">
        <v>2835</v>
      </c>
      <c r="D28" s="75" t="s">
        <v>92</v>
      </c>
      <c r="E28" s="76" t="s">
        <v>109</v>
      </c>
      <c r="F28" s="80">
        <v>3500</v>
      </c>
    </row>
    <row r="29" spans="1:6" ht="18" customHeight="1">
      <c r="A29" s="78">
        <v>22</v>
      </c>
      <c r="B29" s="74">
        <v>45343</v>
      </c>
      <c r="C29" s="75">
        <v>2836</v>
      </c>
      <c r="D29" s="75" t="s">
        <v>92</v>
      </c>
      <c r="E29" s="76" t="s">
        <v>109</v>
      </c>
      <c r="F29" s="80">
        <v>84</v>
      </c>
    </row>
    <row r="30" spans="1:6" ht="18" customHeight="1">
      <c r="A30" s="78">
        <v>23</v>
      </c>
      <c r="B30" s="74">
        <v>45343</v>
      </c>
      <c r="C30" s="75">
        <v>2837</v>
      </c>
      <c r="D30" s="75" t="s">
        <v>94</v>
      </c>
      <c r="E30" s="76" t="s">
        <v>108</v>
      </c>
      <c r="F30" s="80">
        <v>22</v>
      </c>
    </row>
    <row r="31" spans="1:6" ht="18" customHeight="1">
      <c r="A31" s="78">
        <v>24</v>
      </c>
      <c r="B31" s="74">
        <v>45343</v>
      </c>
      <c r="C31" s="75">
        <v>2840</v>
      </c>
      <c r="D31" s="75" t="s">
        <v>112</v>
      </c>
      <c r="E31" s="76" t="s">
        <v>113</v>
      </c>
      <c r="F31" s="80">
        <v>300</v>
      </c>
    </row>
    <row r="32" spans="1:6" ht="18" customHeight="1">
      <c r="A32" s="78">
        <v>25</v>
      </c>
      <c r="B32" s="74">
        <v>45343</v>
      </c>
      <c r="C32" s="75">
        <v>2841</v>
      </c>
      <c r="D32" s="75" t="s">
        <v>112</v>
      </c>
      <c r="E32" s="76" t="s">
        <v>113</v>
      </c>
      <c r="F32" s="80">
        <v>70</v>
      </c>
    </row>
    <row r="33" spans="1:6" ht="18" customHeight="1">
      <c r="A33" s="78">
        <v>26</v>
      </c>
      <c r="B33" s="74">
        <v>45343</v>
      </c>
      <c r="C33" s="75">
        <v>2842</v>
      </c>
      <c r="D33" s="75" t="s">
        <v>112</v>
      </c>
      <c r="E33" s="76" t="s">
        <v>113</v>
      </c>
      <c r="F33" s="80">
        <v>270</v>
      </c>
    </row>
    <row r="34" spans="1:6" ht="18" customHeight="1">
      <c r="A34" s="78">
        <v>27</v>
      </c>
      <c r="B34" s="74">
        <v>45343</v>
      </c>
      <c r="C34" s="75">
        <v>2843</v>
      </c>
      <c r="D34" s="75" t="s">
        <v>112</v>
      </c>
      <c r="E34" s="76" t="s">
        <v>113</v>
      </c>
      <c r="F34" s="80">
        <v>30</v>
      </c>
    </row>
    <row r="35" spans="1:6" ht="18" customHeight="1">
      <c r="A35" s="78">
        <v>28</v>
      </c>
      <c r="B35" s="74">
        <v>45343</v>
      </c>
      <c r="C35" s="75">
        <v>2844</v>
      </c>
      <c r="D35" s="75" t="s">
        <v>112</v>
      </c>
      <c r="E35" s="76" t="s">
        <v>113</v>
      </c>
      <c r="F35" s="80">
        <v>130</v>
      </c>
    </row>
    <row r="36" spans="1:6" ht="18" customHeight="1">
      <c r="A36" s="78">
        <v>29</v>
      </c>
      <c r="B36" s="74">
        <v>45343</v>
      </c>
      <c r="C36" s="75">
        <v>2845</v>
      </c>
      <c r="D36" s="75" t="s">
        <v>112</v>
      </c>
      <c r="E36" s="76" t="s">
        <v>113</v>
      </c>
      <c r="F36" s="80">
        <v>100</v>
      </c>
    </row>
    <row r="37" spans="1:6" ht="18" customHeight="1">
      <c r="A37" s="78">
        <v>30</v>
      </c>
      <c r="B37" s="74">
        <v>45343</v>
      </c>
      <c r="C37" s="75">
        <v>2846</v>
      </c>
      <c r="D37" s="75" t="s">
        <v>112</v>
      </c>
      <c r="E37" s="76" t="s">
        <v>113</v>
      </c>
      <c r="F37" s="80">
        <v>180</v>
      </c>
    </row>
    <row r="38" spans="1:6" ht="18" customHeight="1">
      <c r="A38" s="78">
        <v>31</v>
      </c>
      <c r="B38" s="74">
        <v>45344</v>
      </c>
      <c r="C38" s="75">
        <v>2883</v>
      </c>
      <c r="D38" s="75" t="s">
        <v>94</v>
      </c>
      <c r="E38" s="76" t="s">
        <v>108</v>
      </c>
      <c r="F38" s="80">
        <v>4900</v>
      </c>
    </row>
    <row r="39" spans="1:6" ht="18" customHeight="1">
      <c r="A39" s="78">
        <v>32</v>
      </c>
      <c r="B39" s="74">
        <v>45344</v>
      </c>
      <c r="C39" s="75">
        <v>2889</v>
      </c>
      <c r="D39" s="75" t="s">
        <v>94</v>
      </c>
      <c r="E39" s="76" t="s">
        <v>108</v>
      </c>
      <c r="F39" s="80">
        <v>3100</v>
      </c>
    </row>
    <row r="40" spans="1:6" ht="18" customHeight="1">
      <c r="A40" s="78">
        <v>33</v>
      </c>
      <c r="B40" s="74">
        <v>45344</v>
      </c>
      <c r="C40" s="75">
        <v>2890</v>
      </c>
      <c r="D40" s="75" t="s">
        <v>92</v>
      </c>
      <c r="E40" s="76" t="s">
        <v>108</v>
      </c>
      <c r="F40" s="80">
        <v>250</v>
      </c>
    </row>
    <row r="41" spans="1:6" ht="18" customHeight="1">
      <c r="A41" s="78">
        <v>34</v>
      </c>
      <c r="B41" s="74">
        <v>45344</v>
      </c>
      <c r="C41" s="75">
        <v>2891</v>
      </c>
      <c r="D41" s="75" t="s">
        <v>94</v>
      </c>
      <c r="E41" s="76" t="s">
        <v>108</v>
      </c>
      <c r="F41" s="80">
        <v>150</v>
      </c>
    </row>
    <row r="42" spans="1:6" ht="18" customHeight="1">
      <c r="A42" s="78">
        <v>35</v>
      </c>
      <c r="B42" s="74">
        <v>45344</v>
      </c>
      <c r="C42" s="75">
        <v>2893</v>
      </c>
      <c r="D42" s="75" t="s">
        <v>92</v>
      </c>
      <c r="E42" s="76" t="s">
        <v>108</v>
      </c>
      <c r="F42" s="80">
        <v>100</v>
      </c>
    </row>
    <row r="43" spans="1:6" ht="18" customHeight="1">
      <c r="A43" s="78">
        <v>36</v>
      </c>
      <c r="B43" s="74">
        <v>45344</v>
      </c>
      <c r="C43" s="75">
        <v>2897</v>
      </c>
      <c r="D43" s="75" t="s">
        <v>94</v>
      </c>
      <c r="E43" s="76" t="s">
        <v>108</v>
      </c>
      <c r="F43" s="80">
        <v>1719.72</v>
      </c>
    </row>
    <row r="44" spans="1:6" ht="18" customHeight="1">
      <c r="A44" s="78">
        <v>37</v>
      </c>
      <c r="B44" s="74">
        <v>45344</v>
      </c>
      <c r="C44" s="75">
        <v>2899</v>
      </c>
      <c r="D44" s="75" t="s">
        <v>92</v>
      </c>
      <c r="E44" s="76" t="s">
        <v>114</v>
      </c>
      <c r="F44" s="80">
        <v>361.49</v>
      </c>
    </row>
    <row r="45" spans="1:6" ht="18" customHeight="1">
      <c r="A45" s="78">
        <v>38</v>
      </c>
      <c r="B45" s="74">
        <v>45344</v>
      </c>
      <c r="C45" s="75">
        <v>2901</v>
      </c>
      <c r="D45" s="75" t="s">
        <v>92</v>
      </c>
      <c r="E45" s="76" t="s">
        <v>111</v>
      </c>
      <c r="F45" s="80">
        <v>680</v>
      </c>
    </row>
    <row r="46" spans="1:6" ht="18" customHeight="1">
      <c r="A46" s="78">
        <v>39</v>
      </c>
      <c r="B46" s="74">
        <v>45344</v>
      </c>
      <c r="C46" s="75">
        <v>2903</v>
      </c>
      <c r="D46" s="75" t="s">
        <v>94</v>
      </c>
      <c r="E46" s="76" t="s">
        <v>108</v>
      </c>
      <c r="F46" s="80">
        <v>265</v>
      </c>
    </row>
    <row r="47" spans="1:6" ht="18" customHeight="1">
      <c r="A47" s="78">
        <v>40</v>
      </c>
      <c r="B47" s="74">
        <v>45344</v>
      </c>
      <c r="C47" s="75">
        <v>2915</v>
      </c>
      <c r="D47" s="75" t="s">
        <v>112</v>
      </c>
      <c r="E47" s="76" t="s">
        <v>113</v>
      </c>
      <c r="F47" s="80">
        <v>130</v>
      </c>
    </row>
    <row r="48" spans="1:6" ht="18" customHeight="1">
      <c r="A48" s="78">
        <v>41</v>
      </c>
      <c r="B48" s="74">
        <v>45344</v>
      </c>
      <c r="C48" s="75">
        <v>2914</v>
      </c>
      <c r="D48" s="75" t="s">
        <v>112</v>
      </c>
      <c r="E48" s="76" t="s">
        <v>113</v>
      </c>
      <c r="F48" s="80">
        <v>400</v>
      </c>
    </row>
    <row r="49" spans="1:6" ht="18" customHeight="1">
      <c r="A49" s="78">
        <v>42</v>
      </c>
      <c r="B49" s="74">
        <v>45344</v>
      </c>
      <c r="C49" s="75">
        <v>2913</v>
      </c>
      <c r="D49" s="75" t="s">
        <v>112</v>
      </c>
      <c r="E49" s="76" t="s">
        <v>113</v>
      </c>
      <c r="F49" s="80">
        <v>200</v>
      </c>
    </row>
    <row r="50" spans="1:6" ht="18" customHeight="1">
      <c r="A50" s="78">
        <v>43</v>
      </c>
      <c r="B50" s="74">
        <v>45344</v>
      </c>
      <c r="C50" s="75">
        <v>2912</v>
      </c>
      <c r="D50" s="75" t="s">
        <v>112</v>
      </c>
      <c r="E50" s="76" t="s">
        <v>113</v>
      </c>
      <c r="F50" s="80">
        <v>170</v>
      </c>
    </row>
    <row r="51" spans="1:6" ht="18" customHeight="1">
      <c r="A51" s="78">
        <v>44</v>
      </c>
      <c r="B51" s="74">
        <v>45344</v>
      </c>
      <c r="C51" s="75">
        <v>2911</v>
      </c>
      <c r="D51" s="75" t="s">
        <v>112</v>
      </c>
      <c r="E51" s="76" t="s">
        <v>113</v>
      </c>
      <c r="F51" s="80">
        <v>300</v>
      </c>
    </row>
    <row r="52" spans="1:6" ht="18" customHeight="1">
      <c r="A52" s="78">
        <v>45</v>
      </c>
      <c r="B52" s="74">
        <v>45344</v>
      </c>
      <c r="C52" s="75">
        <v>2910</v>
      </c>
      <c r="D52" s="75" t="s">
        <v>112</v>
      </c>
      <c r="E52" s="76" t="s">
        <v>113</v>
      </c>
      <c r="F52" s="80">
        <v>200</v>
      </c>
    </row>
    <row r="53" spans="1:6" ht="18" customHeight="1">
      <c r="A53" s="78">
        <v>46</v>
      </c>
      <c r="B53" s="74">
        <v>45344</v>
      </c>
      <c r="C53" s="75">
        <v>2909</v>
      </c>
      <c r="D53" s="75" t="s">
        <v>112</v>
      </c>
      <c r="E53" s="76" t="s">
        <v>113</v>
      </c>
      <c r="F53" s="80">
        <v>430</v>
      </c>
    </row>
    <row r="54" spans="1:6" ht="18" customHeight="1">
      <c r="A54" s="78">
        <v>47</v>
      </c>
      <c r="B54" s="74">
        <v>45344</v>
      </c>
      <c r="C54" s="75">
        <v>2908</v>
      </c>
      <c r="D54" s="75" t="s">
        <v>112</v>
      </c>
      <c r="E54" s="76" t="s">
        <v>113</v>
      </c>
      <c r="F54" s="80">
        <v>230</v>
      </c>
    </row>
    <row r="55" spans="1:6" ht="18" customHeight="1">
      <c r="A55" s="78">
        <v>48</v>
      </c>
      <c r="B55" s="74">
        <v>45344</v>
      </c>
      <c r="C55" s="75">
        <v>2907</v>
      </c>
      <c r="D55" s="75" t="s">
        <v>94</v>
      </c>
      <c r="E55" s="76" t="s">
        <v>108</v>
      </c>
      <c r="F55" s="80">
        <v>1114</v>
      </c>
    </row>
    <row r="56" spans="1:6" ht="18" customHeight="1">
      <c r="A56" s="78">
        <v>49</v>
      </c>
      <c r="B56" s="74">
        <v>45344</v>
      </c>
      <c r="C56" s="75">
        <v>2917</v>
      </c>
      <c r="D56" s="75" t="s">
        <v>112</v>
      </c>
      <c r="E56" s="76" t="s">
        <v>113</v>
      </c>
      <c r="F56" s="80">
        <v>200</v>
      </c>
    </row>
    <row r="57" spans="1:6" ht="18" customHeight="1">
      <c r="A57" s="78">
        <v>50</v>
      </c>
      <c r="B57" s="74">
        <v>45344</v>
      </c>
      <c r="C57" s="75">
        <v>2916</v>
      </c>
      <c r="D57" s="75" t="s">
        <v>112</v>
      </c>
      <c r="E57" s="76" t="s">
        <v>113</v>
      </c>
      <c r="F57" s="80">
        <v>100</v>
      </c>
    </row>
    <row r="58" spans="1:6" ht="18" customHeight="1">
      <c r="A58" s="78">
        <v>51</v>
      </c>
      <c r="B58" s="74">
        <v>45344</v>
      </c>
      <c r="C58" s="75">
        <v>2902</v>
      </c>
      <c r="D58" s="75" t="s">
        <v>94</v>
      </c>
      <c r="E58" s="76" t="s">
        <v>108</v>
      </c>
      <c r="F58" s="80">
        <v>6</v>
      </c>
    </row>
    <row r="59" spans="1:6" ht="18" customHeight="1">
      <c r="A59" s="78">
        <v>52</v>
      </c>
      <c r="B59" s="74">
        <v>45344</v>
      </c>
      <c r="C59" s="75">
        <v>2900</v>
      </c>
      <c r="D59" s="75" t="s">
        <v>94</v>
      </c>
      <c r="E59" s="76" t="s">
        <v>108</v>
      </c>
      <c r="F59" s="80">
        <v>300</v>
      </c>
    </row>
    <row r="60" spans="1:6" ht="18" customHeight="1">
      <c r="A60" s="78">
        <v>53</v>
      </c>
      <c r="B60" s="74">
        <v>45344</v>
      </c>
      <c r="C60" s="75">
        <v>2898</v>
      </c>
      <c r="D60" s="75" t="s">
        <v>92</v>
      </c>
      <c r="E60" s="76" t="s">
        <v>109</v>
      </c>
      <c r="F60" s="80">
        <v>1000</v>
      </c>
    </row>
    <row r="61" spans="1:6" ht="18" customHeight="1">
      <c r="A61" s="78">
        <v>54</v>
      </c>
      <c r="B61" s="74">
        <v>45344</v>
      </c>
      <c r="C61" s="75">
        <v>2894</v>
      </c>
      <c r="D61" s="75" t="s">
        <v>92</v>
      </c>
      <c r="E61" s="76" t="s">
        <v>109</v>
      </c>
      <c r="F61" s="80">
        <v>300</v>
      </c>
    </row>
    <row r="62" spans="1:6" ht="18" customHeight="1">
      <c r="A62" s="78">
        <v>55</v>
      </c>
      <c r="B62" s="74">
        <v>45344</v>
      </c>
      <c r="C62" s="75">
        <v>2982</v>
      </c>
      <c r="D62" s="75" t="s">
        <v>92</v>
      </c>
      <c r="E62" s="76" t="s">
        <v>109</v>
      </c>
      <c r="F62" s="80">
        <v>961</v>
      </c>
    </row>
    <row r="63" spans="1:6" ht="18" customHeight="1">
      <c r="A63" s="78">
        <v>56</v>
      </c>
      <c r="B63" s="74">
        <v>45345</v>
      </c>
      <c r="C63" s="75">
        <v>2929</v>
      </c>
      <c r="D63" s="75" t="s">
        <v>92</v>
      </c>
      <c r="E63" s="76" t="s">
        <v>115</v>
      </c>
      <c r="F63" s="80">
        <v>62</v>
      </c>
    </row>
    <row r="64" spans="1:6" ht="18" customHeight="1">
      <c r="A64" s="78">
        <v>57</v>
      </c>
      <c r="B64" s="74">
        <v>45345</v>
      </c>
      <c r="C64" s="75">
        <v>2930</v>
      </c>
      <c r="D64" s="75" t="s">
        <v>92</v>
      </c>
      <c r="E64" s="76" t="s">
        <v>109</v>
      </c>
      <c r="F64" s="80">
        <v>11920</v>
      </c>
    </row>
    <row r="65" spans="1:6" ht="18" customHeight="1">
      <c r="A65" s="78">
        <v>58</v>
      </c>
      <c r="B65" s="74">
        <v>45345</v>
      </c>
      <c r="C65" s="75">
        <v>2931</v>
      </c>
      <c r="D65" s="75" t="s">
        <v>94</v>
      </c>
      <c r="E65" s="76" t="s">
        <v>108</v>
      </c>
      <c r="F65" s="80">
        <v>12500</v>
      </c>
    </row>
    <row r="66" spans="1:6" ht="18" customHeight="1">
      <c r="A66" s="78">
        <v>59</v>
      </c>
      <c r="B66" s="74">
        <v>45345</v>
      </c>
      <c r="C66" s="75">
        <v>2938</v>
      </c>
      <c r="D66" s="75" t="s">
        <v>94</v>
      </c>
      <c r="E66" s="76" t="s">
        <v>108</v>
      </c>
      <c r="F66" s="80">
        <v>6140.03</v>
      </c>
    </row>
    <row r="67" spans="1:6" ht="18" customHeight="1">
      <c r="A67" s="78">
        <v>60</v>
      </c>
      <c r="B67" s="74">
        <v>45345</v>
      </c>
      <c r="C67" s="75">
        <v>2939</v>
      </c>
      <c r="D67" s="75" t="s">
        <v>94</v>
      </c>
      <c r="E67" s="76" t="s">
        <v>108</v>
      </c>
      <c r="F67" s="80">
        <v>1218.42</v>
      </c>
    </row>
    <row r="68" spans="1:6" ht="18" customHeight="1">
      <c r="A68" s="78">
        <v>61</v>
      </c>
      <c r="B68" s="74">
        <v>45345</v>
      </c>
      <c r="C68" s="75">
        <v>2941</v>
      </c>
      <c r="D68" s="75" t="s">
        <v>92</v>
      </c>
      <c r="E68" s="76" t="s">
        <v>109</v>
      </c>
      <c r="F68" s="80">
        <v>12149</v>
      </c>
    </row>
    <row r="69" spans="1:6" ht="18" customHeight="1" thickBot="1">
      <c r="A69" s="89"/>
      <c r="B69" s="90"/>
      <c r="C69" s="91"/>
      <c r="D69" s="91"/>
      <c r="E69" s="92"/>
      <c r="F69" s="93"/>
    </row>
    <row r="70" spans="1:6" ht="18" customHeight="1" thickBot="1">
      <c r="A70" s="94"/>
      <c r="B70" s="95"/>
      <c r="C70" s="96"/>
      <c r="D70" s="97"/>
      <c r="E70" s="97" t="s">
        <v>1</v>
      </c>
      <c r="F70" s="98">
        <f>SUM(F15:F69)</f>
        <v>119695.41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68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68"/>
    </row>
    <row r="254" ht="18" customHeight="1">
      <c r="I254" s="68"/>
    </row>
    <row r="255" ht="18" customHeight="1">
      <c r="I255" s="68"/>
    </row>
    <row r="256" ht="18" customHeight="1">
      <c r="I256" s="68"/>
    </row>
    <row r="257" ht="18" customHeight="1">
      <c r="I257" s="68"/>
    </row>
    <row r="258" ht="18" customHeight="1">
      <c r="I258" s="68"/>
    </row>
    <row r="259" ht="18" customHeight="1">
      <c r="I259" s="68"/>
    </row>
    <row r="260" ht="18" customHeight="1">
      <c r="I260" s="68"/>
    </row>
    <row r="261" ht="18" customHeight="1">
      <c r="I261" s="68"/>
    </row>
    <row r="262" ht="18" customHeight="1">
      <c r="I262" s="68"/>
    </row>
    <row r="263" ht="18" customHeight="1">
      <c r="I263" s="68"/>
    </row>
    <row r="264" ht="18" customHeight="1">
      <c r="I264" s="68"/>
    </row>
    <row r="265" ht="18" customHeight="1">
      <c r="I265" s="68"/>
    </row>
    <row r="266" ht="18" customHeight="1">
      <c r="I266" s="68"/>
    </row>
    <row r="267" ht="18" customHeight="1">
      <c r="I267" s="68"/>
    </row>
    <row r="268" ht="18" customHeight="1">
      <c r="I268" s="68"/>
    </row>
    <row r="269" ht="18" customHeight="1">
      <c r="I269" s="68"/>
    </row>
    <row r="270" ht="18" customHeight="1">
      <c r="I270" s="68"/>
    </row>
    <row r="271" ht="18" customHeight="1">
      <c r="I271" s="68"/>
    </row>
    <row r="272" ht="18" customHeight="1">
      <c r="I272" s="68"/>
    </row>
    <row r="273" ht="18" customHeight="1">
      <c r="I273" s="68"/>
    </row>
    <row r="274" ht="18" customHeight="1">
      <c r="I274" s="68"/>
    </row>
    <row r="275" ht="18" customHeight="1">
      <c r="I275" s="68"/>
    </row>
    <row r="276" ht="18" customHeight="1">
      <c r="I276" s="68"/>
    </row>
    <row r="277" ht="18" customHeight="1">
      <c r="I277" s="68"/>
    </row>
    <row r="278" ht="18" customHeight="1">
      <c r="I278" s="68"/>
    </row>
    <row r="279" ht="18" customHeight="1">
      <c r="I279" s="68"/>
    </row>
    <row r="280" ht="18" customHeight="1">
      <c r="I280" s="68"/>
    </row>
    <row r="281" ht="18" customHeight="1">
      <c r="I281" s="68"/>
    </row>
    <row r="282" ht="18" customHeight="1">
      <c r="I282" s="68"/>
    </row>
    <row r="283" ht="18" customHeight="1">
      <c r="I283" s="68"/>
    </row>
    <row r="284" ht="18" customHeight="1">
      <c r="I284" s="68"/>
    </row>
    <row r="285" ht="18" customHeight="1">
      <c r="I285" s="68"/>
    </row>
    <row r="286" ht="18" customHeight="1">
      <c r="I286" s="68"/>
    </row>
    <row r="287" ht="18" customHeight="1">
      <c r="I287" s="68"/>
    </row>
    <row r="288" ht="18" customHeight="1">
      <c r="I288" s="68"/>
    </row>
    <row r="289" ht="18" customHeight="1">
      <c r="I289" s="68"/>
    </row>
    <row r="290" ht="18" customHeight="1">
      <c r="I290" s="68"/>
    </row>
    <row r="291" ht="18" customHeight="1">
      <c r="I291" s="68"/>
    </row>
    <row r="292" ht="18" customHeight="1">
      <c r="I292" s="68"/>
    </row>
    <row r="293" ht="18" customHeight="1">
      <c r="I293" s="68"/>
    </row>
    <row r="294" ht="18" customHeight="1">
      <c r="I294" s="68"/>
    </row>
    <row r="295" ht="18" customHeight="1">
      <c r="I295" s="68"/>
    </row>
    <row r="296" ht="18" customHeight="1">
      <c r="I296" s="68"/>
    </row>
    <row r="297" ht="18" customHeight="1">
      <c r="I297" s="68"/>
    </row>
    <row r="298" ht="18" customHeight="1">
      <c r="I298" s="68"/>
    </row>
    <row r="299" ht="18" customHeight="1">
      <c r="I299" s="68"/>
    </row>
    <row r="300" ht="18" customHeight="1">
      <c r="I300" s="68"/>
    </row>
    <row r="301" ht="18" customHeight="1">
      <c r="I301" s="68"/>
    </row>
    <row r="302" ht="18" customHeight="1">
      <c r="I302" s="68"/>
    </row>
    <row r="303" ht="18" customHeight="1">
      <c r="I303" s="68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K15" sqref="K15"/>
    </sheetView>
  </sheetViews>
  <sheetFormatPr defaultColWidth="10.421875" defaultRowHeight="12.75"/>
  <cols>
    <col min="1" max="1" width="9.421875" style="100" customWidth="1"/>
    <col min="2" max="2" width="17.28125" style="100" customWidth="1"/>
    <col min="3" max="3" width="18.57421875" style="100" customWidth="1"/>
    <col min="4" max="4" width="24.7109375" style="100" customWidth="1"/>
    <col min="5" max="5" width="39.421875" style="100" customWidth="1"/>
    <col min="6" max="6" width="15.00390625" style="100" customWidth="1"/>
    <col min="7" max="16384" width="10.421875" style="100" customWidth="1"/>
  </cols>
  <sheetData>
    <row r="1" spans="1:6" ht="12.75">
      <c r="A1" s="4" t="s">
        <v>23</v>
      </c>
      <c r="B1" s="99"/>
      <c r="C1" s="2"/>
      <c r="D1" s="2"/>
      <c r="E1" s="99"/>
      <c r="F1" s="99"/>
    </row>
    <row r="2" spans="2:6" ht="12.75">
      <c r="B2" s="99"/>
      <c r="C2" s="99"/>
      <c r="D2" s="99"/>
      <c r="E2" s="99"/>
      <c r="F2" s="99"/>
    </row>
    <row r="3" spans="1:6" ht="12.75">
      <c r="A3" s="4" t="s">
        <v>13</v>
      </c>
      <c r="B3" s="2"/>
      <c r="C3" s="99"/>
      <c r="D3" s="2"/>
      <c r="E3" s="101"/>
      <c r="F3" s="99"/>
    </row>
    <row r="4" spans="1:6" ht="12.75">
      <c r="A4" s="4" t="s">
        <v>18</v>
      </c>
      <c r="B4" s="2"/>
      <c r="C4" s="99"/>
      <c r="D4" s="2"/>
      <c r="E4" s="99"/>
      <c r="F4" s="2"/>
    </row>
    <row r="5" spans="1:6" ht="12.75">
      <c r="A5" s="99"/>
      <c r="B5" s="2"/>
      <c r="C5" s="99"/>
      <c r="D5" s="99"/>
      <c r="E5" s="99"/>
      <c r="F5" s="99"/>
    </row>
    <row r="6" spans="1:6" ht="12.75">
      <c r="A6" s="99"/>
      <c r="B6" s="3"/>
      <c r="C6" s="9" t="s">
        <v>19</v>
      </c>
      <c r="D6" s="24" t="s">
        <v>119</v>
      </c>
      <c r="E6" s="99"/>
      <c r="F6" s="99"/>
    </row>
    <row r="7" spans="1:6" ht="13.5" thickBot="1">
      <c r="A7" s="99"/>
      <c r="B7" s="99"/>
      <c r="C7" s="99"/>
      <c r="D7" s="99"/>
      <c r="E7" s="99"/>
      <c r="F7" s="99"/>
    </row>
    <row r="8" spans="1:6" ht="39" thickBot="1">
      <c r="A8" s="20" t="s">
        <v>3</v>
      </c>
      <c r="B8" s="21" t="s">
        <v>4</v>
      </c>
      <c r="C8" s="22" t="s">
        <v>5</v>
      </c>
      <c r="D8" s="21" t="s">
        <v>15</v>
      </c>
      <c r="E8" s="21" t="s">
        <v>16</v>
      </c>
      <c r="F8" s="23" t="s">
        <v>17</v>
      </c>
    </row>
    <row r="9" spans="1:6" ht="12.75">
      <c r="A9" s="105">
        <v>1</v>
      </c>
      <c r="B9" s="103" t="s">
        <v>28</v>
      </c>
      <c r="C9" s="103">
        <v>2809</v>
      </c>
      <c r="D9" s="102" t="s">
        <v>90</v>
      </c>
      <c r="E9" s="104" t="s">
        <v>91</v>
      </c>
      <c r="F9" s="106">
        <v>5000</v>
      </c>
    </row>
    <row r="10" spans="1:6" ht="12.75">
      <c r="A10" s="105">
        <v>2</v>
      </c>
      <c r="B10" s="103" t="s">
        <v>28</v>
      </c>
      <c r="C10" s="103">
        <v>2810</v>
      </c>
      <c r="D10" s="102" t="s">
        <v>92</v>
      </c>
      <c r="E10" s="104" t="s">
        <v>93</v>
      </c>
      <c r="F10" s="106">
        <v>995460</v>
      </c>
    </row>
    <row r="11" spans="1:6" ht="12.75">
      <c r="A11" s="105">
        <v>3</v>
      </c>
      <c r="B11" s="103" t="s">
        <v>28</v>
      </c>
      <c r="C11" s="103">
        <v>2812</v>
      </c>
      <c r="D11" s="102" t="s">
        <v>94</v>
      </c>
      <c r="E11" s="104" t="s">
        <v>95</v>
      </c>
      <c r="F11" s="106">
        <v>101039.19</v>
      </c>
    </row>
    <row r="12" spans="1:6" ht="25.5">
      <c r="A12" s="105">
        <v>4</v>
      </c>
      <c r="B12" s="103" t="s">
        <v>28</v>
      </c>
      <c r="C12" s="103">
        <v>2813</v>
      </c>
      <c r="D12" s="102" t="s">
        <v>94</v>
      </c>
      <c r="E12" s="104" t="s">
        <v>96</v>
      </c>
      <c r="F12" s="106">
        <v>17129.6</v>
      </c>
    </row>
    <row r="13" spans="1:256" ht="12.75">
      <c r="A13" s="105">
        <v>5</v>
      </c>
      <c r="B13" s="103" t="s">
        <v>28</v>
      </c>
      <c r="C13" s="103">
        <v>291</v>
      </c>
      <c r="D13" s="102" t="s">
        <v>92</v>
      </c>
      <c r="E13" s="104" t="s">
        <v>97</v>
      </c>
      <c r="F13" s="106">
        <v>17171.62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6" ht="12.75">
      <c r="A14" s="105">
        <v>6</v>
      </c>
      <c r="B14" s="103" t="s">
        <v>28</v>
      </c>
      <c r="C14" s="103">
        <v>2814</v>
      </c>
      <c r="D14" s="102" t="s">
        <v>94</v>
      </c>
      <c r="E14" s="104" t="s">
        <v>98</v>
      </c>
      <c r="F14" s="106">
        <v>10360</v>
      </c>
    </row>
    <row r="15" spans="1:6" ht="12.75">
      <c r="A15" s="105">
        <v>7</v>
      </c>
      <c r="B15" s="103" t="s">
        <v>31</v>
      </c>
      <c r="C15" s="103">
        <v>2829</v>
      </c>
      <c r="D15" s="102" t="s">
        <v>94</v>
      </c>
      <c r="E15" s="104" t="s">
        <v>99</v>
      </c>
      <c r="F15" s="106">
        <v>89587.8</v>
      </c>
    </row>
    <row r="16" spans="1:6" ht="12.75">
      <c r="A16" s="105">
        <v>8</v>
      </c>
      <c r="B16" s="103" t="s">
        <v>31</v>
      </c>
      <c r="C16" s="103">
        <v>2830</v>
      </c>
      <c r="D16" s="102" t="s">
        <v>94</v>
      </c>
      <c r="E16" s="104" t="s">
        <v>100</v>
      </c>
      <c r="F16" s="106">
        <v>30000</v>
      </c>
    </row>
    <row r="17" spans="1:6" ht="12.75">
      <c r="A17" s="105">
        <v>9</v>
      </c>
      <c r="B17" s="103" t="s">
        <v>34</v>
      </c>
      <c r="C17" s="103">
        <v>2884</v>
      </c>
      <c r="D17" s="102" t="s">
        <v>90</v>
      </c>
      <c r="E17" s="104" t="s">
        <v>91</v>
      </c>
      <c r="F17" s="106">
        <v>5200</v>
      </c>
    </row>
    <row r="18" spans="1:6" ht="12.75">
      <c r="A18" s="105">
        <v>10</v>
      </c>
      <c r="B18" s="103" t="s">
        <v>34</v>
      </c>
      <c r="C18" s="103">
        <v>2873</v>
      </c>
      <c r="D18" s="102" t="s">
        <v>94</v>
      </c>
      <c r="E18" s="104" t="s">
        <v>93</v>
      </c>
      <c r="F18" s="106">
        <v>338361.2</v>
      </c>
    </row>
    <row r="19" spans="1:6" ht="12.75">
      <c r="A19" s="105">
        <v>11</v>
      </c>
      <c r="B19" s="103" t="s">
        <v>34</v>
      </c>
      <c r="C19" s="103">
        <v>2874</v>
      </c>
      <c r="D19" s="102" t="s">
        <v>92</v>
      </c>
      <c r="E19" s="104" t="s">
        <v>93</v>
      </c>
      <c r="F19" s="106">
        <v>4975.9</v>
      </c>
    </row>
    <row r="20" spans="1:6" ht="12.75">
      <c r="A20" s="105">
        <v>12</v>
      </c>
      <c r="B20" s="103" t="s">
        <v>34</v>
      </c>
      <c r="C20" s="103">
        <v>2875</v>
      </c>
      <c r="D20" s="102" t="s">
        <v>92</v>
      </c>
      <c r="E20" s="104" t="s">
        <v>93</v>
      </c>
      <c r="F20" s="106">
        <v>24879.5</v>
      </c>
    </row>
    <row r="21" spans="1:6" ht="12.75">
      <c r="A21" s="105">
        <v>13</v>
      </c>
      <c r="B21" s="103" t="s">
        <v>34</v>
      </c>
      <c r="C21" s="103">
        <v>2876</v>
      </c>
      <c r="D21" s="102" t="s">
        <v>92</v>
      </c>
      <c r="E21" s="104" t="s">
        <v>93</v>
      </c>
      <c r="F21" s="106">
        <v>14927.7</v>
      </c>
    </row>
    <row r="22" spans="1:6" ht="12.75">
      <c r="A22" s="105">
        <v>14</v>
      </c>
      <c r="B22" s="103" t="s">
        <v>34</v>
      </c>
      <c r="C22" s="103">
        <v>2877</v>
      </c>
      <c r="D22" s="102" t="s">
        <v>94</v>
      </c>
      <c r="E22" s="104" t="s">
        <v>93</v>
      </c>
      <c r="F22" s="106">
        <v>2786.5</v>
      </c>
    </row>
    <row r="23" spans="1:6" ht="12.75">
      <c r="A23" s="105">
        <v>15</v>
      </c>
      <c r="B23" s="103" t="s">
        <v>34</v>
      </c>
      <c r="C23" s="103">
        <v>2878</v>
      </c>
      <c r="D23" s="102" t="s">
        <v>94</v>
      </c>
      <c r="E23" s="104" t="s">
        <v>93</v>
      </c>
      <c r="F23" s="106">
        <v>14927.7</v>
      </c>
    </row>
    <row r="24" spans="1:6" ht="12.75">
      <c r="A24" s="105">
        <v>16</v>
      </c>
      <c r="B24" s="103" t="s">
        <v>34</v>
      </c>
      <c r="C24" s="103">
        <v>2879</v>
      </c>
      <c r="D24" s="102" t="s">
        <v>94</v>
      </c>
      <c r="E24" s="104" t="s">
        <v>101</v>
      </c>
      <c r="F24" s="106">
        <v>24879.5</v>
      </c>
    </row>
    <row r="25" spans="1:6" ht="25.5">
      <c r="A25" s="105">
        <v>17</v>
      </c>
      <c r="B25" s="103" t="s">
        <v>34</v>
      </c>
      <c r="C25" s="103">
        <v>2880</v>
      </c>
      <c r="D25" s="102" t="s">
        <v>94</v>
      </c>
      <c r="E25" s="104" t="s">
        <v>102</v>
      </c>
      <c r="F25" s="106">
        <v>713.73</v>
      </c>
    </row>
    <row r="26" spans="1:6" ht="12.75">
      <c r="A26" s="105">
        <v>18</v>
      </c>
      <c r="B26" s="103" t="s">
        <v>34</v>
      </c>
      <c r="C26" s="103">
        <v>2881</v>
      </c>
      <c r="D26" s="102" t="s">
        <v>94</v>
      </c>
      <c r="E26" s="104" t="s">
        <v>103</v>
      </c>
      <c r="F26" s="106">
        <v>610</v>
      </c>
    </row>
    <row r="27" spans="1:6" ht="12.75">
      <c r="A27" s="105">
        <v>19</v>
      </c>
      <c r="B27" s="103" t="s">
        <v>34</v>
      </c>
      <c r="C27" s="103">
        <v>2882</v>
      </c>
      <c r="D27" s="102" t="s">
        <v>94</v>
      </c>
      <c r="E27" s="104" t="s">
        <v>104</v>
      </c>
      <c r="F27" s="106">
        <v>30.5</v>
      </c>
    </row>
    <row r="28" spans="1:6" ht="12.75">
      <c r="A28" s="105">
        <v>20</v>
      </c>
      <c r="B28" s="103" t="s">
        <v>34</v>
      </c>
      <c r="C28" s="103">
        <v>2895</v>
      </c>
      <c r="D28" s="102" t="s">
        <v>94</v>
      </c>
      <c r="E28" s="104" t="s">
        <v>105</v>
      </c>
      <c r="F28" s="106">
        <v>3067</v>
      </c>
    </row>
    <row r="29" spans="1:6" ht="12.75">
      <c r="A29" s="105">
        <v>21</v>
      </c>
      <c r="B29" s="103" t="s">
        <v>34</v>
      </c>
      <c r="C29" s="103">
        <v>2896</v>
      </c>
      <c r="D29" s="102" t="s">
        <v>94</v>
      </c>
      <c r="E29" s="104" t="s">
        <v>106</v>
      </c>
      <c r="F29" s="106">
        <v>277.67</v>
      </c>
    </row>
    <row r="30" spans="1:6" ht="12.75">
      <c r="A30" s="105">
        <v>22</v>
      </c>
      <c r="B30" s="103" t="s">
        <v>34</v>
      </c>
      <c r="C30" s="103">
        <v>2906</v>
      </c>
      <c r="D30" s="102" t="s">
        <v>90</v>
      </c>
      <c r="E30" s="104" t="s">
        <v>91</v>
      </c>
      <c r="F30" s="106">
        <v>10</v>
      </c>
    </row>
    <row r="31" spans="1:6" ht="12.75">
      <c r="A31" s="105">
        <v>23</v>
      </c>
      <c r="B31" s="103" t="s">
        <v>38</v>
      </c>
      <c r="C31" s="103">
        <v>2940</v>
      </c>
      <c r="D31" s="102" t="s">
        <v>94</v>
      </c>
      <c r="E31" s="104" t="s">
        <v>107</v>
      </c>
      <c r="F31" s="106">
        <v>1771048</v>
      </c>
    </row>
    <row r="32" spans="1:6" ht="12.75">
      <c r="A32" s="105">
        <v>24</v>
      </c>
      <c r="B32" s="103" t="s">
        <v>38</v>
      </c>
      <c r="C32" s="103">
        <v>2932</v>
      </c>
      <c r="D32" s="102" t="s">
        <v>92</v>
      </c>
      <c r="E32" s="104" t="s">
        <v>93</v>
      </c>
      <c r="F32" s="106">
        <v>14930.7</v>
      </c>
    </row>
    <row r="33" spans="1:6" ht="12.75">
      <c r="A33" s="105">
        <v>25</v>
      </c>
      <c r="B33" s="103" t="s">
        <v>38</v>
      </c>
      <c r="C33" s="103">
        <v>2934</v>
      </c>
      <c r="D33" s="102" t="s">
        <v>94</v>
      </c>
      <c r="E33" s="104" t="s">
        <v>93</v>
      </c>
      <c r="F33" s="106">
        <v>4976.9</v>
      </c>
    </row>
    <row r="34" spans="1:6" ht="12.75">
      <c r="A34" s="105">
        <v>26</v>
      </c>
      <c r="B34" s="103" t="s">
        <v>38</v>
      </c>
      <c r="C34" s="103">
        <v>2933</v>
      </c>
      <c r="D34" s="102" t="s">
        <v>92</v>
      </c>
      <c r="E34" s="104" t="s">
        <v>93</v>
      </c>
      <c r="F34" s="106">
        <v>14930.7</v>
      </c>
    </row>
    <row r="35" spans="1:6" ht="12.75">
      <c r="A35" s="105">
        <v>27</v>
      </c>
      <c r="B35" s="103" t="s">
        <v>38</v>
      </c>
      <c r="C35" s="103">
        <v>2935</v>
      </c>
      <c r="D35" s="102" t="s">
        <v>92</v>
      </c>
      <c r="E35" s="104" t="s">
        <v>93</v>
      </c>
      <c r="F35" s="106">
        <v>14930.7</v>
      </c>
    </row>
    <row r="36" spans="1:6" ht="12.75">
      <c r="A36" s="105">
        <v>28</v>
      </c>
      <c r="B36" s="103" t="s">
        <v>38</v>
      </c>
      <c r="C36" s="103">
        <v>2937</v>
      </c>
      <c r="D36" s="102" t="s">
        <v>94</v>
      </c>
      <c r="E36" s="104" t="s">
        <v>93</v>
      </c>
      <c r="F36" s="106">
        <v>4976.9</v>
      </c>
    </row>
    <row r="37" spans="1:6" ht="13.5" thickBot="1">
      <c r="A37" s="107">
        <v>29</v>
      </c>
      <c r="B37" s="108" t="s">
        <v>38</v>
      </c>
      <c r="C37" s="108">
        <v>2936</v>
      </c>
      <c r="D37" s="109" t="s">
        <v>94</v>
      </c>
      <c r="E37" s="110" t="s">
        <v>93</v>
      </c>
      <c r="F37" s="111">
        <v>14930.7</v>
      </c>
    </row>
    <row r="38" spans="1:6" ht="16.5" customHeight="1" thickBot="1">
      <c r="A38" s="112"/>
      <c r="B38" s="113"/>
      <c r="C38" s="113"/>
      <c r="D38" s="113"/>
      <c r="E38" s="114"/>
      <c r="F38" s="115">
        <f>SUM(F9:F37)</f>
        <v>3542119.7100000004</v>
      </c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2024-02-29T10:41:53Z</cp:lastPrinted>
  <dcterms:created xsi:type="dcterms:W3CDTF">2016-01-19T13:06:09Z</dcterms:created>
  <dcterms:modified xsi:type="dcterms:W3CDTF">2024-02-29T10:42:10Z</dcterms:modified>
  <cp:category/>
  <cp:version/>
  <cp:contentType/>
  <cp:contentStatus/>
</cp:coreProperties>
</file>