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<sst xmlns="http://schemas.openxmlformats.org/spreadsheetml/2006/main" count="462" uniqueCount="184">
  <si>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</si>
  <si>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</si>
  <si>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</si>
  <si>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</si>
  <si>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</si>
  <si>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</si>
  <si>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</si>
  <si>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</si>
  <si>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</si>
  <si>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</si>
  <si>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</si>
  <si>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</si>
  <si>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</si>
  <si>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</si>
  <si>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</si>
  <si>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</si>
  <si>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</si>
  <si>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</si>
  <si>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</si>
  <si>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</si>
  <si>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</si>
  <si>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</si>
  <si>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</si>
  <si>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</si>
  <si>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</si>
  <si>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</si>
  <si>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</si>
  <si>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</si>
  <si>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</si>
  <si>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</si>
  <si>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</si>
  <si>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</si>
  <si>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</si>
  <si>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</si>
  <si>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</si>
  <si>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20-24 noiembrie 2023</t>
  </si>
  <si>
    <t>20,11,2023</t>
  </si>
  <si>
    <t>apa nova</t>
  </si>
  <si>
    <t>apa rece</t>
  </si>
  <si>
    <t>romprest energy</t>
  </si>
  <si>
    <t>salubritate</t>
  </si>
  <si>
    <t>omv petrom</t>
  </si>
  <si>
    <t>carburanti</t>
  </si>
  <si>
    <t>pf</t>
  </si>
  <si>
    <t>piese schimb</t>
  </si>
  <si>
    <t>rcs&amp;rds</t>
  </si>
  <si>
    <t>servicii cablu</t>
  </si>
  <si>
    <t>software imagination</t>
  </si>
  <si>
    <t>servicii</t>
  </si>
  <si>
    <t>gts telecom</t>
  </si>
  <si>
    <t>orange romania</t>
  </si>
  <si>
    <t>ch transport</t>
  </si>
  <si>
    <t>travel time</t>
  </si>
  <si>
    <t>bilet avion</t>
  </si>
  <si>
    <t>glitch</t>
  </si>
  <si>
    <t>materiale</t>
  </si>
  <si>
    <t>chirie</t>
  </si>
  <si>
    <t>tmau</t>
  </si>
  <si>
    <t>21,11,2023</t>
  </si>
  <si>
    <t>en termica</t>
  </si>
  <si>
    <t>qnet international</t>
  </si>
  <si>
    <t>frigorifica</t>
  </si>
  <si>
    <t>best auto</t>
  </si>
  <si>
    <t>clean prest activ</t>
  </si>
  <si>
    <t>depozitarul central</t>
  </si>
  <si>
    <t>romaqua</t>
  </si>
  <si>
    <t>materiale protocol</t>
  </si>
  <si>
    <t>monitorul oficial</t>
  </si>
  <si>
    <t>publicari</t>
  </si>
  <si>
    <t>ctc</t>
  </si>
  <si>
    <t>abonament</t>
  </si>
  <si>
    <t>22,11,2023</t>
  </si>
  <si>
    <t>ANAF</t>
  </si>
  <si>
    <t>en el</t>
  </si>
  <si>
    <t>salubrizare sector 5</t>
  </si>
  <si>
    <t>anaf</t>
  </si>
  <si>
    <t>transfond</t>
  </si>
  <si>
    <t>penta doc</t>
  </si>
  <si>
    <t>sion solution</t>
  </si>
  <si>
    <t>reparatii</t>
  </si>
  <si>
    <t>ecdl romania</t>
  </si>
  <si>
    <t>pregatire profesionala</t>
  </si>
  <si>
    <t>mf</t>
  </si>
  <si>
    <t>reintregire cont marja</t>
  </si>
  <si>
    <t>reintregire comision</t>
  </si>
  <si>
    <t>24,11,2023</t>
  </si>
  <si>
    <t>dgrfp cluj</t>
  </si>
  <si>
    <t>mmap</t>
  </si>
  <si>
    <t>mediatrust</t>
  </si>
  <si>
    <t>total</t>
  </si>
  <si>
    <t>termoenergetica</t>
  </si>
  <si>
    <t>united waste solutions</t>
  </si>
  <si>
    <t>20.11.2023</t>
  </si>
  <si>
    <t>BIROU EXPERTIZE</t>
  </si>
  <si>
    <t>onorariu expert dosar 5253/256/2022</t>
  </si>
  <si>
    <t>onorariu expert dosar 23302/233/2020</t>
  </si>
  <si>
    <t>onorariu expert dosar 3199/207/2023</t>
  </si>
  <si>
    <t>22.11.2023</t>
  </si>
  <si>
    <t>onorariu expert dosar 14859/281/2022</t>
  </si>
  <si>
    <t>onorariu expert dosar 4447/236/2022</t>
  </si>
  <si>
    <t>onorariu expert dosar 36444/3/2018</t>
  </si>
  <si>
    <t>PERSOANA JURIDICA</t>
  </si>
  <si>
    <t>poprire DE 92/2017</t>
  </si>
  <si>
    <t>poprire DE 175/2023</t>
  </si>
  <si>
    <t>poprire DE 174/2023</t>
  </si>
  <si>
    <t>23.11.2023</t>
  </si>
  <si>
    <t>PERSOANA FIZICA</t>
  </si>
  <si>
    <t>despagubire CEDO</t>
  </si>
  <si>
    <t>poprire DE 245/E/2019, DE 54/E/2020</t>
  </si>
  <si>
    <t>plata prest serv juridice si de reprezentare</t>
  </si>
  <si>
    <t>BUGET DE STAT</t>
  </si>
  <si>
    <t>plata TVA pt prest serv juridice si de reprezentare</t>
  </si>
  <si>
    <t>MF</t>
  </si>
  <si>
    <t>alim cont CEC - marja plata prest serv jurid si de reprezentare</t>
  </si>
  <si>
    <t>alim cont CEC -marja pt plata prest serv jurid si de reprezentare</t>
  </si>
  <si>
    <t>alim cont CEC - plata prest serv jurid si de reprezentare</t>
  </si>
  <si>
    <t>cheltuieli judiciare</t>
  </si>
  <si>
    <t>cheltuieli judecata</t>
  </si>
  <si>
    <t>onorariu curator</t>
  </si>
  <si>
    <t>cheltuieli judecata si executare</t>
  </si>
  <si>
    <t>cheltuieli fotocopiere</t>
  </si>
  <si>
    <t>alim cont CEC - plata chelt jud CEDO</t>
  </si>
  <si>
    <t>cheltuieli executare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</si>
  <si>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</si>
  <si>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</si>
  <si>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</si>
  <si>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</si>
  <si>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</si>
  <si>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</si>
  <si>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</si>
  <si>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</si>
  <si>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noiembrie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</si>
  <si>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</si>
  <si>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</si>
  <si>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</si>
  <si>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</si>
  <si>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</si>
  <si>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</si>
  <si>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</si>
  <si>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</si>
  <si>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</si>
  <si>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</si>
  <si>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</si>
  <si>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</si>
  <si>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</si>
  <si>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</si>
  <si>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</si>
  <si>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</si>
  <si>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</si>
  <si>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</si>
  <si>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</si>
  <si>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</si>
  <si>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</si>
  <si>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</si>
  <si>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</si>
  <si>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</si>
  <si>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</si>
  <si>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</si>
  <si>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</si>
  <si>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</si>
  <si>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</si>
  <si>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</si>
  <si>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</si>
  <si>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</si>
  <si>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</si>
  <si>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</si>
  <si>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</si>
  <si>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</si>
  <si>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</si>
  <si>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</si>
  <si>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</si>
  <si>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</si>
  <si>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</si>
  <si>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21.11.2023</t>
  </si>
  <si>
    <t>OP 22709</t>
  </si>
  <si>
    <t>ACHIZITII SERVICII ORGANIZARE EVENIMENTE - PROIECT ACP 118718 - 58.06.01</t>
  </si>
  <si>
    <t>KNOW CONCEPT</t>
  </si>
  <si>
    <t>OP 22710</t>
  </si>
  <si>
    <t>ACHIZITII SERVICII ORGANIZARE EVENIMENTE - PROIECT ACP 118718 - 58.06.02</t>
  </si>
  <si>
    <t>OP 22617</t>
  </si>
  <si>
    <t xml:space="preserve">ACHIZITII SERVICII DE DEZVOLTARE SOFTWARE PT IMPLEMEMTAREA  IN COMUN A SISTEMELOR NCTS  5 - RO  AES - RO - PROIECT PNRR - R2 - 60.01.00 </t>
  </si>
  <si>
    <t>SOFTWARE IMAGINATION VISION</t>
  </si>
  <si>
    <t xml:space="preserve">ACHIZITII SERVICII DE DEZVOLTARE SOFTWARE PT IMPLEMEMTAREA  IN COMUN A SISTEMELOR NCTS  5 - RO  AES - RO - PROIECT PNRR - R2 - 60.03.00 </t>
  </si>
  <si>
    <t>OP 22618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</si>
</sst>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vertical="center" wrapText="1"/>
    </xf>
    <xf numFmtId="0" fontId="25" fillId="0" borderId="17" xfId="0" applyFont="1" applyBorder="1" applyAlignment="1">
      <alignment horizontal="center" wrapText="1"/>
    </xf>
    <xf numFmtId="4" fontId="25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5" xfId="42" applyNumberFormat="1" applyFont="1" applyFill="1" applyBorder="1" applyAlignment="1" applyProtection="1">
      <alignment horizontal="right"/>
      <protection/>
    </xf>
    <xf numFmtId="4" fontId="0" fillId="0" borderId="26" xfId="42" applyNumberFormat="1" applyFont="1" applyFill="1" applyBorder="1" applyAlignment="1" applyProtection="1">
      <alignment horizontal="right"/>
      <protection/>
    </xf>
    <xf numFmtId="4" fontId="0" fillId="0" borderId="27" xfId="42" applyNumberFormat="1" applyFont="1" applyFill="1" applyBorder="1" applyAlignment="1" applyProtection="1">
      <alignment horizontal="right"/>
      <protection/>
    </xf>
    <xf numFmtId="4" fontId="19" fillId="0" borderId="28" xfId="42" applyNumberFormat="1" applyFont="1" applyFill="1" applyBorder="1" applyAlignment="1" applyProtection="1">
      <alignment horizontal="right"/>
      <protection/>
    </xf>
    <xf numFmtId="0" fontId="0" fillId="0" borderId="0" xfId="60" applyFont="1">
      <alignment/>
      <protection/>
    </xf>
    <xf numFmtId="0" fontId="26" fillId="0" borderId="29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27" fillId="0" borderId="30" xfId="59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0" fontId="27" fillId="0" borderId="31" xfId="59" applyFont="1" applyFill="1" applyBorder="1" applyAlignment="1">
      <alignment horizontal="center"/>
      <protection/>
    </xf>
    <xf numFmtId="0" fontId="27" fillId="0" borderId="31" xfId="0" applyFont="1" applyBorder="1" applyAlignment="1">
      <alignment horizontal="justify"/>
    </xf>
    <xf numFmtId="169" fontId="25" fillId="0" borderId="32" xfId="0" applyNumberFormat="1" applyFont="1" applyBorder="1" applyAlignment="1">
      <alignment/>
    </xf>
    <xf numFmtId="0" fontId="27" fillId="0" borderId="33" xfId="59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7" fillId="0" borderId="34" xfId="59" applyFont="1" applyFill="1" applyBorder="1" applyAlignment="1">
      <alignment horizontal="center"/>
      <protection/>
    </xf>
    <xf numFmtId="0" fontId="27" fillId="0" borderId="34" xfId="0" applyFont="1" applyBorder="1" applyAlignment="1">
      <alignment horizontal="justify"/>
    </xf>
    <xf numFmtId="169" fontId="25" fillId="0" borderId="35" xfId="0" applyNumberFormat="1" applyFont="1" applyBorder="1" applyAlignment="1">
      <alignment/>
    </xf>
    <xf numFmtId="0" fontId="26" fillId="0" borderId="36" xfId="61" applyFont="1" applyFill="1" applyBorder="1" applyAlignment="1">
      <alignment/>
      <protection/>
    </xf>
    <xf numFmtId="0" fontId="26" fillId="0" borderId="29" xfId="0" applyFont="1" applyBorder="1" applyAlignment="1">
      <alignment horizontal="center"/>
    </xf>
    <xf numFmtId="169" fontId="28" fillId="0" borderId="37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justify"/>
    </xf>
    <xf numFmtId="14" fontId="29" fillId="25" borderId="17" xfId="0" applyNumberFormat="1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left" vertical="center" wrapText="1"/>
    </xf>
    <xf numFmtId="0" fontId="29" fillId="25" borderId="17" xfId="0" applyFont="1" applyFill="1" applyBorder="1" applyAlignment="1">
      <alignment horizontal="center" wrapText="1"/>
    </xf>
    <xf numFmtId="0" fontId="27" fillId="0" borderId="16" xfId="62" applyFont="1" applyFill="1" applyBorder="1" applyAlignment="1">
      <alignment horizontal="center"/>
      <protection/>
    </xf>
    <xf numFmtId="169" fontId="27" fillId="0" borderId="18" xfId="0" applyNumberFormat="1" applyFont="1" applyBorder="1" applyAlignment="1">
      <alignment/>
    </xf>
    <xf numFmtId="43" fontId="29" fillId="25" borderId="18" xfId="0" applyNumberFormat="1" applyFont="1" applyFill="1" applyBorder="1" applyAlignment="1">
      <alignment horizontal="right" vertical="center" wrapText="1"/>
    </xf>
    <xf numFmtId="0" fontId="27" fillId="0" borderId="38" xfId="62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justify"/>
    </xf>
    <xf numFmtId="169" fontId="27" fillId="0" borderId="40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4" fontId="30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5" borderId="11" xfId="0" applyFont="1" applyFill="1" applyBorder="1" applyAlignment="1">
      <alignment horizontal="center" vertical="center" wrapText="1"/>
    </xf>
    <xf numFmtId="43" fontId="30" fillId="25" borderId="12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20" xfId="0" applyNumberFormat="1" applyFont="1" applyBorder="1" applyAlignment="1">
      <alignment horizontal="right"/>
    </xf>
    <xf numFmtId="170" fontId="0" fillId="0" borderId="20" xfId="0" applyNumberFormat="1" applyFont="1" applyBorder="1" applyAlignment="1">
      <alignment/>
    </xf>
    <xf numFmtId="170" fontId="0" fillId="0" borderId="4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43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44" xfId="0" applyNumberFormat="1" applyFont="1" applyBorder="1" applyAlignment="1">
      <alignment/>
    </xf>
    <xf numFmtId="170" fontId="0" fillId="0" borderId="45" xfId="0" applyNumberFormat="1" applyFont="1" applyBorder="1" applyAlignment="1">
      <alignment/>
    </xf>
    <xf numFmtId="170" fontId="0" fillId="0" borderId="46" xfId="0" applyNumberFormat="1" applyFont="1" applyBorder="1" applyAlignment="1">
      <alignment/>
    </xf>
    <xf numFmtId="170" fontId="0" fillId="0" borderId="47" xfId="0" applyNumberFormat="1" applyFont="1" applyBorder="1" applyAlignment="1">
      <alignment/>
    </xf>
    <xf numFmtId="170" fontId="0" fillId="0" borderId="48" xfId="0" applyNumberFormat="1" applyFont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5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25" xfId="0" applyBorder="1" applyAlignment="1">
      <alignment/>
    </xf>
    <xf numFmtId="0" fontId="19" fillId="0" borderId="5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56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7" xfId="0" applyFont="1" applyBorder="1" applyAlignment="1">
      <alignment/>
    </xf>
    <xf numFmtId="0" fontId="19" fillId="0" borderId="59" xfId="0" applyFont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Font="1" applyBorder="1" applyAlignment="1">
      <alignment/>
    </xf>
    <xf numFmtId="14" fontId="19" fillId="0" borderId="52" xfId="0" applyNumberFormat="1" applyFont="1" applyBorder="1" applyAlignment="1">
      <alignment horizontal="left"/>
    </xf>
    <xf numFmtId="0" fontId="19" fillId="0" borderId="58" xfId="0" applyFont="1" applyBorder="1" applyAlignment="1">
      <alignment/>
    </xf>
    <xf numFmtId="3" fontId="0" fillId="0" borderId="18" xfId="0" applyNumberFormat="1" applyFont="1" applyBorder="1" applyAlignment="1">
      <alignment/>
    </xf>
    <xf numFmtId="14" fontId="19" fillId="0" borderId="58" xfId="0" applyNumberFormat="1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60" xfId="0" applyFont="1" applyBorder="1" applyAlignment="1">
      <alignment/>
    </xf>
    <xf numFmtId="170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vertical="center" wrapText="1"/>
    </xf>
    <xf numFmtId="0" fontId="0" fillId="0" borderId="17" xfId="57" applyFont="1" applyBorder="1" applyAlignment="1">
      <alignment horizontal="center" wrapText="1"/>
      <protection/>
    </xf>
    <xf numFmtId="168" fontId="0" fillId="0" borderId="16" xfId="57" applyNumberFormat="1" applyFont="1" applyBorder="1" applyAlignment="1">
      <alignment horizontal="center"/>
      <protection/>
    </xf>
    <xf numFmtId="4" fontId="0" fillId="0" borderId="18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B9" sqref="B9:C74"/>
    </sheetView>
  </sheetViews>
  <sheetFormatPr defaultColWidth="9.140625" defaultRowHeight="12.75"/>
  <cols>
    <col min="1" max="1" width="23.00390625" style="0" customWidth="1"/>
    <col min="2" max="2" width="11.28125" style="0" customWidth="1"/>
    <col min="3" max="3" width="11.003906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9" t="s">
        <v>35</v>
      </c>
      <c r="F6" s="2"/>
    </row>
    <row r="7" spans="2:4" ht="13.5" thickBot="1">
      <c r="B7" s="1"/>
      <c r="C7" s="1"/>
      <c r="D7" s="1"/>
    </row>
    <row r="8" spans="1:8" ht="25.5" customHeight="1">
      <c r="A8" s="149" t="s">
        <v>123</v>
      </c>
      <c r="B8" s="150" t="s">
        <v>2</v>
      </c>
      <c r="C8" s="150" t="s">
        <v>3</v>
      </c>
      <c r="D8" s="150" t="s">
        <v>124</v>
      </c>
      <c r="E8" s="151" t="s">
        <v>4</v>
      </c>
      <c r="F8" s="133"/>
      <c r="G8" s="133"/>
      <c r="H8" s="133"/>
    </row>
    <row r="9" spans="1:8" ht="12.75" customHeight="1">
      <c r="A9" s="152" t="s">
        <v>125</v>
      </c>
      <c r="B9" s="132"/>
      <c r="C9" s="132"/>
      <c r="D9" s="134">
        <v>209508695</v>
      </c>
      <c r="E9" s="153"/>
      <c r="F9" s="133"/>
      <c r="G9" s="133"/>
      <c r="H9" s="133"/>
    </row>
    <row r="10" spans="1:8" ht="12.75">
      <c r="A10" s="154" t="s">
        <v>126</v>
      </c>
      <c r="B10" s="190" t="s">
        <v>127</v>
      </c>
      <c r="C10" s="79">
        <v>21</v>
      </c>
      <c r="D10" s="135">
        <f>-167395</f>
        <v>-167395</v>
      </c>
      <c r="E10" s="155"/>
      <c r="F10" s="133"/>
      <c r="G10" s="133"/>
      <c r="H10" s="133"/>
    </row>
    <row r="11" spans="1:8" ht="12.75">
      <c r="A11" s="154"/>
      <c r="B11" s="190"/>
      <c r="C11" s="79"/>
      <c r="D11" s="135"/>
      <c r="E11" s="155"/>
      <c r="F11" s="133"/>
      <c r="G11" s="133"/>
      <c r="H11" s="133"/>
    </row>
    <row r="12" spans="1:8" ht="13.5" thickBot="1">
      <c r="A12" s="156" t="s">
        <v>128</v>
      </c>
      <c r="B12" s="191"/>
      <c r="C12" s="192"/>
      <c r="D12" s="136">
        <f>SUM(D9:D11)</f>
        <v>209341300</v>
      </c>
      <c r="E12" s="157"/>
      <c r="F12" s="133"/>
      <c r="G12" s="133"/>
      <c r="H12" s="133"/>
    </row>
    <row r="13" spans="1:8" ht="12.75">
      <c r="A13" s="158" t="s">
        <v>129</v>
      </c>
      <c r="B13" s="193"/>
      <c r="C13" s="194"/>
      <c r="D13" s="135">
        <v>22058096</v>
      </c>
      <c r="E13" s="159"/>
      <c r="F13" s="133"/>
      <c r="G13" s="133"/>
      <c r="H13" s="133"/>
    </row>
    <row r="14" spans="1:8" ht="12.75">
      <c r="A14" s="160" t="s">
        <v>130</v>
      </c>
      <c r="B14" s="190" t="s">
        <v>131</v>
      </c>
      <c r="C14" s="79"/>
      <c r="D14" s="161"/>
      <c r="E14" s="155"/>
      <c r="F14" s="133"/>
      <c r="G14" s="133"/>
      <c r="H14" s="133"/>
    </row>
    <row r="15" spans="1:8" ht="12.75">
      <c r="A15" s="162"/>
      <c r="B15" s="82"/>
      <c r="C15" s="82"/>
      <c r="D15" s="137"/>
      <c r="E15" s="163"/>
      <c r="F15" s="133"/>
      <c r="G15" s="133"/>
      <c r="H15" s="133"/>
    </row>
    <row r="16" spans="1:8" ht="13.5" thickBot="1">
      <c r="A16" s="156" t="s">
        <v>132</v>
      </c>
      <c r="B16" s="192"/>
      <c r="C16" s="192"/>
      <c r="D16" s="136">
        <f>SUM(D13:D15)</f>
        <v>22058096</v>
      </c>
      <c r="E16" s="157"/>
      <c r="F16" s="133"/>
      <c r="G16" s="133"/>
      <c r="H16" s="133"/>
    </row>
    <row r="17" spans="1:8" ht="12.75">
      <c r="A17" s="158" t="s">
        <v>133</v>
      </c>
      <c r="B17" s="193"/>
      <c r="C17" s="194"/>
      <c r="D17" s="138">
        <v>563876</v>
      </c>
      <c r="E17" s="159"/>
      <c r="F17" s="133"/>
      <c r="G17" s="133"/>
      <c r="H17" s="133"/>
    </row>
    <row r="18" spans="1:8" ht="12.75">
      <c r="A18" s="160" t="s">
        <v>134</v>
      </c>
      <c r="B18" s="190"/>
      <c r="C18" s="79"/>
      <c r="D18" s="135"/>
      <c r="E18" s="155"/>
      <c r="F18" s="133"/>
      <c r="G18" s="133"/>
      <c r="H18" s="133"/>
    </row>
    <row r="19" spans="1:8" ht="12.75">
      <c r="A19" s="162"/>
      <c r="B19" s="82"/>
      <c r="C19" s="82"/>
      <c r="D19" s="139"/>
      <c r="E19" s="163"/>
      <c r="F19" s="133"/>
      <c r="G19" s="133"/>
      <c r="H19" s="133"/>
    </row>
    <row r="20" spans="1:8" ht="13.5" thickBot="1">
      <c r="A20" s="156" t="s">
        <v>135</v>
      </c>
      <c r="B20" s="192"/>
      <c r="C20" s="192"/>
      <c r="D20" s="136">
        <f>SUM(D17:D19)</f>
        <v>563876</v>
      </c>
      <c r="E20" s="157"/>
      <c r="F20" s="133"/>
      <c r="G20" s="133"/>
      <c r="H20" s="133"/>
    </row>
    <row r="21" spans="1:8" ht="12.75">
      <c r="A21" s="164" t="s">
        <v>136</v>
      </c>
      <c r="B21" s="195"/>
      <c r="C21" s="195"/>
      <c r="D21" s="140">
        <v>1652236</v>
      </c>
      <c r="E21" s="165"/>
      <c r="F21" s="141"/>
      <c r="G21" s="133"/>
      <c r="H21" s="133"/>
    </row>
    <row r="22" spans="1:8" ht="12.75">
      <c r="A22" s="160" t="s">
        <v>137</v>
      </c>
      <c r="B22" s="190"/>
      <c r="C22" s="196"/>
      <c r="D22" s="161"/>
      <c r="E22" s="155"/>
      <c r="F22" s="141"/>
      <c r="G22" s="133"/>
      <c r="H22" s="133"/>
    </row>
    <row r="23" spans="1:8" ht="12" customHeight="1">
      <c r="A23" s="162"/>
      <c r="B23" s="197"/>
      <c r="C23" s="197"/>
      <c r="D23" s="137"/>
      <c r="E23" s="163"/>
      <c r="F23" s="141"/>
      <c r="G23" s="133"/>
      <c r="H23" s="133"/>
    </row>
    <row r="24" spans="1:8" ht="13.5" thickBot="1">
      <c r="A24" s="156" t="s">
        <v>138</v>
      </c>
      <c r="B24" s="198"/>
      <c r="C24" s="198"/>
      <c r="D24" s="136">
        <f>SUM(D21:D23)</f>
        <v>1652236</v>
      </c>
      <c r="E24" s="157"/>
      <c r="F24" s="141"/>
      <c r="G24" s="133"/>
      <c r="H24" s="133"/>
    </row>
    <row r="25" spans="1:8" ht="12.75">
      <c r="A25" s="164" t="s">
        <v>139</v>
      </c>
      <c r="B25" s="197"/>
      <c r="C25" s="197"/>
      <c r="D25" s="139">
        <v>273196</v>
      </c>
      <c r="E25" s="163"/>
      <c r="F25" s="141"/>
      <c r="G25" s="133"/>
      <c r="H25" s="133"/>
    </row>
    <row r="26" spans="1:8" ht="12.75">
      <c r="A26" s="162" t="s">
        <v>140</v>
      </c>
      <c r="B26" s="190"/>
      <c r="C26" s="79"/>
      <c r="D26" s="135"/>
      <c r="E26" s="155"/>
      <c r="F26" s="141"/>
      <c r="G26" s="133"/>
      <c r="H26" s="133"/>
    </row>
    <row r="27" spans="1:8" ht="12.75">
      <c r="A27" s="162"/>
      <c r="B27" s="197"/>
      <c r="C27" s="197"/>
      <c r="D27" s="139"/>
      <c r="E27" s="163"/>
      <c r="F27" s="141"/>
      <c r="G27" s="133"/>
      <c r="H27" s="133"/>
    </row>
    <row r="28" spans="1:8" ht="13.5" thickBot="1">
      <c r="A28" s="156" t="s">
        <v>141</v>
      </c>
      <c r="B28" s="198"/>
      <c r="C28" s="198"/>
      <c r="D28" s="136">
        <f>SUM(D25:D27)</f>
        <v>273196</v>
      </c>
      <c r="E28" s="157"/>
      <c r="F28" s="141"/>
      <c r="G28" s="133"/>
      <c r="H28" s="133"/>
    </row>
    <row r="29" spans="1:8" ht="12.75">
      <c r="A29" s="166" t="s">
        <v>142</v>
      </c>
      <c r="B29" s="195"/>
      <c r="C29" s="195"/>
      <c r="D29" s="135">
        <v>890720.44</v>
      </c>
      <c r="E29" s="167"/>
      <c r="F29" s="141"/>
      <c r="G29" s="133"/>
      <c r="H29" s="133"/>
    </row>
    <row r="30" spans="1:8" ht="12.75">
      <c r="A30" s="160" t="s">
        <v>143</v>
      </c>
      <c r="B30" s="190"/>
      <c r="C30" s="197">
        <v>20</v>
      </c>
      <c r="D30" s="133">
        <v>3527.28</v>
      </c>
      <c r="E30" s="155"/>
      <c r="F30" s="141"/>
      <c r="G30" s="133"/>
      <c r="H30" s="133"/>
    </row>
    <row r="31" spans="1:8" ht="12.75">
      <c r="A31" s="168"/>
      <c r="B31" s="79" t="s">
        <v>127</v>
      </c>
      <c r="C31" s="79">
        <v>21</v>
      </c>
      <c r="D31" s="142">
        <v>576</v>
      </c>
      <c r="E31" s="155"/>
      <c r="F31" s="141"/>
      <c r="G31" s="133"/>
      <c r="H31" s="133"/>
    </row>
    <row r="32" spans="1:8" ht="12.75">
      <c r="A32" s="168"/>
      <c r="B32" s="199"/>
      <c r="C32" s="82">
        <v>22</v>
      </c>
      <c r="D32" s="142">
        <v>1682</v>
      </c>
      <c r="E32" s="155"/>
      <c r="F32" s="141"/>
      <c r="G32" s="133"/>
      <c r="H32" s="133"/>
    </row>
    <row r="33" spans="1:8" ht="12.75">
      <c r="A33" s="168"/>
      <c r="B33" s="199"/>
      <c r="C33" s="82">
        <v>24</v>
      </c>
      <c r="D33" s="142">
        <v>864</v>
      </c>
      <c r="E33" s="155"/>
      <c r="F33" s="141"/>
      <c r="G33" s="133"/>
      <c r="H33" s="133"/>
    </row>
    <row r="34" spans="1:8" ht="12.75">
      <c r="A34" s="168"/>
      <c r="B34" s="79"/>
      <c r="C34" s="200"/>
      <c r="D34" s="135"/>
      <c r="E34" s="155"/>
      <c r="F34" s="141"/>
      <c r="G34" s="133"/>
      <c r="H34" s="133"/>
    </row>
    <row r="35" spans="1:8" ht="13.5" thickBot="1">
      <c r="A35" s="169" t="s">
        <v>144</v>
      </c>
      <c r="B35" s="198"/>
      <c r="C35" s="198"/>
      <c r="D35" s="136">
        <f>SUM(D29:D34)</f>
        <v>897369.72</v>
      </c>
      <c r="E35" s="170"/>
      <c r="F35" s="141"/>
      <c r="G35" s="133"/>
      <c r="H35" s="133"/>
    </row>
    <row r="36" spans="1:8" ht="12.75">
      <c r="A36" s="164" t="s">
        <v>145</v>
      </c>
      <c r="B36" s="195"/>
      <c r="C36" s="195"/>
      <c r="D36" s="140">
        <v>5269644</v>
      </c>
      <c r="E36" s="165"/>
      <c r="F36" s="141"/>
      <c r="G36" s="133"/>
      <c r="H36" s="133"/>
    </row>
    <row r="37" spans="1:8" ht="12.75">
      <c r="A37" s="171" t="s">
        <v>146</v>
      </c>
      <c r="B37" s="190" t="s">
        <v>131</v>
      </c>
      <c r="C37" s="196"/>
      <c r="D37" s="161"/>
      <c r="E37" s="155"/>
      <c r="F37" s="141"/>
      <c r="G37" s="133"/>
      <c r="H37" s="133"/>
    </row>
    <row r="38" spans="1:8" ht="12" customHeight="1">
      <c r="A38" s="162"/>
      <c r="B38" s="197"/>
      <c r="C38" s="197"/>
      <c r="D38" s="137"/>
      <c r="E38" s="163"/>
      <c r="F38" s="141"/>
      <c r="G38" s="133"/>
      <c r="H38" s="133"/>
    </row>
    <row r="39" spans="1:8" ht="13.5" thickBot="1">
      <c r="A39" s="156" t="s">
        <v>147</v>
      </c>
      <c r="B39" s="198"/>
      <c r="C39" s="198"/>
      <c r="D39" s="136">
        <f>SUM(D36:D38)</f>
        <v>5269644</v>
      </c>
      <c r="E39" s="157"/>
      <c r="F39" s="141"/>
      <c r="G39" s="133"/>
      <c r="H39" s="133"/>
    </row>
    <row r="40" spans="1:8" ht="12.75">
      <c r="A40" s="166" t="s">
        <v>148</v>
      </c>
      <c r="B40" s="195"/>
      <c r="C40" s="195"/>
      <c r="D40" s="135">
        <v>1751442</v>
      </c>
      <c r="E40" s="167"/>
      <c r="F40" s="141"/>
      <c r="G40" s="133"/>
      <c r="H40" s="133"/>
    </row>
    <row r="41" spans="1:8" ht="12.75">
      <c r="A41" s="172" t="s">
        <v>149</v>
      </c>
      <c r="B41" s="190" t="s">
        <v>131</v>
      </c>
      <c r="C41" s="190"/>
      <c r="D41" s="161"/>
      <c r="E41" s="155"/>
      <c r="F41" s="141"/>
      <c r="G41" s="133"/>
      <c r="H41" s="133"/>
    </row>
    <row r="42" spans="1:8" ht="12.75">
      <c r="A42" s="160"/>
      <c r="B42" s="197"/>
      <c r="C42" s="197"/>
      <c r="D42" s="137"/>
      <c r="E42" s="155"/>
      <c r="F42" s="141"/>
      <c r="G42" s="133"/>
      <c r="H42" s="133"/>
    </row>
    <row r="43" spans="1:8" ht="13.5" thickBot="1">
      <c r="A43" s="156" t="s">
        <v>150</v>
      </c>
      <c r="B43" s="198"/>
      <c r="C43" s="198"/>
      <c r="D43" s="136">
        <f>SUM(D40:D42)</f>
        <v>1751442</v>
      </c>
      <c r="E43" s="179"/>
      <c r="F43" s="141"/>
      <c r="G43" s="133"/>
      <c r="H43" s="133"/>
    </row>
    <row r="44" spans="1:8" ht="12.75">
      <c r="A44" s="166" t="s">
        <v>155</v>
      </c>
      <c r="B44" s="195"/>
      <c r="C44" s="195"/>
      <c r="D44" s="143">
        <v>2492412</v>
      </c>
      <c r="E44" s="167" t="s">
        <v>156</v>
      </c>
      <c r="F44" s="141"/>
      <c r="G44" s="133"/>
      <c r="H44" s="133"/>
    </row>
    <row r="45" spans="1:8" ht="12.75">
      <c r="A45" s="172" t="s">
        <v>157</v>
      </c>
      <c r="B45" s="190" t="s">
        <v>127</v>
      </c>
      <c r="C45" s="190"/>
      <c r="D45" s="139"/>
      <c r="E45" s="155"/>
      <c r="F45" s="141"/>
      <c r="G45" s="133"/>
      <c r="H45" s="133"/>
    </row>
    <row r="46" spans="1:8" ht="12.75">
      <c r="A46" s="172"/>
      <c r="B46" s="190"/>
      <c r="C46" s="190"/>
      <c r="D46" s="139"/>
      <c r="E46" s="155"/>
      <c r="F46" s="141"/>
      <c r="G46" s="133"/>
      <c r="H46" s="133"/>
    </row>
    <row r="47" spans="1:8" ht="13.5" thickBot="1">
      <c r="A47" s="156" t="s">
        <v>158</v>
      </c>
      <c r="B47" s="198"/>
      <c r="C47" s="198"/>
      <c r="D47" s="136">
        <f>SUM(D44:D46)</f>
        <v>2492412</v>
      </c>
      <c r="E47" s="178"/>
      <c r="F47" s="141"/>
      <c r="G47" s="133"/>
      <c r="H47" s="133"/>
    </row>
    <row r="48" spans="1:8" ht="12.75">
      <c r="A48" s="166" t="s">
        <v>151</v>
      </c>
      <c r="B48" s="195"/>
      <c r="C48" s="195"/>
      <c r="D48" s="144">
        <v>68869</v>
      </c>
      <c r="E48" s="180"/>
      <c r="F48" s="141"/>
      <c r="G48" s="133"/>
      <c r="H48" s="133"/>
    </row>
    <row r="49" spans="1:8" ht="12.75">
      <c r="A49" s="174" t="s">
        <v>159</v>
      </c>
      <c r="B49" s="190"/>
      <c r="C49" s="190"/>
      <c r="D49" s="145"/>
      <c r="E49" s="173"/>
      <c r="F49" s="141"/>
      <c r="G49" s="133"/>
      <c r="H49" s="133"/>
    </row>
    <row r="50" spans="1:8" ht="12.75">
      <c r="A50" s="162"/>
      <c r="B50" s="197"/>
      <c r="C50" s="197"/>
      <c r="D50" s="145"/>
      <c r="E50" s="173"/>
      <c r="F50" s="141"/>
      <c r="G50" s="133"/>
      <c r="H50" s="133"/>
    </row>
    <row r="51" spans="1:8" ht="13.5" thickBot="1">
      <c r="A51" s="156" t="s">
        <v>160</v>
      </c>
      <c r="B51" s="198"/>
      <c r="C51" s="198"/>
      <c r="D51" s="146">
        <f>SUM(D48:D50)</f>
        <v>68869</v>
      </c>
      <c r="E51" s="181"/>
      <c r="F51" s="141"/>
      <c r="G51" s="133"/>
      <c r="H51" s="133"/>
    </row>
    <row r="52" spans="1:8" ht="12.75">
      <c r="A52" s="166" t="s">
        <v>152</v>
      </c>
      <c r="B52" s="195"/>
      <c r="C52" s="195"/>
      <c r="D52" s="144">
        <v>21793</v>
      </c>
      <c r="E52" s="180"/>
      <c r="F52" s="141"/>
      <c r="G52" s="133"/>
      <c r="H52" s="133"/>
    </row>
    <row r="53" spans="1:8" ht="12.75">
      <c r="A53" s="174" t="s">
        <v>161</v>
      </c>
      <c r="B53" s="190"/>
      <c r="C53" s="190"/>
      <c r="D53" s="145"/>
      <c r="E53" s="173"/>
      <c r="F53" s="141"/>
      <c r="G53" s="133"/>
      <c r="H53" s="133"/>
    </row>
    <row r="54" spans="1:8" ht="12.75">
      <c r="A54" s="162"/>
      <c r="B54" s="197"/>
      <c r="C54" s="197"/>
      <c r="D54" s="145"/>
      <c r="E54" s="173"/>
      <c r="F54" s="141"/>
      <c r="G54" s="133"/>
      <c r="H54" s="133"/>
    </row>
    <row r="55" spans="1:8" ht="13.5" thickBot="1">
      <c r="A55" s="156" t="s">
        <v>162</v>
      </c>
      <c r="B55" s="198"/>
      <c r="C55" s="198"/>
      <c r="D55" s="146">
        <f>SUM(D52:D54)</f>
        <v>21793</v>
      </c>
      <c r="E55" s="181"/>
      <c r="F55" s="141"/>
      <c r="G55" s="133"/>
      <c r="H55" s="133"/>
    </row>
    <row r="56" spans="1:8" ht="12.75">
      <c r="A56" s="166" t="s">
        <v>153</v>
      </c>
      <c r="B56" s="195"/>
      <c r="C56" s="195"/>
      <c r="D56" s="144">
        <v>3052</v>
      </c>
      <c r="E56" s="180"/>
      <c r="F56" s="141"/>
      <c r="G56" s="133"/>
      <c r="H56" s="133"/>
    </row>
    <row r="57" spans="1:8" ht="12.75">
      <c r="A57" s="174" t="s">
        <v>163</v>
      </c>
      <c r="B57" s="190"/>
      <c r="C57" s="190"/>
      <c r="D57" s="145"/>
      <c r="E57" s="173"/>
      <c r="F57" s="141"/>
      <c r="G57" s="133"/>
      <c r="H57" s="133"/>
    </row>
    <row r="58" spans="1:8" ht="12.75">
      <c r="A58" s="162"/>
      <c r="B58" s="197"/>
      <c r="C58" s="197"/>
      <c r="D58" s="145"/>
      <c r="E58" s="173"/>
      <c r="F58" s="141"/>
      <c r="G58" s="133"/>
      <c r="H58" s="133"/>
    </row>
    <row r="59" spans="1:8" ht="13.5" thickBot="1">
      <c r="A59" s="156" t="s">
        <v>162</v>
      </c>
      <c r="B59" s="198"/>
      <c r="C59" s="198"/>
      <c r="D59" s="146">
        <f>SUM(D56:D58)</f>
        <v>3052</v>
      </c>
      <c r="E59" s="181"/>
      <c r="F59" s="141"/>
      <c r="G59" s="133"/>
      <c r="H59" s="133"/>
    </row>
    <row r="60" spans="1:8" ht="12.75">
      <c r="A60" s="166" t="s">
        <v>154</v>
      </c>
      <c r="B60" s="195"/>
      <c r="C60" s="195"/>
      <c r="D60" s="144">
        <v>653</v>
      </c>
      <c r="E60" s="180"/>
      <c r="F60" s="141"/>
      <c r="G60" s="133"/>
      <c r="H60" s="133"/>
    </row>
    <row r="61" spans="1:8" ht="12.75">
      <c r="A61" s="174" t="s">
        <v>164</v>
      </c>
      <c r="B61" s="190"/>
      <c r="C61" s="190"/>
      <c r="D61" s="145"/>
      <c r="E61" s="173"/>
      <c r="F61" s="141"/>
      <c r="G61" s="133"/>
      <c r="H61" s="133"/>
    </row>
    <row r="62" spans="1:8" ht="13.5" thickBot="1">
      <c r="A62" s="156"/>
      <c r="B62" s="198"/>
      <c r="C62" s="198"/>
      <c r="D62" s="146">
        <f>SUM(D60:D61)</f>
        <v>653</v>
      </c>
      <c r="E62" s="181"/>
      <c r="F62" s="141"/>
      <c r="G62" s="133"/>
      <c r="H62" s="133"/>
    </row>
    <row r="63" spans="1:8" ht="12.75">
      <c r="A63" s="166" t="s">
        <v>165</v>
      </c>
      <c r="B63" s="195"/>
      <c r="C63" s="195"/>
      <c r="D63" s="144">
        <v>3705</v>
      </c>
      <c r="E63" s="180"/>
      <c r="F63" s="141"/>
      <c r="G63" s="133"/>
      <c r="H63" s="133"/>
    </row>
    <row r="64" spans="1:8" ht="12.75">
      <c r="A64" s="174" t="s">
        <v>166</v>
      </c>
      <c r="B64" s="190"/>
      <c r="C64" s="190"/>
      <c r="D64" s="145"/>
      <c r="E64" s="173"/>
      <c r="F64" s="141"/>
      <c r="G64" s="133"/>
      <c r="H64" s="133"/>
    </row>
    <row r="65" spans="1:8" ht="12.75">
      <c r="A65" s="162"/>
      <c r="B65" s="197"/>
      <c r="C65" s="197"/>
      <c r="D65" s="145"/>
      <c r="E65" s="173"/>
      <c r="F65" s="141"/>
      <c r="G65" s="133"/>
      <c r="H65" s="133"/>
    </row>
    <row r="66" spans="1:8" ht="13.5" thickBot="1">
      <c r="A66" s="156" t="s">
        <v>162</v>
      </c>
      <c r="B66" s="198"/>
      <c r="C66" s="198"/>
      <c r="D66" s="146">
        <f>SUM(D63:D65)</f>
        <v>3705</v>
      </c>
      <c r="E66" s="181"/>
      <c r="F66" s="141"/>
      <c r="G66" s="133"/>
      <c r="H66" s="133"/>
    </row>
    <row r="67" spans="1:8" ht="12.75">
      <c r="A67" s="166" t="s">
        <v>167</v>
      </c>
      <c r="B67" s="195"/>
      <c r="C67" s="195"/>
      <c r="D67" s="147">
        <v>5516878</v>
      </c>
      <c r="E67" s="182"/>
      <c r="F67" s="141"/>
      <c r="G67" s="133"/>
      <c r="H67" s="133"/>
    </row>
    <row r="68" spans="1:5" ht="12.75">
      <c r="A68" s="174" t="s">
        <v>168</v>
      </c>
      <c r="B68" s="190"/>
      <c r="C68" s="190"/>
      <c r="D68" s="133"/>
      <c r="E68" s="175"/>
    </row>
    <row r="69" spans="1:5" ht="12.75">
      <c r="A69" s="162"/>
      <c r="B69" s="197"/>
      <c r="C69" s="197"/>
      <c r="D69" s="139"/>
      <c r="E69" s="155"/>
    </row>
    <row r="70" spans="1:5" ht="13.5" thickBot="1">
      <c r="A70" s="156" t="s">
        <v>169</v>
      </c>
      <c r="B70" s="198"/>
      <c r="C70" s="198"/>
      <c r="D70" s="136">
        <f>SUM(D67:D69)</f>
        <v>5516878</v>
      </c>
      <c r="E70" s="170"/>
    </row>
    <row r="71" spans="1:5" ht="12.75">
      <c r="A71" s="166" t="s">
        <v>170</v>
      </c>
      <c r="B71" s="195"/>
      <c r="C71" s="195"/>
      <c r="D71" s="148">
        <v>1875513</v>
      </c>
      <c r="E71" s="167"/>
    </row>
    <row r="72" spans="1:5" ht="12.75">
      <c r="A72" s="174" t="s">
        <v>171</v>
      </c>
      <c r="B72" s="190" t="s">
        <v>131</v>
      </c>
      <c r="C72" s="190"/>
      <c r="D72" s="161"/>
      <c r="E72" s="155"/>
    </row>
    <row r="73" spans="1:5" ht="12.75">
      <c r="A73" s="162"/>
      <c r="B73" s="197"/>
      <c r="C73" s="197"/>
      <c r="D73" s="137"/>
      <c r="E73" s="155"/>
    </row>
    <row r="74" spans="1:5" ht="13.5" thickBot="1">
      <c r="A74" s="176" t="s">
        <v>172</v>
      </c>
      <c r="B74" s="201"/>
      <c r="C74" s="201"/>
      <c r="D74" s="177">
        <f>SUM(D71:D73)</f>
        <v>1875513</v>
      </c>
      <c r="E74" s="1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9" t="str">
        <f>personal!E6</f>
        <v>20-24 noiembrie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70">
        <v>1</v>
      </c>
      <c r="B8" s="63" t="s">
        <v>36</v>
      </c>
      <c r="C8" s="77">
        <v>22626</v>
      </c>
      <c r="D8" s="64" t="s">
        <v>37</v>
      </c>
      <c r="E8" s="64" t="s">
        <v>38</v>
      </c>
      <c r="F8" s="84">
        <v>15283.16</v>
      </c>
    </row>
    <row r="9" spans="1:6" ht="12.75">
      <c r="A9" s="70">
        <f>A8+1</f>
        <v>2</v>
      </c>
      <c r="B9" s="63" t="s">
        <v>36</v>
      </c>
      <c r="C9" s="77">
        <v>22636</v>
      </c>
      <c r="D9" s="64" t="s">
        <v>39</v>
      </c>
      <c r="E9" s="64" t="s">
        <v>40</v>
      </c>
      <c r="F9" s="84">
        <v>1854.98</v>
      </c>
    </row>
    <row r="10" spans="1:6" ht="12.75">
      <c r="A10" s="70">
        <f aca="true" t="shared" si="0" ref="A10:A61">A9+1</f>
        <v>3</v>
      </c>
      <c r="B10" s="63" t="s">
        <v>36</v>
      </c>
      <c r="C10" s="77">
        <v>22638</v>
      </c>
      <c r="D10" s="64" t="s">
        <v>37</v>
      </c>
      <c r="E10" s="64" t="s">
        <v>38</v>
      </c>
      <c r="F10" s="84">
        <v>1689.6</v>
      </c>
    </row>
    <row r="11" spans="1:6" ht="12.75">
      <c r="A11" s="70">
        <f t="shared" si="0"/>
        <v>4</v>
      </c>
      <c r="B11" s="63" t="s">
        <v>36</v>
      </c>
      <c r="C11" s="77">
        <v>22640</v>
      </c>
      <c r="D11" s="64" t="s">
        <v>41</v>
      </c>
      <c r="E11" s="64" t="s">
        <v>42</v>
      </c>
      <c r="F11" s="84">
        <v>20459.8</v>
      </c>
    </row>
    <row r="12" spans="1:6" ht="12.75">
      <c r="A12" s="70">
        <f t="shared" si="0"/>
        <v>5</v>
      </c>
      <c r="B12" s="63" t="s">
        <v>36</v>
      </c>
      <c r="C12" s="78">
        <v>22633</v>
      </c>
      <c r="D12" s="65" t="s">
        <v>43</v>
      </c>
      <c r="E12" s="65" t="s">
        <v>44</v>
      </c>
      <c r="F12" s="85">
        <v>412.33</v>
      </c>
    </row>
    <row r="13" spans="1:6" ht="12.75">
      <c r="A13" s="70">
        <f t="shared" si="0"/>
        <v>6</v>
      </c>
      <c r="B13" s="63" t="s">
        <v>36</v>
      </c>
      <c r="C13" s="79">
        <v>22634</v>
      </c>
      <c r="D13" s="67" t="s">
        <v>45</v>
      </c>
      <c r="E13" s="67" t="s">
        <v>46</v>
      </c>
      <c r="F13" s="86">
        <v>287.39</v>
      </c>
    </row>
    <row r="14" spans="1:6" ht="12.75">
      <c r="A14" s="70">
        <f t="shared" si="0"/>
        <v>7</v>
      </c>
      <c r="B14" s="63" t="s">
        <v>36</v>
      </c>
      <c r="C14" s="80">
        <v>22619</v>
      </c>
      <c r="D14" s="66" t="s">
        <v>47</v>
      </c>
      <c r="E14" s="66" t="s">
        <v>48</v>
      </c>
      <c r="F14" s="86">
        <v>61418.28</v>
      </c>
    </row>
    <row r="15" spans="1:6" ht="12.75">
      <c r="A15" s="70">
        <f t="shared" si="0"/>
        <v>8</v>
      </c>
      <c r="B15" s="63" t="s">
        <v>36</v>
      </c>
      <c r="C15" s="80">
        <v>22620</v>
      </c>
      <c r="D15" s="66" t="s">
        <v>49</v>
      </c>
      <c r="E15" s="66" t="s">
        <v>48</v>
      </c>
      <c r="F15" s="86">
        <v>11994.44</v>
      </c>
    </row>
    <row r="16" spans="1:6" ht="12.75">
      <c r="A16" s="70">
        <f t="shared" si="0"/>
        <v>9</v>
      </c>
      <c r="B16" s="63" t="s">
        <v>36</v>
      </c>
      <c r="C16" s="80">
        <v>22621</v>
      </c>
      <c r="D16" s="66" t="s">
        <v>50</v>
      </c>
      <c r="E16" s="66" t="s">
        <v>48</v>
      </c>
      <c r="F16" s="86">
        <v>11145.09</v>
      </c>
    </row>
    <row r="17" spans="1:6" ht="12.75">
      <c r="A17" s="70">
        <f t="shared" si="0"/>
        <v>10</v>
      </c>
      <c r="B17" s="63" t="s">
        <v>36</v>
      </c>
      <c r="C17" s="80">
        <v>22631</v>
      </c>
      <c r="D17" s="66" t="s">
        <v>43</v>
      </c>
      <c r="E17" s="66" t="s">
        <v>51</v>
      </c>
      <c r="F17" s="86">
        <v>550</v>
      </c>
    </row>
    <row r="18" spans="1:6" ht="12.75">
      <c r="A18" s="70">
        <f t="shared" si="0"/>
        <v>11</v>
      </c>
      <c r="B18" s="63" t="s">
        <v>36</v>
      </c>
      <c r="C18" s="80">
        <v>22632</v>
      </c>
      <c r="D18" s="66" t="s">
        <v>43</v>
      </c>
      <c r="E18" s="66" t="s">
        <v>51</v>
      </c>
      <c r="F18" s="86">
        <v>1418.7</v>
      </c>
    </row>
    <row r="19" spans="1:6" ht="12.75">
      <c r="A19" s="70">
        <f t="shared" si="0"/>
        <v>12</v>
      </c>
      <c r="B19" s="63" t="s">
        <v>36</v>
      </c>
      <c r="C19" s="80">
        <v>22625</v>
      </c>
      <c r="D19" s="66" t="s">
        <v>52</v>
      </c>
      <c r="E19" s="66" t="s">
        <v>53</v>
      </c>
      <c r="F19" s="86">
        <v>5495.22</v>
      </c>
    </row>
    <row r="20" spans="1:6" ht="12.75">
      <c r="A20" s="70">
        <f t="shared" si="0"/>
        <v>13</v>
      </c>
      <c r="B20" s="63" t="s">
        <v>36</v>
      </c>
      <c r="C20" s="80">
        <v>22641</v>
      </c>
      <c r="D20" s="66" t="s">
        <v>54</v>
      </c>
      <c r="E20" s="66" t="s">
        <v>55</v>
      </c>
      <c r="F20" s="86">
        <v>30857.66</v>
      </c>
    </row>
    <row r="21" spans="1:6" ht="12.75">
      <c r="A21" s="70">
        <f t="shared" si="0"/>
        <v>14</v>
      </c>
      <c r="B21" s="63" t="s">
        <v>36</v>
      </c>
      <c r="C21" s="80">
        <v>22637</v>
      </c>
      <c r="D21" s="66" t="s">
        <v>39</v>
      </c>
      <c r="E21" s="66" t="s">
        <v>56</v>
      </c>
      <c r="F21" s="86">
        <v>160.65</v>
      </c>
    </row>
    <row r="22" spans="1:6" ht="12.75">
      <c r="A22" s="70">
        <f t="shared" si="0"/>
        <v>15</v>
      </c>
      <c r="B22" s="63" t="s">
        <v>36</v>
      </c>
      <c r="C22" s="80">
        <v>22627</v>
      </c>
      <c r="D22" s="66" t="s">
        <v>37</v>
      </c>
      <c r="E22" s="66" t="s">
        <v>57</v>
      </c>
      <c r="F22" s="86">
        <v>333.98</v>
      </c>
    </row>
    <row r="23" spans="1:6" ht="12.75">
      <c r="A23" s="70">
        <f t="shared" si="0"/>
        <v>16</v>
      </c>
      <c r="B23" s="63" t="s">
        <v>36</v>
      </c>
      <c r="C23" s="80">
        <v>22639</v>
      </c>
      <c r="D23" s="66" t="s">
        <v>37</v>
      </c>
      <c r="E23" s="66" t="s">
        <v>57</v>
      </c>
      <c r="F23" s="86">
        <v>52.84</v>
      </c>
    </row>
    <row r="24" spans="1:6" ht="12.75">
      <c r="A24" s="70">
        <f t="shared" si="0"/>
        <v>17</v>
      </c>
      <c r="B24" s="63" t="s">
        <v>58</v>
      </c>
      <c r="C24" s="80">
        <v>22698</v>
      </c>
      <c r="D24" s="66" t="s">
        <v>90</v>
      </c>
      <c r="E24" s="66" t="s">
        <v>59</v>
      </c>
      <c r="F24" s="86">
        <v>12741.18</v>
      </c>
    </row>
    <row r="25" spans="1:6" ht="12.75">
      <c r="A25" s="70">
        <f t="shared" si="0"/>
        <v>18</v>
      </c>
      <c r="B25" s="81" t="s">
        <v>58</v>
      </c>
      <c r="C25" s="80">
        <v>22699</v>
      </c>
      <c r="D25" s="66" t="s">
        <v>90</v>
      </c>
      <c r="E25" s="66" t="s">
        <v>59</v>
      </c>
      <c r="F25" s="86">
        <v>769.32</v>
      </c>
    </row>
    <row r="26" spans="1:6" ht="12.75">
      <c r="A26" s="70">
        <f t="shared" si="0"/>
        <v>19</v>
      </c>
      <c r="B26" s="81" t="s">
        <v>58</v>
      </c>
      <c r="C26" s="80">
        <v>22701</v>
      </c>
      <c r="D26" s="66" t="s">
        <v>60</v>
      </c>
      <c r="E26" s="66" t="s">
        <v>44</v>
      </c>
      <c r="F26" s="86">
        <v>20199.06</v>
      </c>
    </row>
    <row r="27" spans="1:6" ht="12.75">
      <c r="A27" s="70">
        <f t="shared" si="0"/>
        <v>20</v>
      </c>
      <c r="B27" s="81" t="s">
        <v>58</v>
      </c>
      <c r="C27" s="79">
        <v>22700</v>
      </c>
      <c r="D27" s="67" t="s">
        <v>61</v>
      </c>
      <c r="E27" s="67" t="s">
        <v>48</v>
      </c>
      <c r="F27" s="86">
        <v>24072.51</v>
      </c>
    </row>
    <row r="28" spans="1:6" ht="12.75">
      <c r="A28" s="70">
        <f t="shared" si="0"/>
        <v>21</v>
      </c>
      <c r="B28" s="81" t="s">
        <v>58</v>
      </c>
      <c r="C28" s="82">
        <v>22703</v>
      </c>
      <c r="D28" s="67" t="s">
        <v>62</v>
      </c>
      <c r="E28" s="66" t="s">
        <v>48</v>
      </c>
      <c r="F28" s="87">
        <v>1475.6</v>
      </c>
    </row>
    <row r="29" spans="1:6" ht="12.75">
      <c r="A29" s="70">
        <f t="shared" si="0"/>
        <v>22</v>
      </c>
      <c r="B29" s="81" t="s">
        <v>58</v>
      </c>
      <c r="C29" s="82">
        <v>22705</v>
      </c>
      <c r="D29" s="69" t="s">
        <v>63</v>
      </c>
      <c r="E29" s="69" t="s">
        <v>48</v>
      </c>
      <c r="F29" s="87">
        <v>17255</v>
      </c>
    </row>
    <row r="30" spans="1:6" ht="12.75">
      <c r="A30" s="70">
        <f t="shared" si="0"/>
        <v>23</v>
      </c>
      <c r="B30" s="81" t="s">
        <v>58</v>
      </c>
      <c r="C30" s="82">
        <v>22704</v>
      </c>
      <c r="D30" s="66" t="s">
        <v>64</v>
      </c>
      <c r="E30" s="66" t="s">
        <v>48</v>
      </c>
      <c r="F30" s="87">
        <v>233</v>
      </c>
    </row>
    <row r="31" spans="1:6" ht="12.75">
      <c r="A31" s="70">
        <f t="shared" si="0"/>
        <v>24</v>
      </c>
      <c r="B31" s="81" t="s">
        <v>58</v>
      </c>
      <c r="C31" s="82">
        <v>22683</v>
      </c>
      <c r="D31" s="68" t="s">
        <v>43</v>
      </c>
      <c r="E31" s="68" t="s">
        <v>51</v>
      </c>
      <c r="F31" s="87">
        <v>100</v>
      </c>
    </row>
    <row r="32" spans="1:6" ht="12.75">
      <c r="A32" s="70">
        <f t="shared" si="0"/>
        <v>25</v>
      </c>
      <c r="B32" s="81" t="s">
        <v>58</v>
      </c>
      <c r="C32" s="82">
        <v>22706</v>
      </c>
      <c r="D32" s="68" t="s">
        <v>65</v>
      </c>
      <c r="E32" s="68" t="s">
        <v>66</v>
      </c>
      <c r="F32" s="87">
        <v>3472.74</v>
      </c>
    </row>
    <row r="33" spans="1:6" ht="12.75">
      <c r="A33" s="70">
        <f t="shared" si="0"/>
        <v>26</v>
      </c>
      <c r="B33" s="81" t="s">
        <v>58</v>
      </c>
      <c r="C33" s="82">
        <v>22708</v>
      </c>
      <c r="D33" s="68" t="s">
        <v>67</v>
      </c>
      <c r="E33" s="68" t="s">
        <v>68</v>
      </c>
      <c r="F33" s="87">
        <v>1232</v>
      </c>
    </row>
    <row r="34" spans="1:6" ht="12.75">
      <c r="A34" s="70">
        <f t="shared" si="0"/>
        <v>27</v>
      </c>
      <c r="B34" s="81" t="s">
        <v>58</v>
      </c>
      <c r="C34" s="82">
        <v>22702</v>
      </c>
      <c r="D34" s="68" t="s">
        <v>69</v>
      </c>
      <c r="E34" s="68" t="s">
        <v>70</v>
      </c>
      <c r="F34" s="87">
        <v>416.5</v>
      </c>
    </row>
    <row r="35" spans="1:6" ht="12.75">
      <c r="A35" s="70">
        <f t="shared" si="0"/>
        <v>28</v>
      </c>
      <c r="B35" s="83" t="s">
        <v>71</v>
      </c>
      <c r="C35" s="82">
        <v>22724</v>
      </c>
      <c r="D35" s="68" t="s">
        <v>72</v>
      </c>
      <c r="E35" s="68" t="s">
        <v>73</v>
      </c>
      <c r="F35" s="87">
        <v>23894.17</v>
      </c>
    </row>
    <row r="36" spans="1:6" ht="12.75">
      <c r="A36" s="70">
        <f t="shared" si="0"/>
        <v>29</v>
      </c>
      <c r="B36" s="83" t="s">
        <v>71</v>
      </c>
      <c r="C36" s="82">
        <v>22721</v>
      </c>
      <c r="D36" s="68" t="s">
        <v>91</v>
      </c>
      <c r="E36" s="68" t="s">
        <v>40</v>
      </c>
      <c r="F36" s="87">
        <v>835.27</v>
      </c>
    </row>
    <row r="37" spans="1:6" ht="12.75">
      <c r="A37" s="70">
        <f t="shared" si="0"/>
        <v>30</v>
      </c>
      <c r="B37" s="83" t="s">
        <v>71</v>
      </c>
      <c r="C37" s="82">
        <v>22722</v>
      </c>
      <c r="D37" s="68" t="s">
        <v>74</v>
      </c>
      <c r="E37" s="68" t="s">
        <v>40</v>
      </c>
      <c r="F37" s="87">
        <v>31148.12</v>
      </c>
    </row>
    <row r="38" spans="1:6" ht="12.75">
      <c r="A38" s="70">
        <f t="shared" si="0"/>
        <v>31</v>
      </c>
      <c r="B38" s="83" t="s">
        <v>71</v>
      </c>
      <c r="C38" s="82">
        <v>22725</v>
      </c>
      <c r="D38" s="68" t="s">
        <v>75</v>
      </c>
      <c r="E38" s="68" t="s">
        <v>38</v>
      </c>
      <c r="F38" s="87">
        <v>135.97</v>
      </c>
    </row>
    <row r="39" spans="1:6" ht="12.75">
      <c r="A39" s="70">
        <f t="shared" si="0"/>
        <v>32</v>
      </c>
      <c r="B39" s="83" t="s">
        <v>71</v>
      </c>
      <c r="C39" s="82">
        <v>22731</v>
      </c>
      <c r="D39" s="68" t="s">
        <v>76</v>
      </c>
      <c r="E39" s="68" t="s">
        <v>48</v>
      </c>
      <c r="F39" s="87">
        <v>4764.08</v>
      </c>
    </row>
    <row r="40" spans="1:6" ht="12.75">
      <c r="A40" s="70">
        <f t="shared" si="0"/>
        <v>33</v>
      </c>
      <c r="B40" s="83" t="s">
        <v>71</v>
      </c>
      <c r="C40" s="82">
        <v>22723</v>
      </c>
      <c r="D40" s="68" t="s">
        <v>75</v>
      </c>
      <c r="E40" s="68" t="s">
        <v>48</v>
      </c>
      <c r="F40" s="87">
        <v>11614.4</v>
      </c>
    </row>
    <row r="41" spans="1:6" ht="12.75">
      <c r="A41" s="70">
        <f t="shared" si="0"/>
        <v>34</v>
      </c>
      <c r="B41" s="83" t="s">
        <v>71</v>
      </c>
      <c r="C41" s="82">
        <v>22733</v>
      </c>
      <c r="D41" s="68" t="s">
        <v>77</v>
      </c>
      <c r="E41" s="68" t="s">
        <v>48</v>
      </c>
      <c r="F41" s="87">
        <v>25254.89</v>
      </c>
    </row>
    <row r="42" spans="1:6" ht="12.75">
      <c r="A42" s="70">
        <f t="shared" si="0"/>
        <v>35</v>
      </c>
      <c r="B42" s="83" t="s">
        <v>71</v>
      </c>
      <c r="C42" s="82">
        <v>22711</v>
      </c>
      <c r="D42" s="68" t="s">
        <v>78</v>
      </c>
      <c r="E42" s="68" t="s">
        <v>79</v>
      </c>
      <c r="F42" s="87">
        <v>600.95</v>
      </c>
    </row>
    <row r="43" spans="1:6" ht="12.75">
      <c r="A43" s="70">
        <f t="shared" si="0"/>
        <v>36</v>
      </c>
      <c r="B43" s="83" t="s">
        <v>71</v>
      </c>
      <c r="C43" s="82">
        <v>22730</v>
      </c>
      <c r="D43" s="68" t="s">
        <v>43</v>
      </c>
      <c r="E43" s="68" t="s">
        <v>51</v>
      </c>
      <c r="F43" s="87">
        <v>380</v>
      </c>
    </row>
    <row r="44" spans="1:6" ht="12.75">
      <c r="A44" s="70">
        <f t="shared" si="0"/>
        <v>37</v>
      </c>
      <c r="B44" s="83" t="s">
        <v>71</v>
      </c>
      <c r="C44" s="82">
        <v>22732</v>
      </c>
      <c r="D44" s="68" t="s">
        <v>43</v>
      </c>
      <c r="E44" s="68" t="s">
        <v>51</v>
      </c>
      <c r="F44" s="87">
        <v>1288.69</v>
      </c>
    </row>
    <row r="45" spans="1:6" ht="12.75">
      <c r="A45" s="70">
        <f t="shared" si="0"/>
        <v>38</v>
      </c>
      <c r="B45" s="83" t="s">
        <v>71</v>
      </c>
      <c r="C45" s="82">
        <v>22734</v>
      </c>
      <c r="D45" s="68" t="s">
        <v>52</v>
      </c>
      <c r="E45" s="68" t="s">
        <v>53</v>
      </c>
      <c r="F45" s="87">
        <v>6278.51</v>
      </c>
    </row>
    <row r="46" spans="1:6" ht="12.75">
      <c r="A46" s="70">
        <f t="shared" si="0"/>
        <v>39</v>
      </c>
      <c r="B46" s="83" t="s">
        <v>71</v>
      </c>
      <c r="C46" s="82">
        <v>22720</v>
      </c>
      <c r="D46" s="68" t="s">
        <v>80</v>
      </c>
      <c r="E46" s="68" t="s">
        <v>81</v>
      </c>
      <c r="F46" s="87">
        <v>1380</v>
      </c>
    </row>
    <row r="47" spans="1:6" ht="12.75">
      <c r="A47" s="70">
        <f t="shared" si="0"/>
        <v>40</v>
      </c>
      <c r="B47" s="83" t="s">
        <v>71</v>
      </c>
      <c r="C47" s="82">
        <v>22741</v>
      </c>
      <c r="D47" s="68" t="s">
        <v>82</v>
      </c>
      <c r="E47" s="68" t="s">
        <v>83</v>
      </c>
      <c r="F47" s="87">
        <v>52</v>
      </c>
    </row>
    <row r="48" spans="1:6" ht="12.75">
      <c r="A48" s="70">
        <f t="shared" si="0"/>
        <v>41</v>
      </c>
      <c r="B48" s="83" t="s">
        <v>71</v>
      </c>
      <c r="C48" s="82">
        <v>22742</v>
      </c>
      <c r="D48" s="68" t="s">
        <v>82</v>
      </c>
      <c r="E48" s="68" t="s">
        <v>83</v>
      </c>
      <c r="F48" s="87">
        <v>23835.73</v>
      </c>
    </row>
    <row r="49" spans="1:6" ht="12.75">
      <c r="A49" s="70">
        <f t="shared" si="0"/>
        <v>42</v>
      </c>
      <c r="B49" s="83" t="s">
        <v>71</v>
      </c>
      <c r="C49" s="82">
        <v>22743</v>
      </c>
      <c r="D49" s="68" t="s">
        <v>82</v>
      </c>
      <c r="E49" s="68" t="s">
        <v>84</v>
      </c>
      <c r="F49" s="87">
        <v>409.03</v>
      </c>
    </row>
    <row r="50" spans="1:6" ht="12.75">
      <c r="A50" s="70">
        <f t="shared" si="0"/>
        <v>43</v>
      </c>
      <c r="B50" s="83" t="s">
        <v>71</v>
      </c>
      <c r="C50" s="82">
        <v>22744</v>
      </c>
      <c r="D50" s="68" t="s">
        <v>82</v>
      </c>
      <c r="E50" s="68" t="s">
        <v>84</v>
      </c>
      <c r="F50" s="87">
        <v>8745.08</v>
      </c>
    </row>
    <row r="51" spans="1:6" ht="12.75">
      <c r="A51" s="70">
        <f t="shared" si="0"/>
        <v>44</v>
      </c>
      <c r="B51" s="83" t="s">
        <v>85</v>
      </c>
      <c r="C51" s="82">
        <v>22762</v>
      </c>
      <c r="D51" s="68" t="s">
        <v>86</v>
      </c>
      <c r="E51" s="68" t="s">
        <v>55</v>
      </c>
      <c r="F51" s="87">
        <v>616.42</v>
      </c>
    </row>
    <row r="52" spans="1:6" ht="12.75">
      <c r="A52" s="70">
        <f t="shared" si="0"/>
        <v>45</v>
      </c>
      <c r="B52" s="83" t="s">
        <v>85</v>
      </c>
      <c r="C52" s="82">
        <v>22766</v>
      </c>
      <c r="D52" s="68" t="s">
        <v>90</v>
      </c>
      <c r="E52" s="68" t="s">
        <v>59</v>
      </c>
      <c r="F52" s="87">
        <v>27</v>
      </c>
    </row>
    <row r="53" spans="1:6" ht="12.75">
      <c r="A53" s="70">
        <f t="shared" si="0"/>
        <v>46</v>
      </c>
      <c r="B53" s="83" t="s">
        <v>85</v>
      </c>
      <c r="C53" s="82">
        <v>22758</v>
      </c>
      <c r="D53" s="68" t="s">
        <v>87</v>
      </c>
      <c r="E53" s="68" t="s">
        <v>73</v>
      </c>
      <c r="F53" s="87">
        <v>10184.54</v>
      </c>
    </row>
    <row r="54" spans="1:6" ht="12.75">
      <c r="A54" s="70">
        <f t="shared" si="0"/>
        <v>47</v>
      </c>
      <c r="B54" s="83" t="s">
        <v>85</v>
      </c>
      <c r="C54" s="82">
        <v>22759</v>
      </c>
      <c r="D54" s="68" t="s">
        <v>86</v>
      </c>
      <c r="E54" s="68" t="s">
        <v>73</v>
      </c>
      <c r="F54" s="87">
        <v>603.28</v>
      </c>
    </row>
    <row r="55" spans="1:6" ht="12.75">
      <c r="A55" s="70">
        <f t="shared" si="0"/>
        <v>48</v>
      </c>
      <c r="B55" s="83" t="s">
        <v>85</v>
      </c>
      <c r="C55" s="82">
        <v>22760</v>
      </c>
      <c r="D55" s="68" t="s">
        <v>86</v>
      </c>
      <c r="E55" s="68" t="s">
        <v>38</v>
      </c>
      <c r="F55" s="87">
        <v>183.09</v>
      </c>
    </row>
    <row r="56" spans="1:6" ht="12.75">
      <c r="A56" s="70">
        <f t="shared" si="0"/>
        <v>49</v>
      </c>
      <c r="B56" s="83" t="s">
        <v>85</v>
      </c>
      <c r="C56" s="82">
        <v>22763</v>
      </c>
      <c r="D56" s="68" t="s">
        <v>86</v>
      </c>
      <c r="E56" s="68" t="s">
        <v>55</v>
      </c>
      <c r="F56" s="87">
        <v>582.62</v>
      </c>
    </row>
    <row r="57" spans="1:6" ht="12.75">
      <c r="A57" s="70">
        <f t="shared" si="0"/>
        <v>50</v>
      </c>
      <c r="B57" s="83" t="s">
        <v>85</v>
      </c>
      <c r="C57" s="82">
        <v>22761</v>
      </c>
      <c r="D57" s="68" t="s">
        <v>86</v>
      </c>
      <c r="E57" s="68" t="s">
        <v>48</v>
      </c>
      <c r="F57" s="87">
        <v>1004.82</v>
      </c>
    </row>
    <row r="58" spans="1:6" ht="12.75">
      <c r="A58" s="70">
        <f t="shared" si="0"/>
        <v>51</v>
      </c>
      <c r="B58" s="83" t="s">
        <v>85</v>
      </c>
      <c r="C58" s="82">
        <v>22777</v>
      </c>
      <c r="D58" s="68" t="s">
        <v>43</v>
      </c>
      <c r="E58" s="68" t="s">
        <v>51</v>
      </c>
      <c r="F58" s="87">
        <v>130</v>
      </c>
    </row>
    <row r="59" spans="1:6" ht="12.75">
      <c r="A59" s="70">
        <f t="shared" si="0"/>
        <v>52</v>
      </c>
      <c r="B59" s="83" t="s">
        <v>85</v>
      </c>
      <c r="C59" s="82">
        <v>22779</v>
      </c>
      <c r="D59" s="68" t="s">
        <v>43</v>
      </c>
      <c r="E59" s="68" t="s">
        <v>51</v>
      </c>
      <c r="F59" s="87">
        <v>130</v>
      </c>
    </row>
    <row r="60" spans="1:6" ht="12.75">
      <c r="A60" s="70">
        <f t="shared" si="0"/>
        <v>53</v>
      </c>
      <c r="B60" s="83" t="s">
        <v>85</v>
      </c>
      <c r="C60" s="82">
        <v>22781</v>
      </c>
      <c r="D60" s="68" t="s">
        <v>43</v>
      </c>
      <c r="E60" s="68" t="s">
        <v>51</v>
      </c>
      <c r="F60" s="87">
        <v>130</v>
      </c>
    </row>
    <row r="61" spans="1:6" ht="13.5" thickBot="1">
      <c r="A61" s="71">
        <f t="shared" si="0"/>
        <v>54</v>
      </c>
      <c r="B61" s="83" t="s">
        <v>85</v>
      </c>
      <c r="C61" s="82">
        <v>22774</v>
      </c>
      <c r="D61" s="68" t="s">
        <v>88</v>
      </c>
      <c r="E61" s="68" t="s">
        <v>70</v>
      </c>
      <c r="F61" s="87"/>
    </row>
    <row r="62" spans="1:6" ht="13.5" thickBot="1">
      <c r="A62" s="72"/>
      <c r="B62" s="73"/>
      <c r="C62" s="74"/>
      <c r="D62" s="75"/>
      <c r="E62" s="76" t="s">
        <v>89</v>
      </c>
      <c r="F62" s="88">
        <f>SUM(F8:F61)</f>
        <v>399589.6900000001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88" t="s">
        <v>16</v>
      </c>
      <c r="B3" s="188"/>
      <c r="C3" s="188"/>
      <c r="D3" s="11"/>
    </row>
    <row r="4" spans="1:10" ht="30" customHeight="1">
      <c r="A4" s="189" t="s">
        <v>23</v>
      </c>
      <c r="B4" s="189"/>
      <c r="C4" s="189"/>
      <c r="D4" s="189"/>
      <c r="E4" s="189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20-24 noiembrie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38.25">
      <c r="A9" s="186" t="s">
        <v>173</v>
      </c>
      <c r="B9" s="183" t="s">
        <v>174</v>
      </c>
      <c r="C9" s="184" t="s">
        <v>175</v>
      </c>
      <c r="D9" s="185" t="s">
        <v>176</v>
      </c>
      <c r="E9" s="187">
        <v>11245.5</v>
      </c>
    </row>
    <row r="10" spans="1:5" s="16" customFormat="1" ht="38.25">
      <c r="A10" s="186" t="s">
        <v>173</v>
      </c>
      <c r="B10" s="183" t="s">
        <v>177</v>
      </c>
      <c r="C10" s="184" t="s">
        <v>178</v>
      </c>
      <c r="D10" s="185" t="s">
        <v>176</v>
      </c>
      <c r="E10" s="187">
        <v>63724.5</v>
      </c>
    </row>
    <row r="11" spans="1:5" s="16" customFormat="1" ht="13.5" thickBot="1">
      <c r="A11" s="31"/>
      <c r="B11" s="32"/>
      <c r="C11" s="33"/>
      <c r="D11" s="33"/>
      <c r="E11" s="34"/>
    </row>
    <row r="12" spans="1:5" ht="13.5" thickBot="1">
      <c r="A12" s="28" t="s">
        <v>15</v>
      </c>
      <c r="B12" s="29"/>
      <c r="C12" s="29"/>
      <c r="D12" s="29"/>
      <c r="E12" s="30">
        <f>SUM(E9:E11)</f>
        <v>74970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4.00390625" style="59" customWidth="1"/>
    <col min="2" max="2" width="15.28125" style="42" customWidth="1"/>
    <col min="3" max="3" width="58.421875" style="42" customWidth="1"/>
    <col min="4" max="4" width="26.00390625" style="60" customWidth="1"/>
    <col min="5" max="5" width="20.28125" style="42" customWidth="1"/>
    <col min="6" max="16384" width="9.140625" style="42" customWidth="1"/>
  </cols>
  <sheetData>
    <row r="1" spans="1:5" ht="12.75">
      <c r="A1" s="40" t="s">
        <v>31</v>
      </c>
      <c r="B1" s="41"/>
      <c r="C1" s="9"/>
      <c r="D1" s="41"/>
      <c r="E1" s="10"/>
    </row>
    <row r="2" spans="1:5" ht="12.75">
      <c r="A2" s="43"/>
      <c r="B2" s="44"/>
      <c r="C2" s="10"/>
      <c r="D2" s="44"/>
      <c r="E2" s="10"/>
    </row>
    <row r="3" spans="1:5" ht="12.75">
      <c r="A3" s="43"/>
      <c r="B3" s="44"/>
      <c r="C3" s="10"/>
      <c r="D3" s="44"/>
      <c r="E3" s="10"/>
    </row>
    <row r="4" spans="1:5" ht="12.75">
      <c r="A4" s="43"/>
      <c r="B4" s="44"/>
      <c r="C4" s="10"/>
      <c r="D4" s="44"/>
      <c r="E4" s="10"/>
    </row>
    <row r="5" spans="1:5" ht="12.75">
      <c r="A5" s="43"/>
      <c r="B5" s="44"/>
      <c r="C5" s="10"/>
      <c r="D5" s="44"/>
      <c r="E5" s="10"/>
    </row>
    <row r="6" spans="1:5" ht="15.75" customHeight="1">
      <c r="A6" s="188" t="s">
        <v>16</v>
      </c>
      <c r="B6" s="188"/>
      <c r="C6" s="188"/>
      <c r="D6" s="45"/>
      <c r="E6" s="10"/>
    </row>
    <row r="7" spans="1:5" ht="15.75" customHeight="1">
      <c r="A7" s="189" t="s">
        <v>32</v>
      </c>
      <c r="B7" s="189"/>
      <c r="C7" s="189"/>
      <c r="D7" s="189"/>
      <c r="E7" s="189"/>
    </row>
    <row r="8" spans="1:5" ht="12.75">
      <c r="A8" s="46"/>
      <c r="B8" s="15"/>
      <c r="C8" s="15"/>
      <c r="D8" s="15"/>
      <c r="E8" s="12"/>
    </row>
    <row r="9" spans="1:5" ht="12.75">
      <c r="A9" s="46"/>
      <c r="B9" s="47" t="s">
        <v>33</v>
      </c>
      <c r="C9" s="8" t="str">
        <f>personal!E6</f>
        <v>20-24 noiembrie 2023</v>
      </c>
      <c r="D9" s="15"/>
      <c r="E9" s="12"/>
    </row>
    <row r="10" spans="1:5" ht="13.5" thickBot="1">
      <c r="A10" s="43"/>
      <c r="B10" s="44"/>
      <c r="C10" s="10"/>
      <c r="D10" s="44"/>
      <c r="E10" s="10"/>
    </row>
    <row r="11" spans="1:5" ht="21" customHeight="1" thickBot="1">
      <c r="A11" s="48" t="s">
        <v>11</v>
      </c>
      <c r="B11" s="26" t="s">
        <v>12</v>
      </c>
      <c r="C11" s="26" t="s">
        <v>13</v>
      </c>
      <c r="D11" s="49" t="s">
        <v>34</v>
      </c>
      <c r="E11" s="27" t="s">
        <v>14</v>
      </c>
    </row>
    <row r="12" spans="1:5" ht="38.25">
      <c r="A12" s="50" t="s">
        <v>92</v>
      </c>
      <c r="B12" s="51" t="s">
        <v>179</v>
      </c>
      <c r="C12" s="52" t="s">
        <v>180</v>
      </c>
      <c r="D12" s="53" t="s">
        <v>181</v>
      </c>
      <c r="E12" s="54">
        <v>105751.49</v>
      </c>
    </row>
    <row r="13" spans="1:5" ht="38.25">
      <c r="A13" s="50" t="s">
        <v>92</v>
      </c>
      <c r="B13" s="51" t="s">
        <v>183</v>
      </c>
      <c r="C13" s="52" t="s">
        <v>182</v>
      </c>
      <c r="D13" s="53" t="s">
        <v>181</v>
      </c>
      <c r="E13" s="54">
        <v>20092.78</v>
      </c>
    </row>
    <row r="14" spans="1:5" ht="13.5" thickBot="1">
      <c r="A14" s="55"/>
      <c r="B14" s="56"/>
      <c r="C14" s="57"/>
      <c r="D14" s="58"/>
      <c r="E14" s="34"/>
    </row>
    <row r="15" spans="1:5" s="19" customFormat="1" ht="20.25" customHeight="1" thickBot="1">
      <c r="A15" s="61" t="s">
        <v>15</v>
      </c>
      <c r="B15" s="62"/>
      <c r="C15" s="29"/>
      <c r="D15" s="62"/>
      <c r="E15" s="30">
        <f>E12+E13</f>
        <v>125844.27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6" customWidth="1"/>
    <col min="2" max="2" width="16.28125" style="106" customWidth="1"/>
    <col min="3" max="3" width="17.421875" style="106" customWidth="1"/>
    <col min="4" max="4" width="23.8515625" style="106" customWidth="1"/>
    <col min="5" max="5" width="35.421875" style="106" customWidth="1"/>
    <col min="6" max="6" width="25.140625" style="107" customWidth="1"/>
    <col min="7" max="8" width="9.140625" style="106" customWidth="1"/>
    <col min="9" max="9" width="9.140625" style="108" customWidth="1"/>
    <col min="10" max="10" width="34.00390625" style="106" customWidth="1"/>
    <col min="11" max="16384" width="9.140625" style="106" customWidth="1"/>
  </cols>
  <sheetData>
    <row r="1" ht="12.75">
      <c r="A1" s="19" t="s">
        <v>29</v>
      </c>
    </row>
    <row r="2" ht="12.75">
      <c r="A2" s="19"/>
    </row>
    <row r="3" ht="12.75">
      <c r="A3" s="19" t="s">
        <v>25</v>
      </c>
    </row>
    <row r="4" spans="1:5" ht="12.75">
      <c r="A4" s="19" t="s">
        <v>18</v>
      </c>
      <c r="D4" s="18" t="s">
        <v>24</v>
      </c>
      <c r="E4" s="39" t="str">
        <f>personal!E6</f>
        <v>20-24 noiembrie 2023</v>
      </c>
    </row>
    <row r="5" ht="13.5" thickBot="1"/>
    <row r="6" spans="1:9" ht="46.5" customHeight="1" thickBot="1">
      <c r="A6" s="124" t="s">
        <v>7</v>
      </c>
      <c r="B6" s="125" t="s">
        <v>8</v>
      </c>
      <c r="C6" s="125" t="s">
        <v>9</v>
      </c>
      <c r="D6" s="125" t="s">
        <v>19</v>
      </c>
      <c r="E6" s="125" t="s">
        <v>26</v>
      </c>
      <c r="F6" s="126" t="s">
        <v>21</v>
      </c>
      <c r="I6" s="106"/>
    </row>
    <row r="7" spans="1:9" ht="12.75">
      <c r="A7" s="119">
        <v>1</v>
      </c>
      <c r="B7" s="120" t="s">
        <v>92</v>
      </c>
      <c r="C7" s="120">
        <v>22647</v>
      </c>
      <c r="D7" s="121" t="s">
        <v>93</v>
      </c>
      <c r="E7" s="122" t="s">
        <v>94</v>
      </c>
      <c r="F7" s="123">
        <v>1800</v>
      </c>
      <c r="I7" s="106"/>
    </row>
    <row r="8" spans="1:9" ht="19.5" customHeight="1">
      <c r="A8" s="116">
        <v>2</v>
      </c>
      <c r="B8" s="109" t="s">
        <v>92</v>
      </c>
      <c r="C8" s="109">
        <v>22648</v>
      </c>
      <c r="D8" s="110" t="s">
        <v>93</v>
      </c>
      <c r="E8" s="111" t="s">
        <v>95</v>
      </c>
      <c r="F8" s="117">
        <v>1000</v>
      </c>
      <c r="I8" s="106"/>
    </row>
    <row r="9" spans="1:6" ht="18" customHeight="1">
      <c r="A9" s="116">
        <v>3</v>
      </c>
      <c r="B9" s="109" t="s">
        <v>92</v>
      </c>
      <c r="C9" s="109">
        <v>22649</v>
      </c>
      <c r="D9" s="110" t="s">
        <v>93</v>
      </c>
      <c r="E9" s="111" t="s">
        <v>96</v>
      </c>
      <c r="F9" s="117">
        <v>2000</v>
      </c>
    </row>
    <row r="10" spans="1:6" ht="18" customHeight="1">
      <c r="A10" s="116">
        <v>4</v>
      </c>
      <c r="B10" s="109" t="s">
        <v>97</v>
      </c>
      <c r="C10" s="109">
        <v>22745</v>
      </c>
      <c r="D10" s="110" t="s">
        <v>93</v>
      </c>
      <c r="E10" s="111" t="s">
        <v>98</v>
      </c>
      <c r="F10" s="117">
        <v>1500</v>
      </c>
    </row>
    <row r="11" spans="1:6" ht="18" customHeight="1">
      <c r="A11" s="116">
        <v>5</v>
      </c>
      <c r="B11" s="109" t="s">
        <v>97</v>
      </c>
      <c r="C11" s="109">
        <v>22746</v>
      </c>
      <c r="D11" s="110" t="s">
        <v>93</v>
      </c>
      <c r="E11" s="111" t="s">
        <v>99</v>
      </c>
      <c r="F11" s="117">
        <v>490</v>
      </c>
    </row>
    <row r="12" spans="1:6" ht="18" customHeight="1">
      <c r="A12" s="116">
        <v>6</v>
      </c>
      <c r="B12" s="109">
        <v>22.112023</v>
      </c>
      <c r="C12" s="109">
        <v>22747</v>
      </c>
      <c r="D12" s="110" t="s">
        <v>93</v>
      </c>
      <c r="E12" s="111" t="s">
        <v>100</v>
      </c>
      <c r="F12" s="117">
        <v>5000</v>
      </c>
    </row>
    <row r="13" spans="1:6" ht="18" customHeight="1">
      <c r="A13" s="116">
        <v>7</v>
      </c>
      <c r="B13" s="112">
        <v>45250</v>
      </c>
      <c r="C13" s="113">
        <v>22643</v>
      </c>
      <c r="D13" s="113" t="s">
        <v>101</v>
      </c>
      <c r="E13" s="114" t="s">
        <v>109</v>
      </c>
      <c r="F13" s="118">
        <v>1570217.19</v>
      </c>
    </row>
    <row r="14" spans="1:6" ht="18" customHeight="1">
      <c r="A14" s="116">
        <v>8</v>
      </c>
      <c r="B14" s="112">
        <v>45250</v>
      </c>
      <c r="C14" s="113">
        <v>22644</v>
      </c>
      <c r="D14" s="113" t="s">
        <v>101</v>
      </c>
      <c r="E14" s="114" t="s">
        <v>109</v>
      </c>
      <c r="F14" s="118">
        <v>397872</v>
      </c>
    </row>
    <row r="15" spans="1:6" ht="25.5">
      <c r="A15" s="116">
        <v>9</v>
      </c>
      <c r="B15" s="112">
        <v>45250</v>
      </c>
      <c r="C15" s="115">
        <v>22645</v>
      </c>
      <c r="D15" s="113" t="s">
        <v>110</v>
      </c>
      <c r="E15" s="114" t="s">
        <v>111</v>
      </c>
      <c r="F15" s="118">
        <v>10608</v>
      </c>
    </row>
    <row r="16" spans="1:6" ht="25.5">
      <c r="A16" s="116">
        <v>10</v>
      </c>
      <c r="B16" s="112">
        <v>45250</v>
      </c>
      <c r="C16" s="115">
        <v>22646</v>
      </c>
      <c r="D16" s="113" t="s">
        <v>110</v>
      </c>
      <c r="E16" s="114" t="s">
        <v>111</v>
      </c>
      <c r="F16" s="118">
        <v>84732</v>
      </c>
    </row>
    <row r="17" spans="1:6" ht="25.5">
      <c r="A17" s="116">
        <v>11</v>
      </c>
      <c r="B17" s="112">
        <v>45250</v>
      </c>
      <c r="C17" s="113">
        <v>22659</v>
      </c>
      <c r="D17" s="113" t="s">
        <v>112</v>
      </c>
      <c r="E17" s="114" t="s">
        <v>113</v>
      </c>
      <c r="F17" s="118">
        <v>1012.65</v>
      </c>
    </row>
    <row r="18" spans="1:6" ht="25.5">
      <c r="A18" s="116">
        <v>12</v>
      </c>
      <c r="B18" s="112">
        <v>45250</v>
      </c>
      <c r="C18" s="113">
        <v>22660</v>
      </c>
      <c r="D18" s="113" t="s">
        <v>112</v>
      </c>
      <c r="E18" s="114" t="s">
        <v>114</v>
      </c>
      <c r="F18" s="118">
        <v>2410.26</v>
      </c>
    </row>
    <row r="19" spans="1:6" ht="25.5">
      <c r="A19" s="116">
        <v>13</v>
      </c>
      <c r="B19" s="112">
        <v>45250</v>
      </c>
      <c r="C19" s="113">
        <v>22661</v>
      </c>
      <c r="D19" s="113" t="s">
        <v>112</v>
      </c>
      <c r="E19" s="114" t="s">
        <v>115</v>
      </c>
      <c r="F19" s="118">
        <v>56250</v>
      </c>
    </row>
    <row r="20" spans="1:6" ht="25.5">
      <c r="A20" s="116">
        <v>14</v>
      </c>
      <c r="B20" s="112">
        <v>45250</v>
      </c>
      <c r="C20" s="113">
        <v>22662</v>
      </c>
      <c r="D20" s="113" t="s">
        <v>112</v>
      </c>
      <c r="E20" s="114" t="s">
        <v>115</v>
      </c>
      <c r="F20" s="118">
        <v>445956.16</v>
      </c>
    </row>
    <row r="21" spans="1:6" ht="25.5">
      <c r="A21" s="116">
        <v>15</v>
      </c>
      <c r="B21" s="112">
        <v>45250</v>
      </c>
      <c r="C21" s="113">
        <v>22663</v>
      </c>
      <c r="D21" s="113" t="s">
        <v>112</v>
      </c>
      <c r="E21" s="114" t="s">
        <v>113</v>
      </c>
      <c r="F21" s="118">
        <v>3170.84</v>
      </c>
    </row>
    <row r="22" spans="1:6" ht="25.5">
      <c r="A22" s="116">
        <v>16</v>
      </c>
      <c r="B22" s="112">
        <v>45250</v>
      </c>
      <c r="C22" s="113">
        <v>22664</v>
      </c>
      <c r="D22" s="113" t="s">
        <v>112</v>
      </c>
      <c r="E22" s="114" t="s">
        <v>113</v>
      </c>
      <c r="F22" s="118">
        <v>3300</v>
      </c>
    </row>
    <row r="23" spans="1:6" ht="25.5">
      <c r="A23" s="116">
        <v>17</v>
      </c>
      <c r="B23" s="112">
        <v>45250</v>
      </c>
      <c r="C23" s="113">
        <v>22665</v>
      </c>
      <c r="D23" s="113" t="s">
        <v>112</v>
      </c>
      <c r="E23" s="114" t="s">
        <v>115</v>
      </c>
      <c r="F23" s="118">
        <v>385969.36</v>
      </c>
    </row>
    <row r="24" spans="1:6" ht="25.5">
      <c r="A24" s="116">
        <v>18</v>
      </c>
      <c r="B24" s="112">
        <v>45250</v>
      </c>
      <c r="C24" s="113">
        <v>22666</v>
      </c>
      <c r="D24" s="113" t="s">
        <v>112</v>
      </c>
      <c r="E24" s="114" t="s">
        <v>113</v>
      </c>
      <c r="F24" s="118">
        <v>2000</v>
      </c>
    </row>
    <row r="25" spans="1:6" ht="25.5">
      <c r="A25" s="116">
        <v>19</v>
      </c>
      <c r="B25" s="112">
        <v>45250</v>
      </c>
      <c r="C25" s="113">
        <v>22667</v>
      </c>
      <c r="D25" s="113" t="s">
        <v>112</v>
      </c>
      <c r="E25" s="114" t="s">
        <v>115</v>
      </c>
      <c r="F25" s="118">
        <v>568922.96</v>
      </c>
    </row>
    <row r="26" spans="1:6" ht="18" customHeight="1">
      <c r="A26" s="116">
        <v>20</v>
      </c>
      <c r="B26" s="112">
        <v>45250</v>
      </c>
      <c r="C26" s="113">
        <v>22650</v>
      </c>
      <c r="D26" s="113" t="s">
        <v>110</v>
      </c>
      <c r="E26" s="114" t="s">
        <v>116</v>
      </c>
      <c r="F26" s="118">
        <v>200</v>
      </c>
    </row>
    <row r="27" spans="1:6" ht="18" customHeight="1">
      <c r="A27" s="116">
        <v>21</v>
      </c>
      <c r="B27" s="112">
        <v>45250</v>
      </c>
      <c r="C27" s="113">
        <v>22651</v>
      </c>
      <c r="D27" s="113" t="s">
        <v>110</v>
      </c>
      <c r="E27" s="114" t="s">
        <v>116</v>
      </c>
      <c r="F27" s="118">
        <v>110</v>
      </c>
    </row>
    <row r="28" spans="1:6" ht="18" customHeight="1">
      <c r="A28" s="116">
        <v>22</v>
      </c>
      <c r="B28" s="112">
        <v>45250</v>
      </c>
      <c r="C28" s="113">
        <v>22652</v>
      </c>
      <c r="D28" s="113" t="s">
        <v>110</v>
      </c>
      <c r="E28" s="114" t="s">
        <v>116</v>
      </c>
      <c r="F28" s="118">
        <v>275</v>
      </c>
    </row>
    <row r="29" spans="1:6" ht="18" customHeight="1">
      <c r="A29" s="116">
        <v>23</v>
      </c>
      <c r="B29" s="112">
        <v>45250</v>
      </c>
      <c r="C29" s="113">
        <v>22653</v>
      </c>
      <c r="D29" s="113" t="s">
        <v>110</v>
      </c>
      <c r="E29" s="114" t="s">
        <v>116</v>
      </c>
      <c r="F29" s="118">
        <v>50</v>
      </c>
    </row>
    <row r="30" spans="1:6" ht="18" customHeight="1">
      <c r="A30" s="116">
        <v>24</v>
      </c>
      <c r="B30" s="112">
        <v>45250</v>
      </c>
      <c r="C30" s="113">
        <v>22654</v>
      </c>
      <c r="D30" s="113" t="s">
        <v>110</v>
      </c>
      <c r="E30" s="114" t="s">
        <v>116</v>
      </c>
      <c r="F30" s="118">
        <v>150</v>
      </c>
    </row>
    <row r="31" spans="1:6" ht="18" customHeight="1">
      <c r="A31" s="116">
        <v>25</v>
      </c>
      <c r="B31" s="112">
        <v>45250</v>
      </c>
      <c r="C31" s="113">
        <v>22655</v>
      </c>
      <c r="D31" s="113" t="s">
        <v>110</v>
      </c>
      <c r="E31" s="114" t="s">
        <v>116</v>
      </c>
      <c r="F31" s="118">
        <v>150</v>
      </c>
    </row>
    <row r="32" spans="1:6" ht="18" customHeight="1">
      <c r="A32" s="116">
        <v>26</v>
      </c>
      <c r="B32" s="112">
        <v>45250</v>
      </c>
      <c r="C32" s="113">
        <v>22656</v>
      </c>
      <c r="D32" s="113" t="s">
        <v>110</v>
      </c>
      <c r="E32" s="114" t="s">
        <v>116</v>
      </c>
      <c r="F32" s="118">
        <v>150</v>
      </c>
    </row>
    <row r="33" spans="1:6" ht="18" customHeight="1">
      <c r="A33" s="116">
        <v>27</v>
      </c>
      <c r="B33" s="112">
        <v>45250</v>
      </c>
      <c r="C33" s="113">
        <v>22657</v>
      </c>
      <c r="D33" s="113" t="s">
        <v>110</v>
      </c>
      <c r="E33" s="114" t="s">
        <v>116</v>
      </c>
      <c r="F33" s="118">
        <v>400</v>
      </c>
    </row>
    <row r="34" spans="1:6" ht="18" customHeight="1">
      <c r="A34" s="116">
        <v>28</v>
      </c>
      <c r="B34" s="112">
        <v>45250</v>
      </c>
      <c r="C34" s="113">
        <v>22658</v>
      </c>
      <c r="D34" s="113" t="s">
        <v>110</v>
      </c>
      <c r="E34" s="114" t="s">
        <v>116</v>
      </c>
      <c r="F34" s="118">
        <v>250</v>
      </c>
    </row>
    <row r="35" spans="1:6" ht="18" customHeight="1">
      <c r="A35" s="116">
        <v>29</v>
      </c>
      <c r="B35" s="112">
        <v>45250</v>
      </c>
      <c r="C35" s="113">
        <v>22668</v>
      </c>
      <c r="D35" s="113" t="s">
        <v>101</v>
      </c>
      <c r="E35" s="114" t="s">
        <v>117</v>
      </c>
      <c r="F35" s="118">
        <v>677.37</v>
      </c>
    </row>
    <row r="36" spans="1:6" ht="18" customHeight="1">
      <c r="A36" s="116">
        <v>30</v>
      </c>
      <c r="B36" s="112">
        <v>45250</v>
      </c>
      <c r="C36" s="113">
        <v>22669</v>
      </c>
      <c r="D36" s="113" t="s">
        <v>106</v>
      </c>
      <c r="E36" s="114" t="s">
        <v>118</v>
      </c>
      <c r="F36" s="118">
        <v>500</v>
      </c>
    </row>
    <row r="37" spans="1:6" ht="18" customHeight="1">
      <c r="A37" s="116">
        <v>31</v>
      </c>
      <c r="B37" s="112">
        <v>45250</v>
      </c>
      <c r="C37" s="113">
        <v>22670</v>
      </c>
      <c r="D37" s="113" t="s">
        <v>106</v>
      </c>
      <c r="E37" s="114" t="s">
        <v>119</v>
      </c>
      <c r="F37" s="118">
        <v>2569.4</v>
      </c>
    </row>
    <row r="38" spans="1:6" ht="18" customHeight="1">
      <c r="A38" s="116">
        <v>32</v>
      </c>
      <c r="B38" s="112">
        <v>45250</v>
      </c>
      <c r="C38" s="113">
        <v>22671</v>
      </c>
      <c r="D38" s="113" t="s">
        <v>106</v>
      </c>
      <c r="E38" s="114" t="s">
        <v>118</v>
      </c>
      <c r="F38" s="118">
        <v>1200</v>
      </c>
    </row>
    <row r="39" spans="1:6" ht="18" customHeight="1">
      <c r="A39" s="116">
        <v>33</v>
      </c>
      <c r="B39" s="112">
        <v>45250</v>
      </c>
      <c r="C39" s="113">
        <v>22672</v>
      </c>
      <c r="D39" s="113" t="s">
        <v>106</v>
      </c>
      <c r="E39" s="114" t="s">
        <v>117</v>
      </c>
      <c r="F39" s="118">
        <v>4000</v>
      </c>
    </row>
    <row r="40" spans="1:6" ht="18" customHeight="1">
      <c r="A40" s="116">
        <v>34</v>
      </c>
      <c r="B40" s="112">
        <v>45250</v>
      </c>
      <c r="C40" s="113">
        <v>22673</v>
      </c>
      <c r="D40" s="113" t="s">
        <v>101</v>
      </c>
      <c r="E40" s="114" t="s">
        <v>117</v>
      </c>
      <c r="F40" s="118">
        <v>14079.96</v>
      </c>
    </row>
    <row r="41" spans="1:6" ht="18" customHeight="1">
      <c r="A41" s="116">
        <v>35</v>
      </c>
      <c r="B41" s="112">
        <v>45250</v>
      </c>
      <c r="C41" s="113">
        <v>22674</v>
      </c>
      <c r="D41" s="113" t="s">
        <v>106</v>
      </c>
      <c r="E41" s="114" t="s">
        <v>117</v>
      </c>
      <c r="F41" s="118">
        <v>1238</v>
      </c>
    </row>
    <row r="42" spans="1:6" ht="18" customHeight="1">
      <c r="A42" s="116">
        <v>36</v>
      </c>
      <c r="B42" s="112">
        <v>45250</v>
      </c>
      <c r="C42" s="113">
        <v>22675</v>
      </c>
      <c r="D42" s="113" t="s">
        <v>106</v>
      </c>
      <c r="E42" s="114" t="s">
        <v>118</v>
      </c>
      <c r="F42" s="118">
        <v>940</v>
      </c>
    </row>
    <row r="43" spans="1:6" ht="18" customHeight="1">
      <c r="A43" s="116">
        <v>37</v>
      </c>
      <c r="B43" s="112">
        <v>45250</v>
      </c>
      <c r="C43" s="113">
        <v>22676</v>
      </c>
      <c r="D43" s="113" t="s">
        <v>101</v>
      </c>
      <c r="E43" s="114" t="s">
        <v>120</v>
      </c>
      <c r="F43" s="118">
        <v>176.12</v>
      </c>
    </row>
    <row r="44" spans="1:6" ht="18" customHeight="1">
      <c r="A44" s="116">
        <v>38</v>
      </c>
      <c r="B44" s="112">
        <v>45250</v>
      </c>
      <c r="C44" s="113">
        <v>22677</v>
      </c>
      <c r="D44" s="113" t="s">
        <v>106</v>
      </c>
      <c r="E44" s="114" t="s">
        <v>117</v>
      </c>
      <c r="F44" s="118">
        <v>800</v>
      </c>
    </row>
    <row r="45" spans="1:6" ht="18" customHeight="1">
      <c r="A45" s="116">
        <v>39</v>
      </c>
      <c r="B45" s="112">
        <v>45250</v>
      </c>
      <c r="C45" s="113">
        <v>22678</v>
      </c>
      <c r="D45" s="113" t="s">
        <v>101</v>
      </c>
      <c r="E45" s="114" t="s">
        <v>120</v>
      </c>
      <c r="F45" s="118">
        <v>568</v>
      </c>
    </row>
    <row r="46" spans="1:6" ht="18" customHeight="1">
      <c r="A46" s="116">
        <v>40</v>
      </c>
      <c r="B46" s="112">
        <v>45250</v>
      </c>
      <c r="C46" s="113">
        <v>22679</v>
      </c>
      <c r="D46" s="113" t="s">
        <v>106</v>
      </c>
      <c r="E46" s="114" t="s">
        <v>118</v>
      </c>
      <c r="F46" s="118">
        <v>300</v>
      </c>
    </row>
    <row r="47" spans="1:6" ht="18" customHeight="1">
      <c r="A47" s="116">
        <v>41</v>
      </c>
      <c r="B47" s="112">
        <v>45250</v>
      </c>
      <c r="C47" s="113">
        <v>22680</v>
      </c>
      <c r="D47" s="113" t="s">
        <v>101</v>
      </c>
      <c r="E47" s="114" t="s">
        <v>120</v>
      </c>
      <c r="F47" s="118">
        <v>245.14</v>
      </c>
    </row>
    <row r="48" spans="1:6" ht="18" customHeight="1">
      <c r="A48" s="116">
        <v>42</v>
      </c>
      <c r="B48" s="112">
        <v>45250</v>
      </c>
      <c r="C48" s="113">
        <v>22684</v>
      </c>
      <c r="D48" s="113" t="s">
        <v>106</v>
      </c>
      <c r="E48" s="114" t="s">
        <v>117</v>
      </c>
      <c r="F48" s="118">
        <v>2800</v>
      </c>
    </row>
    <row r="49" spans="1:6" ht="18" customHeight="1">
      <c r="A49" s="116">
        <v>43</v>
      </c>
      <c r="B49" s="112">
        <v>45250</v>
      </c>
      <c r="C49" s="113">
        <v>22685</v>
      </c>
      <c r="D49" s="113" t="s">
        <v>101</v>
      </c>
      <c r="E49" s="114" t="s">
        <v>117</v>
      </c>
      <c r="F49" s="118">
        <v>1477.9</v>
      </c>
    </row>
    <row r="50" spans="1:6" ht="18" customHeight="1">
      <c r="A50" s="116">
        <v>44</v>
      </c>
      <c r="B50" s="112">
        <v>45250</v>
      </c>
      <c r="C50" s="113">
        <v>22686</v>
      </c>
      <c r="D50" s="113" t="s">
        <v>106</v>
      </c>
      <c r="E50" s="114" t="s">
        <v>117</v>
      </c>
      <c r="F50" s="118">
        <v>34</v>
      </c>
    </row>
    <row r="51" spans="1:6" ht="18" customHeight="1">
      <c r="A51" s="116">
        <v>45</v>
      </c>
      <c r="B51" s="112">
        <v>45250</v>
      </c>
      <c r="C51" s="113">
        <v>22687</v>
      </c>
      <c r="D51" s="113" t="s">
        <v>106</v>
      </c>
      <c r="E51" s="114" t="s">
        <v>117</v>
      </c>
      <c r="F51" s="118">
        <v>2080</v>
      </c>
    </row>
    <row r="52" spans="1:6" ht="18" customHeight="1">
      <c r="A52" s="116">
        <v>46</v>
      </c>
      <c r="B52" s="112">
        <v>45250</v>
      </c>
      <c r="C52" s="113">
        <v>22688</v>
      </c>
      <c r="D52" s="113" t="s">
        <v>101</v>
      </c>
      <c r="E52" s="114" t="s">
        <v>117</v>
      </c>
      <c r="F52" s="118">
        <v>2075.7</v>
      </c>
    </row>
    <row r="53" spans="1:6" ht="18" customHeight="1">
      <c r="A53" s="116">
        <v>47</v>
      </c>
      <c r="B53" s="112">
        <v>45250</v>
      </c>
      <c r="C53" s="113">
        <v>22689</v>
      </c>
      <c r="D53" s="113" t="s">
        <v>106</v>
      </c>
      <c r="E53" s="114" t="s">
        <v>117</v>
      </c>
      <c r="F53" s="118">
        <v>223</v>
      </c>
    </row>
    <row r="54" spans="1:6" ht="18" customHeight="1">
      <c r="A54" s="116">
        <v>48</v>
      </c>
      <c r="B54" s="112">
        <v>45250</v>
      </c>
      <c r="C54" s="113">
        <v>22690</v>
      </c>
      <c r="D54" s="113" t="s">
        <v>106</v>
      </c>
      <c r="E54" s="114" t="s">
        <v>117</v>
      </c>
      <c r="F54" s="118">
        <v>29420</v>
      </c>
    </row>
    <row r="55" spans="1:6" ht="18" customHeight="1">
      <c r="A55" s="116">
        <v>49</v>
      </c>
      <c r="B55" s="112">
        <v>45250</v>
      </c>
      <c r="C55" s="113">
        <v>22691</v>
      </c>
      <c r="D55" s="113" t="s">
        <v>106</v>
      </c>
      <c r="E55" s="114" t="s">
        <v>117</v>
      </c>
      <c r="F55" s="118">
        <v>500</v>
      </c>
    </row>
    <row r="56" spans="1:6" ht="18" customHeight="1">
      <c r="A56" s="116">
        <v>50</v>
      </c>
      <c r="B56" s="112">
        <v>45250</v>
      </c>
      <c r="C56" s="113">
        <v>22692</v>
      </c>
      <c r="D56" s="113" t="s">
        <v>106</v>
      </c>
      <c r="E56" s="114" t="s">
        <v>117</v>
      </c>
      <c r="F56" s="118">
        <v>2787</v>
      </c>
    </row>
    <row r="57" spans="1:6" ht="18" customHeight="1">
      <c r="A57" s="116">
        <v>51</v>
      </c>
      <c r="B57" s="112">
        <v>45250</v>
      </c>
      <c r="C57" s="113">
        <v>22693</v>
      </c>
      <c r="D57" s="113" t="s">
        <v>106</v>
      </c>
      <c r="E57" s="114" t="s">
        <v>117</v>
      </c>
      <c r="F57" s="118">
        <v>4400</v>
      </c>
    </row>
    <row r="58" spans="1:6" ht="18" customHeight="1">
      <c r="A58" s="116">
        <v>52</v>
      </c>
      <c r="B58" s="112">
        <v>45250</v>
      </c>
      <c r="C58" s="113">
        <v>22694</v>
      </c>
      <c r="D58" s="113" t="s">
        <v>101</v>
      </c>
      <c r="E58" s="114" t="s">
        <v>117</v>
      </c>
      <c r="F58" s="118">
        <v>1227.5</v>
      </c>
    </row>
    <row r="59" spans="1:6" ht="18" customHeight="1">
      <c r="A59" s="116">
        <v>53</v>
      </c>
      <c r="B59" s="112">
        <v>45250</v>
      </c>
      <c r="C59" s="113">
        <v>22695</v>
      </c>
      <c r="D59" s="113" t="s">
        <v>106</v>
      </c>
      <c r="E59" s="114" t="s">
        <v>117</v>
      </c>
      <c r="F59" s="118">
        <v>5300</v>
      </c>
    </row>
    <row r="60" spans="1:6" ht="18" customHeight="1">
      <c r="A60" s="116">
        <v>54</v>
      </c>
      <c r="B60" s="112">
        <v>45250</v>
      </c>
      <c r="C60" s="113">
        <v>22696</v>
      </c>
      <c r="D60" s="113" t="s">
        <v>112</v>
      </c>
      <c r="E60" s="114" t="s">
        <v>121</v>
      </c>
      <c r="F60" s="118">
        <v>19500</v>
      </c>
    </row>
    <row r="61" spans="1:6" ht="18" customHeight="1">
      <c r="A61" s="116">
        <v>55</v>
      </c>
      <c r="B61" s="112">
        <v>45250</v>
      </c>
      <c r="C61" s="113">
        <v>22697</v>
      </c>
      <c r="D61" s="113" t="s">
        <v>112</v>
      </c>
      <c r="E61" s="114" t="s">
        <v>121</v>
      </c>
      <c r="F61" s="118">
        <v>9400</v>
      </c>
    </row>
    <row r="62" spans="1:6" ht="18" customHeight="1">
      <c r="A62" s="116">
        <v>56</v>
      </c>
      <c r="B62" s="112">
        <v>45252</v>
      </c>
      <c r="C62" s="113">
        <v>22748</v>
      </c>
      <c r="D62" s="113" t="s">
        <v>101</v>
      </c>
      <c r="E62" s="114" t="s">
        <v>117</v>
      </c>
      <c r="F62" s="118">
        <v>8000</v>
      </c>
    </row>
    <row r="63" spans="1:6" ht="18" customHeight="1">
      <c r="A63" s="116">
        <v>57</v>
      </c>
      <c r="B63" s="112">
        <v>45252</v>
      </c>
      <c r="C63" s="113">
        <v>22749</v>
      </c>
      <c r="D63" s="113" t="s">
        <v>101</v>
      </c>
      <c r="E63" s="114" t="s">
        <v>120</v>
      </c>
      <c r="F63" s="118">
        <v>65.45</v>
      </c>
    </row>
    <row r="64" spans="1:6" ht="18" customHeight="1">
      <c r="A64" s="116">
        <v>58</v>
      </c>
      <c r="B64" s="112">
        <v>45252</v>
      </c>
      <c r="C64" s="113">
        <v>22750</v>
      </c>
      <c r="D64" s="113" t="s">
        <v>106</v>
      </c>
      <c r="E64" s="114" t="s">
        <v>118</v>
      </c>
      <c r="F64" s="118">
        <v>1020</v>
      </c>
    </row>
    <row r="65" spans="1:6" ht="18" customHeight="1">
      <c r="A65" s="116">
        <v>59</v>
      </c>
      <c r="B65" s="112">
        <v>45252</v>
      </c>
      <c r="C65" s="113">
        <v>22752</v>
      </c>
      <c r="D65" s="113" t="s">
        <v>106</v>
      </c>
      <c r="E65" s="114" t="s">
        <v>117</v>
      </c>
      <c r="F65" s="118">
        <v>800</v>
      </c>
    </row>
    <row r="66" spans="1:6" ht="18" customHeight="1">
      <c r="A66" s="116">
        <v>60</v>
      </c>
      <c r="B66" s="112">
        <v>45252</v>
      </c>
      <c r="C66" s="113">
        <v>22754</v>
      </c>
      <c r="D66" s="113" t="s">
        <v>101</v>
      </c>
      <c r="E66" s="114" t="s">
        <v>117</v>
      </c>
      <c r="F66" s="118">
        <v>812.47</v>
      </c>
    </row>
    <row r="67" spans="1:6" ht="18" customHeight="1">
      <c r="A67" s="116">
        <v>61</v>
      </c>
      <c r="B67" s="112">
        <v>45252</v>
      </c>
      <c r="C67" s="113">
        <v>22756</v>
      </c>
      <c r="D67" s="113" t="s">
        <v>106</v>
      </c>
      <c r="E67" s="114" t="s">
        <v>119</v>
      </c>
      <c r="F67" s="118">
        <v>2346</v>
      </c>
    </row>
    <row r="68" spans="1:6" ht="18" customHeight="1">
      <c r="A68" s="116">
        <v>62</v>
      </c>
      <c r="B68" s="112">
        <v>45252</v>
      </c>
      <c r="C68" s="113">
        <v>22757</v>
      </c>
      <c r="D68" s="113" t="s">
        <v>106</v>
      </c>
      <c r="E68" s="114" t="s">
        <v>122</v>
      </c>
      <c r="F68" s="118">
        <v>1998.3</v>
      </c>
    </row>
    <row r="69" spans="1:6" ht="18" customHeight="1">
      <c r="A69" s="116">
        <v>63</v>
      </c>
      <c r="B69" s="112">
        <v>45252</v>
      </c>
      <c r="C69" s="113">
        <v>22755</v>
      </c>
      <c r="D69" s="113" t="s">
        <v>101</v>
      </c>
      <c r="E69" s="114" t="s">
        <v>122</v>
      </c>
      <c r="F69" s="118">
        <v>15222.78</v>
      </c>
    </row>
    <row r="70" spans="1:6" ht="18" customHeight="1">
      <c r="A70" s="116">
        <v>64</v>
      </c>
      <c r="B70" s="112">
        <v>45252</v>
      </c>
      <c r="C70" s="113">
        <v>22753</v>
      </c>
      <c r="D70" s="113" t="s">
        <v>106</v>
      </c>
      <c r="E70" s="114" t="s">
        <v>117</v>
      </c>
      <c r="F70" s="118">
        <v>2000</v>
      </c>
    </row>
    <row r="71" spans="1:6" ht="18" customHeight="1">
      <c r="A71" s="116">
        <v>65</v>
      </c>
      <c r="B71" s="112">
        <v>45252</v>
      </c>
      <c r="C71" s="113">
        <v>22751</v>
      </c>
      <c r="D71" s="113" t="s">
        <v>106</v>
      </c>
      <c r="E71" s="114" t="s">
        <v>117</v>
      </c>
      <c r="F71" s="118">
        <v>6900</v>
      </c>
    </row>
    <row r="72" spans="1:6" ht="18" customHeight="1" thickBot="1">
      <c r="A72" s="116">
        <v>66</v>
      </c>
      <c r="B72" s="112">
        <v>45254</v>
      </c>
      <c r="C72" s="113">
        <v>22775</v>
      </c>
      <c r="D72" s="113" t="s">
        <v>101</v>
      </c>
      <c r="E72" s="114" t="s">
        <v>117</v>
      </c>
      <c r="F72" s="118">
        <v>895</v>
      </c>
    </row>
    <row r="73" spans="1:6" ht="18" customHeight="1" thickBot="1">
      <c r="A73" s="127"/>
      <c r="B73" s="128"/>
      <c r="C73" s="129"/>
      <c r="D73" s="130"/>
      <c r="E73" s="130" t="s">
        <v>5</v>
      </c>
      <c r="F73" s="131">
        <f>SUM(F7:F72)</f>
        <v>3694525.51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>
      <c r="I211" s="106"/>
    </row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>
      <c r="I249" s="106"/>
    </row>
    <row r="250" ht="18" customHeight="1">
      <c r="I250" s="106"/>
    </row>
    <row r="251" ht="18" customHeight="1">
      <c r="I251" s="106"/>
    </row>
    <row r="252" ht="18" customHeight="1">
      <c r="I252" s="106"/>
    </row>
    <row r="253" ht="18" customHeight="1">
      <c r="I253" s="106"/>
    </row>
    <row r="254" ht="18" customHeight="1">
      <c r="I254" s="106"/>
    </row>
    <row r="255" ht="18" customHeight="1">
      <c r="I255" s="106"/>
    </row>
    <row r="256" ht="18" customHeight="1">
      <c r="I256" s="106"/>
    </row>
    <row r="257" ht="18" customHeight="1">
      <c r="I257" s="106"/>
    </row>
    <row r="258" ht="18" customHeight="1">
      <c r="I258" s="106"/>
    </row>
    <row r="259" ht="18" customHeight="1">
      <c r="I259" s="106"/>
    </row>
    <row r="260" ht="18" customHeight="1">
      <c r="I260" s="106"/>
    </row>
    <row r="261" ht="18" customHeight="1">
      <c r="I261" s="106"/>
    </row>
    <row r="262" ht="18" customHeight="1">
      <c r="I262" s="106"/>
    </row>
    <row r="263" ht="18" customHeight="1">
      <c r="I263" s="106"/>
    </row>
    <row r="264" ht="18" customHeight="1">
      <c r="I264" s="106"/>
    </row>
    <row r="265" ht="18" customHeight="1">
      <c r="I265" s="106"/>
    </row>
    <row r="266" ht="18" customHeight="1">
      <c r="I266" s="106"/>
    </row>
    <row r="267" ht="18" customHeight="1">
      <c r="I267" s="106"/>
    </row>
    <row r="268" ht="18" customHeight="1">
      <c r="I268" s="106"/>
    </row>
    <row r="269" ht="18" customHeight="1">
      <c r="I269" s="106"/>
    </row>
    <row r="270" ht="18" customHeight="1">
      <c r="I270" s="106"/>
    </row>
    <row r="271" ht="18" customHeight="1">
      <c r="I271" s="106"/>
    </row>
    <row r="272" ht="18" customHeight="1">
      <c r="I272" s="106"/>
    </row>
    <row r="273" ht="18" customHeight="1">
      <c r="I273" s="106"/>
    </row>
    <row r="274" ht="18" customHeight="1">
      <c r="I274" s="106"/>
    </row>
    <row r="275" ht="18" customHeight="1">
      <c r="I275" s="106"/>
    </row>
    <row r="276" ht="18" customHeight="1">
      <c r="I276" s="106"/>
    </row>
    <row r="277" ht="18" customHeight="1">
      <c r="I277" s="106"/>
    </row>
    <row r="278" ht="18" customHeight="1">
      <c r="I278" s="106"/>
    </row>
    <row r="279" ht="18" customHeight="1">
      <c r="I279" s="106"/>
    </row>
    <row r="280" ht="18" customHeight="1">
      <c r="I280" s="106"/>
    </row>
    <row r="281" ht="18" customHeight="1">
      <c r="I281" s="106"/>
    </row>
    <row r="282" ht="18" customHeight="1">
      <c r="I282" s="106"/>
    </row>
    <row r="283" ht="18" customHeight="1">
      <c r="I283" s="106"/>
    </row>
    <row r="284" ht="18" customHeight="1">
      <c r="I284" s="106"/>
    </row>
    <row r="285" ht="18" customHeight="1">
      <c r="I285" s="106"/>
    </row>
    <row r="286" ht="18" customHeight="1">
      <c r="I286" s="106"/>
    </row>
    <row r="287" ht="18" customHeight="1">
      <c r="I287" s="106"/>
    </row>
    <row r="288" ht="18" customHeight="1">
      <c r="I288" s="106"/>
    </row>
    <row r="289" ht="18" customHeight="1">
      <c r="I289" s="106"/>
    </row>
    <row r="290" ht="18" customHeight="1">
      <c r="I290" s="106"/>
    </row>
    <row r="291" ht="18" customHeight="1">
      <c r="I291" s="106"/>
    </row>
    <row r="292" ht="18" customHeight="1">
      <c r="I292" s="106"/>
    </row>
    <row r="293" ht="18" customHeight="1">
      <c r="I293" s="106"/>
    </row>
    <row r="294" ht="18" customHeight="1">
      <c r="I294" s="106"/>
    </row>
    <row r="295" ht="18" customHeight="1">
      <c r="I295" s="106"/>
    </row>
    <row r="296" ht="18" customHeight="1">
      <c r="I296" s="106"/>
    </row>
    <row r="297" ht="18" customHeight="1">
      <c r="I297" s="106"/>
    </row>
    <row r="298" ht="18" customHeight="1">
      <c r="I298" s="106"/>
    </row>
    <row r="299" ht="18" customHeight="1">
      <c r="I299" s="106"/>
    </row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5.75" customHeight="1"/>
    <row r="548" ht="15.75" customHeight="1"/>
    <row r="549" ht="15.75" customHeight="1"/>
    <row r="550" ht="15" customHeight="1"/>
    <row r="556" ht="15.75" customHeight="1"/>
    <row r="609" ht="18.75" customHeight="1"/>
    <row r="611" ht="15.75" customHeight="1"/>
    <row r="612" ht="15" customHeight="1"/>
    <row r="848" ht="16.5" customHeight="1"/>
    <row r="850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89" customWidth="1"/>
    <col min="2" max="2" width="17.28125" style="89" customWidth="1"/>
    <col min="3" max="3" width="14.7109375" style="89" customWidth="1"/>
    <col min="4" max="4" width="24.7109375" style="89" customWidth="1"/>
    <col min="5" max="5" width="39.421875" style="89" customWidth="1"/>
    <col min="6" max="6" width="15.00390625" style="89" customWidth="1"/>
    <col min="7" max="16384" width="10.421875" style="89" customWidth="1"/>
  </cols>
  <sheetData>
    <row r="1" spans="1:6" ht="12.75">
      <c r="A1" s="7" t="s">
        <v>29</v>
      </c>
      <c r="B1" s="91"/>
      <c r="C1" s="5"/>
      <c r="D1" s="5"/>
      <c r="E1" s="91"/>
      <c r="F1" s="91"/>
    </row>
    <row r="2" spans="2:6" ht="12.75">
      <c r="B2" s="91"/>
      <c r="C2" s="91"/>
      <c r="D2" s="91"/>
      <c r="E2" s="91"/>
      <c r="F2" s="91"/>
    </row>
    <row r="3" spans="1:6" ht="12.75">
      <c r="A3" s="7" t="s">
        <v>17</v>
      </c>
      <c r="B3" s="5"/>
      <c r="C3" s="91"/>
      <c r="D3" s="5"/>
      <c r="E3" s="92"/>
      <c r="F3" s="91"/>
    </row>
    <row r="4" spans="1:6" ht="12.75">
      <c r="A4" s="7" t="s">
        <v>22</v>
      </c>
      <c r="B4" s="5"/>
      <c r="C4" s="91"/>
      <c r="D4" s="5"/>
      <c r="E4" s="91"/>
      <c r="F4" s="5"/>
    </row>
    <row r="5" spans="1:6" ht="12.75">
      <c r="A5" s="91"/>
      <c r="B5" s="5"/>
      <c r="C5" s="91"/>
      <c r="D5" s="91"/>
      <c r="E5" s="91"/>
      <c r="F5" s="91"/>
    </row>
    <row r="6" spans="1:6" ht="12.75">
      <c r="A6" s="91"/>
      <c r="B6" s="6"/>
      <c r="C6" s="18" t="s">
        <v>24</v>
      </c>
      <c r="D6" s="20" t="str">
        <f>personal!E6</f>
        <v>20-24 noiembrie 2023</v>
      </c>
      <c r="E6" s="91"/>
      <c r="F6" s="91"/>
    </row>
    <row r="7" spans="1:6" ht="13.5" thickBot="1">
      <c r="A7" s="91"/>
      <c r="B7" s="91"/>
      <c r="C7" s="91"/>
      <c r="D7" s="91"/>
      <c r="E7" s="91"/>
      <c r="F7" s="91"/>
    </row>
    <row r="8" spans="1:6" ht="51.75" thickBot="1">
      <c r="A8" s="35" t="s">
        <v>7</v>
      </c>
      <c r="B8" s="36" t="s">
        <v>8</v>
      </c>
      <c r="C8" s="37" t="s">
        <v>9</v>
      </c>
      <c r="D8" s="36" t="s">
        <v>19</v>
      </c>
      <c r="E8" s="36" t="s">
        <v>20</v>
      </c>
      <c r="F8" s="38" t="s">
        <v>21</v>
      </c>
    </row>
    <row r="9" spans="1:6" ht="12.75">
      <c r="A9" s="93">
        <v>1</v>
      </c>
      <c r="B9" s="94" t="s">
        <v>92</v>
      </c>
      <c r="C9" s="94">
        <v>1152</v>
      </c>
      <c r="D9" s="95" t="s">
        <v>101</v>
      </c>
      <c r="E9" s="96" t="s">
        <v>102</v>
      </c>
      <c r="F9" s="97">
        <v>870630.18</v>
      </c>
    </row>
    <row r="10" spans="1:6" ht="12.75">
      <c r="A10" s="93">
        <v>2</v>
      </c>
      <c r="B10" s="94" t="s">
        <v>97</v>
      </c>
      <c r="C10" s="94">
        <v>1158</v>
      </c>
      <c r="D10" s="95" t="s">
        <v>101</v>
      </c>
      <c r="E10" s="96" t="s">
        <v>103</v>
      </c>
      <c r="F10" s="97">
        <v>1207.9</v>
      </c>
    </row>
    <row r="11" spans="1:6" ht="12.75">
      <c r="A11" s="93">
        <v>3</v>
      </c>
      <c r="B11" s="94" t="s">
        <v>97</v>
      </c>
      <c r="C11" s="94">
        <v>1159</v>
      </c>
      <c r="D11" s="95" t="s">
        <v>101</v>
      </c>
      <c r="E11" s="96" t="s">
        <v>104</v>
      </c>
      <c r="F11" s="97">
        <v>1207.9</v>
      </c>
    </row>
    <row r="12" spans="1:6" ht="12.75">
      <c r="A12" s="93">
        <v>4</v>
      </c>
      <c r="B12" s="94" t="s">
        <v>105</v>
      </c>
      <c r="C12" s="94">
        <v>22768</v>
      </c>
      <c r="D12" s="95" t="s">
        <v>106</v>
      </c>
      <c r="E12" s="96" t="s">
        <v>107</v>
      </c>
      <c r="F12" s="97">
        <v>24853.5</v>
      </c>
    </row>
    <row r="13" spans="1:256" ht="12.75">
      <c r="A13" s="93">
        <v>5</v>
      </c>
      <c r="B13" s="94" t="s">
        <v>105</v>
      </c>
      <c r="C13" s="94">
        <v>22769</v>
      </c>
      <c r="D13" s="95" t="s">
        <v>106</v>
      </c>
      <c r="E13" s="96" t="s">
        <v>107</v>
      </c>
      <c r="F13" s="97">
        <v>4970.7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6" ht="12.75">
      <c r="A14" s="93">
        <v>6</v>
      </c>
      <c r="B14" s="94" t="s">
        <v>105</v>
      </c>
      <c r="C14" s="94">
        <v>1161</v>
      </c>
      <c r="D14" s="95" t="s">
        <v>101</v>
      </c>
      <c r="E14" s="96" t="s">
        <v>108</v>
      </c>
      <c r="F14" s="97">
        <v>475129.61</v>
      </c>
    </row>
    <row r="15" spans="1:6" ht="12.75">
      <c r="A15" s="93">
        <v>7</v>
      </c>
      <c r="B15" s="94" t="s">
        <v>105</v>
      </c>
      <c r="C15" s="94">
        <v>1163</v>
      </c>
      <c r="D15" s="95" t="s">
        <v>101</v>
      </c>
      <c r="E15" s="96" t="s">
        <v>108</v>
      </c>
      <c r="F15" s="97">
        <v>475413.05</v>
      </c>
    </row>
    <row r="16" spans="1:6" ht="12.75">
      <c r="A16" s="93">
        <v>8</v>
      </c>
      <c r="B16" s="94" t="s">
        <v>105</v>
      </c>
      <c r="C16" s="94">
        <v>1162</v>
      </c>
      <c r="D16" s="95" t="s">
        <v>101</v>
      </c>
      <c r="E16" s="96" t="s">
        <v>108</v>
      </c>
      <c r="F16" s="97">
        <v>110547.9</v>
      </c>
    </row>
    <row r="17" spans="1:6" ht="12.75">
      <c r="A17" s="93">
        <v>9</v>
      </c>
      <c r="B17" s="94" t="s">
        <v>105</v>
      </c>
      <c r="C17" s="94">
        <v>22771</v>
      </c>
      <c r="D17" s="95" t="s">
        <v>106</v>
      </c>
      <c r="E17" s="96" t="s">
        <v>107</v>
      </c>
      <c r="F17" s="97">
        <v>14912.1</v>
      </c>
    </row>
    <row r="18" spans="1:6" ht="13.5" thickBot="1">
      <c r="A18" s="98">
        <v>10</v>
      </c>
      <c r="B18" s="99" t="s">
        <v>105</v>
      </c>
      <c r="C18" s="99">
        <v>22770</v>
      </c>
      <c r="D18" s="100" t="s">
        <v>106</v>
      </c>
      <c r="E18" s="101" t="s">
        <v>107</v>
      </c>
      <c r="F18" s="102">
        <v>24853.5</v>
      </c>
    </row>
    <row r="19" spans="1:6" s="7" customFormat="1" ht="13.5" thickBot="1">
      <c r="A19" s="103"/>
      <c r="B19" s="90"/>
      <c r="C19" s="90"/>
      <c r="D19" s="90"/>
      <c r="E19" s="104" t="s">
        <v>5</v>
      </c>
      <c r="F19" s="105">
        <f>SUM(F9:F18)</f>
        <v>2003726.34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2023-11-29T12:40:36Z</cp:lastPrinted>
  <dcterms:created xsi:type="dcterms:W3CDTF">2016-01-19T13:06:09Z</dcterms:created>
  <dcterms:modified xsi:type="dcterms:W3CDTF">2023-11-29T12:40:39Z</dcterms:modified>
  <cp:category/>
  <cp:version/>
  <cp:contentType/>
  <cp:contentStatus/>
</cp:coreProperties>
</file>