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personal" sheetId="1" r:id="rId1"/>
    <sheet name="materiale" sheetId="2" r:id="rId2"/>
    <sheet name="pnrr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<sst xmlns="http://schemas.openxmlformats.org/spreadsheetml/2006/main" count="330" uniqueCount="134">
  <si>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</si>
  <si>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</si>
  <si>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</si>
  <si>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</si>
  <si>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</si>
  <si>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</si>
  <si>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</si>
  <si>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</si>
  <si>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</si>
  <si>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</si>
  <si>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</si>
  <si>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</si>
  <si>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</si>
  <si>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</si>
  <si>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</si>
  <si>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</si>
  <si>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</si>
  <si>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</si>
  <si>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</si>
  <si>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</si>
  <si>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</si>
  <si>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</si>
  <si>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</si>
  <si>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</si>
  <si>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</si>
  <si>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</si>
  <si>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</si>
  <si>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FINANTELOR</t>
  </si>
  <si>
    <t>MINISTERUL FINANŢELOR PUBLICE</t>
  </si>
  <si>
    <t>TITLUL 60 "PROIECTE CU FINANŢARE DIN PNRR</t>
  </si>
  <si>
    <t xml:space="preserve">perioada </t>
  </si>
  <si>
    <t>Furnizor/Beneficiar suma</t>
  </si>
  <si>
    <t>Clasificatie bugetara</t>
  </si>
  <si>
    <t>Subtotal 10.01.01</t>
  </si>
  <si>
    <t>10.01.01</t>
  </si>
  <si>
    <t>martie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</si>
  <si>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</si>
  <si>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</si>
  <si>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</si>
  <si>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</si>
  <si>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</si>
  <si>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</si>
  <si>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</si>
  <si>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</si>
  <si>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</si>
  <si>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</si>
  <si>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</si>
  <si>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</si>
  <si>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</si>
  <si>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</si>
  <si>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</si>
  <si>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</si>
  <si>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</si>
  <si>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</si>
  <si>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</si>
  <si>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10.02.06</t>
  </si>
  <si>
    <t xml:space="preserve"> </t>
  </si>
  <si>
    <t>10.02.06</t>
  </si>
  <si>
    <t>Total 10.02.06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</si>
  <si>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</si>
  <si>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</si>
  <si>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</si>
  <si>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</si>
  <si>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</si>
  <si>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</si>
  <si>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4-8 martie 2024</t>
  </si>
  <si>
    <t>04.03.2024</t>
  </si>
  <si>
    <t>BIROU EXPERTIZE</t>
  </si>
  <si>
    <t>onorariu expert dosar 5213/279/2023</t>
  </si>
  <si>
    <t>onorariu expert dosar 31/117/2018</t>
  </si>
  <si>
    <t>PERSOANA JURIDICA</t>
  </si>
  <si>
    <t>poprire DE 96/2024</t>
  </si>
  <si>
    <t>poprire DE 731/2023</t>
  </si>
  <si>
    <t>01,03,2024</t>
  </si>
  <si>
    <t>tarom</t>
  </si>
  <si>
    <t>bilet avion</t>
  </si>
  <si>
    <t>inter broker asigurare</t>
  </si>
  <si>
    <t>polita casco</t>
  </si>
  <si>
    <t>04,03,2024</t>
  </si>
  <si>
    <t>pf</t>
  </si>
  <si>
    <t>avans protocol</t>
  </si>
  <si>
    <t>manpres distribution</t>
  </si>
  <si>
    <t>abonament</t>
  </si>
  <si>
    <t>05,03,2024</t>
  </si>
  <si>
    <t>anaf</t>
  </si>
  <si>
    <t>en el</t>
  </si>
  <si>
    <t>dgrfp iasi</t>
  </si>
  <si>
    <t>apa rece</t>
  </si>
  <si>
    <t>servicii telecomunicatii</t>
  </si>
  <si>
    <t xml:space="preserve">servicii </t>
  </si>
  <si>
    <t>servicii</t>
  </si>
  <si>
    <t>xerox romania</t>
  </si>
  <si>
    <t xml:space="preserve">decont deplasare </t>
  </si>
  <si>
    <t>compania nationala aeroporturi</t>
  </si>
  <si>
    <t>06,03,2024</t>
  </si>
  <si>
    <t>dgrfp timisoara</t>
  </si>
  <si>
    <t>materiale birotica</t>
  </si>
  <si>
    <t>dgrfp cluj</t>
  </si>
  <si>
    <t>dgrfp bucuresti</t>
  </si>
  <si>
    <t>gaz est</t>
  </si>
  <si>
    <t>gaze</t>
  </si>
  <si>
    <t>mmap</t>
  </si>
  <si>
    <t>dgrfp ploiesti</t>
  </si>
  <si>
    <t>dg salubritate</t>
  </si>
  <si>
    <t>salubritate</t>
  </si>
  <si>
    <t>materiale tehnica calcul</t>
  </si>
  <si>
    <t>munbroch</t>
  </si>
  <si>
    <t>ecdl romania</t>
  </si>
  <si>
    <t>pregatire profesionala</t>
  </si>
  <si>
    <t>monitorul oficial</t>
  </si>
  <si>
    <t>publicari</t>
  </si>
  <si>
    <t>07,03,2024</t>
  </si>
  <si>
    <t>orange romania</t>
  </si>
  <si>
    <t>servicii telefonie fixa</t>
  </si>
  <si>
    <t>sts</t>
  </si>
  <si>
    <t>08,03,2024</t>
  </si>
  <si>
    <t>rapps</t>
  </si>
  <si>
    <t>chirie</t>
  </si>
  <si>
    <t>total</t>
  </si>
  <si>
    <t>ORDIN DE PLATA/ CEC/ FV</t>
  </si>
  <si>
    <t>21.02.2024</t>
  </si>
  <si>
    <t>OP 2816</t>
  </si>
  <si>
    <t>ACHIZITIE LICENȚE SI SERVICII UPGRADE ȘI CENTRALIZARE SISTEM DOMINO EXISTENT, INCLUSIV SERVICII ASOCIATE  - LOT 2 -  PROIECT PNRR R1 - 60.01.00</t>
  </si>
  <si>
    <t>CANCOM ROMANIA</t>
  </si>
  <si>
    <t>OP 2817</t>
  </si>
  <si>
    <t>ACHIZITIE LICENȚE SI SERVICII UPGRADE ȘI CENTRALIZARE SISTEM DOMINO EXISTENT, INCLUSIV SERVICII ASOCIATE  - LOT 2 -  PROIECT PNRR R1 - 60.03.00</t>
  </si>
  <si>
    <t>BUGET DE STAT</t>
  </si>
  <si>
    <t xml:space="preserve">cheltuieli judiciare </t>
  </si>
  <si>
    <t>cheltuieli judecata</t>
  </si>
  <si>
    <t>PERSOANA FIZICA</t>
  </si>
  <si>
    <t xml:space="preserve">cheltuieli judecata </t>
  </si>
  <si>
    <t>cheltuieli judecata si executare</t>
  </si>
  <si>
    <t>MF</t>
  </si>
  <si>
    <t xml:space="preserve">alim cont CEC -plata chelt jud 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</si>
</sst>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1"/>
      <family val="0"/>
    </font>
    <font>
      <b/>
      <sz val="10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0" borderId="0" xfId="57" applyFont="1" applyBorder="1" applyAlignment="1">
      <alignment wrapText="1"/>
      <protection/>
    </xf>
    <xf numFmtId="0" fontId="19" fillId="0" borderId="0" xfId="57" applyFont="1" applyBorder="1" applyAlignment="1">
      <alignment horizontal="center" wrapText="1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19" fillId="0" borderId="12" xfId="0" applyNumberFormat="1" applyFont="1" applyBorder="1" applyAlignment="1">
      <alignment/>
    </xf>
    <xf numFmtId="0" fontId="21" fillId="0" borderId="11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4" fontId="14" fillId="0" borderId="13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20" fillId="0" borderId="10" xfId="61" applyFont="1" applyBorder="1">
      <alignment/>
      <protection/>
    </xf>
    <xf numFmtId="0" fontId="0" fillId="0" borderId="11" xfId="61" applyBorder="1">
      <alignment/>
      <protection/>
    </xf>
    <xf numFmtId="4" fontId="20" fillId="0" borderId="12" xfId="61" applyNumberFormat="1" applyFont="1" applyBorder="1" applyAlignment="1">
      <alignment horizontal="center"/>
      <protection/>
    </xf>
    <xf numFmtId="0" fontId="19" fillId="0" borderId="12" xfId="60" applyFont="1" applyBorder="1" applyAlignment="1">
      <alignment horizontal="center" vertical="center"/>
      <protection/>
    </xf>
    <xf numFmtId="0" fontId="24" fillId="0" borderId="14" xfId="59" applyFont="1" applyFill="1" applyBorder="1" applyAlignment="1">
      <alignment horizontal="center"/>
      <protection/>
    </xf>
    <xf numFmtId="167" fontId="24" fillId="0" borderId="15" xfId="59" applyNumberFormat="1" applyFont="1" applyFill="1" applyBorder="1" applyAlignment="1">
      <alignment horizontal="center"/>
      <protection/>
    </xf>
    <xf numFmtId="0" fontId="24" fillId="0" borderId="15" xfId="59" applyFont="1" applyFill="1" applyBorder="1" applyAlignment="1">
      <alignment horizontal="center"/>
      <protection/>
    </xf>
    <xf numFmtId="0" fontId="24" fillId="0" borderId="15" xfId="0" applyFont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168" fontId="21" fillId="0" borderId="0" xfId="57" applyNumberFormat="1" applyFont="1" applyAlignment="1">
      <alignment horizontal="left"/>
      <protection/>
    </xf>
    <xf numFmtId="0" fontId="21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168" fontId="14" fillId="0" borderId="0" xfId="57" applyNumberFormat="1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9" fillId="24" borderId="0" xfId="57" applyNumberFormat="1" applyFont="1" applyFill="1" applyBorder="1" applyAlignment="1">
      <alignment horizontal="center" wrapText="1"/>
      <protection/>
    </xf>
    <xf numFmtId="168" fontId="19" fillId="0" borderId="0" xfId="5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168" fontId="21" fillId="0" borderId="10" xfId="57" applyNumberFormat="1" applyFont="1" applyBorder="1" applyAlignment="1">
      <alignment horizontal="center"/>
      <protection/>
    </xf>
    <xf numFmtId="0" fontId="21" fillId="0" borderId="11" xfId="57" applyFont="1" applyBorder="1" applyAlignment="1">
      <alignment horizontal="center" wrapText="1"/>
      <protection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168" fontId="14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5" fillId="0" borderId="15" xfId="0" applyNumberFormat="1" applyFont="1" applyBorder="1" applyAlignment="1">
      <alignment vertical="center" wrapText="1"/>
    </xf>
    <xf numFmtId="0" fontId="14" fillId="0" borderId="15" xfId="0" applyFont="1" applyBorder="1" applyAlignment="1">
      <alignment horizontal="center" wrapText="1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8" xfId="0" applyBorder="1" applyAlignment="1">
      <alignment/>
    </xf>
    <xf numFmtId="169" fontId="0" fillId="0" borderId="18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0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9" fillId="0" borderId="25" xfId="0" applyFont="1" applyBorder="1" applyAlignment="1">
      <alignment horizontal="center"/>
    </xf>
    <xf numFmtId="169" fontId="0" fillId="0" borderId="25" xfId="0" applyNumberFormat="1" applyFont="1" applyBorder="1" applyAlignment="1">
      <alignment horizontal="right"/>
    </xf>
    <xf numFmtId="0" fontId="19" fillId="0" borderId="3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19" fillId="0" borderId="33" xfId="0" applyFont="1" applyBorder="1" applyAlignment="1">
      <alignment horizontal="center"/>
    </xf>
    <xf numFmtId="14" fontId="19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19" fillId="0" borderId="34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Font="1" applyBorder="1" applyAlignment="1">
      <alignment/>
    </xf>
    <xf numFmtId="14" fontId="19" fillId="0" borderId="34" xfId="0" applyNumberFormat="1" applyFont="1" applyBorder="1" applyAlignment="1">
      <alignment horizontal="left"/>
    </xf>
    <xf numFmtId="0" fontId="19" fillId="0" borderId="32" xfId="0" applyFont="1" applyBorder="1" applyAlignment="1">
      <alignment/>
    </xf>
    <xf numFmtId="14" fontId="19" fillId="0" borderId="32" xfId="0" applyNumberFormat="1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 horizontal="center"/>
    </xf>
    <xf numFmtId="169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Font="1" applyBorder="1" applyAlignment="1">
      <alignment/>
    </xf>
    <xf numFmtId="0" fontId="24" fillId="0" borderId="47" xfId="59" applyFont="1" applyFill="1" applyBorder="1" applyAlignment="1">
      <alignment horizontal="center"/>
      <protection/>
    </xf>
    <xf numFmtId="0" fontId="0" fillId="0" borderId="47" xfId="0" applyBorder="1" applyAlignment="1">
      <alignment horizontal="center"/>
    </xf>
    <xf numFmtId="0" fontId="24" fillId="0" borderId="47" xfId="0" applyFont="1" applyBorder="1" applyAlignment="1">
      <alignment horizontal="justify"/>
    </xf>
    <xf numFmtId="0" fontId="24" fillId="0" borderId="48" xfId="59" applyFont="1" applyFill="1" applyBorder="1" applyAlignment="1">
      <alignment horizontal="center"/>
      <protection/>
    </xf>
    <xf numFmtId="170" fontId="26" fillId="0" borderId="49" xfId="0" applyNumberFormat="1" applyFont="1" applyBorder="1" applyAlignment="1">
      <alignment/>
    </xf>
    <xf numFmtId="0" fontId="0" fillId="0" borderId="50" xfId="0" applyBorder="1" applyAlignment="1">
      <alignment/>
    </xf>
    <xf numFmtId="14" fontId="0" fillId="0" borderId="51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52" xfId="0" applyBorder="1" applyAlignment="1">
      <alignment horizontal="center"/>
    </xf>
    <xf numFmtId="164" fontId="0" fillId="0" borderId="53" xfId="42" applyFont="1" applyFill="1" applyBorder="1" applyAlignment="1" applyProtection="1">
      <alignment/>
      <protection/>
    </xf>
    <xf numFmtId="0" fontId="0" fillId="0" borderId="34" xfId="0" applyBorder="1" applyAlignment="1">
      <alignment horizontal="center"/>
    </xf>
    <xf numFmtId="164" fontId="0" fillId="0" borderId="35" xfId="42" applyFont="1" applyFill="1" applyBorder="1" applyAlignment="1" applyProtection="1">
      <alignment/>
      <protection/>
    </xf>
    <xf numFmtId="0" fontId="0" fillId="0" borderId="40" xfId="0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41" xfId="42" applyFont="1" applyFill="1" applyBorder="1" applyAlignment="1" applyProtection="1">
      <alignment/>
      <protection/>
    </xf>
    <xf numFmtId="0" fontId="19" fillId="0" borderId="11" xfId="0" applyFont="1" applyBorder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0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justify"/>
    </xf>
    <xf numFmtId="14" fontId="25" fillId="25" borderId="17" xfId="0" applyNumberFormat="1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left" vertical="center" wrapText="1"/>
    </xf>
    <xf numFmtId="0" fontId="25" fillId="25" borderId="17" xfId="0" applyFont="1" applyFill="1" applyBorder="1" applyAlignment="1">
      <alignment horizontal="center" wrapText="1"/>
    </xf>
    <xf numFmtId="0" fontId="25" fillId="0" borderId="54" xfId="62" applyFont="1" applyFill="1" applyBorder="1" applyAlignment="1">
      <alignment horizontal="center"/>
      <protection/>
    </xf>
    <xf numFmtId="170" fontId="25" fillId="0" borderId="55" xfId="0" applyNumberFormat="1" applyFont="1" applyBorder="1" applyAlignment="1">
      <alignment/>
    </xf>
    <xf numFmtId="43" fontId="25" fillId="25" borderId="55" xfId="0" applyNumberFormat="1" applyFont="1" applyFill="1" applyBorder="1" applyAlignment="1">
      <alignment horizontal="right" vertical="center" wrapText="1"/>
    </xf>
    <xf numFmtId="0" fontId="25" fillId="0" borderId="56" xfId="62" applyFont="1" applyFill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justify"/>
    </xf>
    <xf numFmtId="170" fontId="25" fillId="0" borderId="46" xfId="0" applyNumberFormat="1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14" fontId="25" fillId="25" borderId="15" xfId="0" applyNumberFormat="1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left" vertical="center" wrapText="1"/>
    </xf>
    <xf numFmtId="43" fontId="25" fillId="25" borderId="13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/>
    </xf>
    <xf numFmtId="14" fontId="27" fillId="25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27" fillId="25" borderId="11" xfId="0" applyFont="1" applyFill="1" applyBorder="1" applyAlignment="1">
      <alignment horizontal="center" vertical="center" wrapText="1"/>
    </xf>
    <xf numFmtId="43" fontId="27" fillId="25" borderId="12" xfId="0" applyNumberFormat="1" applyFont="1" applyFill="1" applyBorder="1" applyAlignment="1">
      <alignment horizontal="right" vertical="center" wrapText="1"/>
    </xf>
    <xf numFmtId="0" fontId="25" fillId="0" borderId="17" xfId="0" applyFont="1" applyBorder="1" applyAlignment="1">
      <alignment horizontal="center"/>
    </xf>
    <xf numFmtId="2" fontId="25" fillId="0" borderId="17" xfId="0" applyNumberFormat="1" applyFont="1" applyBorder="1" applyAlignment="1">
      <alignment vertical="center" wrapText="1"/>
    </xf>
    <xf numFmtId="0" fontId="0" fillId="0" borderId="17" xfId="57" applyFont="1" applyBorder="1" applyAlignment="1">
      <alignment horizontal="center" wrapText="1"/>
      <protection/>
    </xf>
    <xf numFmtId="168" fontId="25" fillId="0" borderId="54" xfId="0" applyNumberFormat="1" applyFont="1" applyBorder="1" applyAlignment="1">
      <alignment horizontal="center"/>
    </xf>
    <xf numFmtId="4" fontId="25" fillId="0" borderId="55" xfId="0" applyNumberFormat="1" applyFont="1" applyBorder="1" applyAlignment="1">
      <alignment/>
    </xf>
    <xf numFmtId="0" fontId="21" fillId="0" borderId="11" xfId="57" applyFont="1" applyBorder="1">
      <alignment/>
      <protection/>
    </xf>
    <xf numFmtId="4" fontId="21" fillId="0" borderId="12" xfId="57" applyNumberFormat="1" applyFon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9">
      <selection activeCell="G12" sqref="G12"/>
    </sheetView>
  </sheetViews>
  <sheetFormatPr defaultColWidth="9.140625" defaultRowHeight="12.75"/>
  <cols>
    <col min="1" max="1" width="21.851562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26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6" t="s">
        <v>23</v>
      </c>
      <c r="E6" s="43" t="s">
        <v>65</v>
      </c>
      <c r="F6" s="2"/>
    </row>
    <row r="7" spans="2:4" ht="13.5" thickBot="1">
      <c r="B7" s="1"/>
      <c r="C7" s="1"/>
      <c r="D7" s="1"/>
    </row>
    <row r="8" spans="1:5" ht="13.5" thickBot="1">
      <c r="A8" s="94" t="s">
        <v>32</v>
      </c>
      <c r="B8" s="95" t="s">
        <v>2</v>
      </c>
      <c r="C8" s="95" t="s">
        <v>3</v>
      </c>
      <c r="D8" s="95" t="s">
        <v>21</v>
      </c>
      <c r="E8" s="96" t="s">
        <v>4</v>
      </c>
    </row>
    <row r="9" spans="1:8" ht="12.75" customHeight="1">
      <c r="A9" s="97" t="s">
        <v>33</v>
      </c>
      <c r="B9" s="92"/>
      <c r="C9" s="92"/>
      <c r="D9" s="93">
        <v>47545049</v>
      </c>
      <c r="E9" s="98"/>
      <c r="F9" s="42"/>
      <c r="G9" s="42"/>
      <c r="H9" s="42"/>
    </row>
    <row r="10" spans="1:8" ht="12.75">
      <c r="A10" s="99" t="s">
        <v>34</v>
      </c>
      <c r="B10" s="79" t="s">
        <v>35</v>
      </c>
      <c r="C10" s="80">
        <v>7</v>
      </c>
      <c r="D10" s="65">
        <v>23690936</v>
      </c>
      <c r="E10" s="100"/>
      <c r="F10" s="42"/>
      <c r="G10" s="42"/>
      <c r="H10" s="42"/>
    </row>
    <row r="11" spans="1:8" ht="12.75">
      <c r="A11" s="99"/>
      <c r="B11" s="79"/>
      <c r="C11" s="80">
        <v>8</v>
      </c>
      <c r="D11" s="65">
        <v>224753</v>
      </c>
      <c r="E11" s="100"/>
      <c r="F11" s="42"/>
      <c r="G11" s="42"/>
      <c r="H11" s="42"/>
    </row>
    <row r="12" spans="1:8" ht="12.75">
      <c r="A12" s="99"/>
      <c r="B12" s="79"/>
      <c r="C12" s="80"/>
      <c r="D12" s="65"/>
      <c r="E12" s="100"/>
      <c r="F12" s="42"/>
      <c r="G12" s="42"/>
      <c r="H12" s="42"/>
    </row>
    <row r="13" spans="1:8" ht="13.5" thickBot="1">
      <c r="A13" s="101" t="s">
        <v>36</v>
      </c>
      <c r="B13" s="81"/>
      <c r="C13" s="82"/>
      <c r="D13" s="66">
        <f>SUM(D9:D12)</f>
        <v>71460738</v>
      </c>
      <c r="E13" s="102"/>
      <c r="F13" s="42"/>
      <c r="G13" s="42"/>
      <c r="H13" s="42"/>
    </row>
    <row r="14" spans="1:8" ht="12.75">
      <c r="A14" s="103" t="s">
        <v>37</v>
      </c>
      <c r="B14" s="83"/>
      <c r="C14" s="84"/>
      <c r="D14" s="65">
        <v>3834006</v>
      </c>
      <c r="E14" s="104"/>
      <c r="F14" s="42"/>
      <c r="G14" s="42"/>
      <c r="H14" s="42"/>
    </row>
    <row r="15" spans="1:8" ht="12.75">
      <c r="A15" s="105" t="s">
        <v>38</v>
      </c>
      <c r="B15" s="79" t="s">
        <v>35</v>
      </c>
      <c r="C15" s="80">
        <v>7</v>
      </c>
      <c r="D15" s="106">
        <v>1936724</v>
      </c>
      <c r="E15" s="100"/>
      <c r="F15" s="42"/>
      <c r="G15" s="42"/>
      <c r="H15" s="42"/>
    </row>
    <row r="16" spans="1:8" ht="12.75">
      <c r="A16" s="105"/>
      <c r="B16" s="80"/>
      <c r="C16" s="80">
        <v>8</v>
      </c>
      <c r="D16" s="67">
        <v>22909</v>
      </c>
      <c r="E16" s="100"/>
      <c r="F16" s="42"/>
      <c r="G16" s="42"/>
      <c r="H16" s="42"/>
    </row>
    <row r="17" spans="1:8" ht="12.75">
      <c r="A17" s="107"/>
      <c r="B17" s="85"/>
      <c r="C17" s="85"/>
      <c r="D17" s="69"/>
      <c r="E17" s="108"/>
      <c r="F17" s="42"/>
      <c r="G17" s="42"/>
      <c r="H17" s="42"/>
    </row>
    <row r="18" spans="1:8" ht="13.5" thickBot="1">
      <c r="A18" s="101" t="s">
        <v>39</v>
      </c>
      <c r="B18" s="82"/>
      <c r="C18" s="82"/>
      <c r="D18" s="66">
        <f>SUM(D14:D17)</f>
        <v>5793639</v>
      </c>
      <c r="E18" s="102"/>
      <c r="F18" s="42"/>
      <c r="G18" s="42"/>
      <c r="H18" s="42"/>
    </row>
    <row r="19" spans="1:8" ht="12.75">
      <c r="A19" s="103" t="s">
        <v>40</v>
      </c>
      <c r="B19" s="83"/>
      <c r="C19" s="84"/>
      <c r="D19" s="70">
        <v>106496</v>
      </c>
      <c r="E19" s="104"/>
      <c r="F19" s="42"/>
      <c r="G19" s="42"/>
      <c r="H19" s="42"/>
    </row>
    <row r="20" spans="1:8" ht="12.75">
      <c r="A20" s="105" t="s">
        <v>41</v>
      </c>
      <c r="B20" s="79" t="s">
        <v>35</v>
      </c>
      <c r="C20" s="80"/>
      <c r="D20" s="65"/>
      <c r="E20" s="100"/>
      <c r="F20" s="42"/>
      <c r="G20" s="42"/>
      <c r="H20" s="42"/>
    </row>
    <row r="21" spans="1:8" ht="12.75">
      <c r="A21" s="107"/>
      <c r="B21" s="85"/>
      <c r="C21" s="85"/>
      <c r="D21" s="71"/>
      <c r="E21" s="108"/>
      <c r="F21" s="42"/>
      <c r="G21" s="42"/>
      <c r="H21" s="42"/>
    </row>
    <row r="22" spans="1:8" ht="13.5" thickBot="1">
      <c r="A22" s="101" t="s">
        <v>42</v>
      </c>
      <c r="B22" s="82"/>
      <c r="C22" s="82"/>
      <c r="D22" s="66">
        <f>SUM(D19:D21)</f>
        <v>106496</v>
      </c>
      <c r="E22" s="102"/>
      <c r="F22" s="42"/>
      <c r="G22" s="42"/>
      <c r="H22" s="42"/>
    </row>
    <row r="23" spans="1:8" ht="12.75">
      <c r="A23" s="109" t="s">
        <v>43</v>
      </c>
      <c r="B23" s="88"/>
      <c r="C23" s="88"/>
      <c r="D23" s="71">
        <v>39936</v>
      </c>
      <c r="E23" s="108"/>
      <c r="F23" s="73"/>
      <c r="G23" s="42"/>
      <c r="H23" s="42"/>
    </row>
    <row r="24" spans="1:8" ht="12.75">
      <c r="A24" s="107" t="s">
        <v>44</v>
      </c>
      <c r="B24" s="79" t="s">
        <v>35</v>
      </c>
      <c r="C24" s="80"/>
      <c r="D24" s="65"/>
      <c r="E24" s="100"/>
      <c r="F24" s="73"/>
      <c r="G24" s="42"/>
      <c r="H24" s="42"/>
    </row>
    <row r="25" spans="1:8" ht="12.75">
      <c r="A25" s="107"/>
      <c r="B25" s="88"/>
      <c r="C25" s="88"/>
      <c r="D25" s="71"/>
      <c r="E25" s="108"/>
      <c r="F25" s="73"/>
      <c r="G25" s="42"/>
      <c r="H25" s="42"/>
    </row>
    <row r="26" spans="1:8" ht="13.5" thickBot="1">
      <c r="A26" s="101" t="s">
        <v>45</v>
      </c>
      <c r="B26" s="89"/>
      <c r="C26" s="89"/>
      <c r="D26" s="66">
        <f>SUM(D23:D25)</f>
        <v>39936</v>
      </c>
      <c r="E26" s="102"/>
      <c r="F26" s="73"/>
      <c r="G26" s="42"/>
      <c r="H26" s="42"/>
    </row>
    <row r="27" spans="1:8" ht="12.75">
      <c r="A27" s="111" t="s">
        <v>46</v>
      </c>
      <c r="B27" s="86"/>
      <c r="C27" s="86"/>
      <c r="D27" s="67">
        <v>213765.5</v>
      </c>
      <c r="E27" s="112"/>
      <c r="F27" s="73"/>
      <c r="G27" s="42"/>
      <c r="H27" s="42"/>
    </row>
    <row r="28" spans="1:8" ht="12.75">
      <c r="A28" s="105" t="s">
        <v>47</v>
      </c>
      <c r="B28" s="79" t="s">
        <v>35</v>
      </c>
      <c r="C28" s="88">
        <v>5</v>
      </c>
      <c r="D28" s="106">
        <v>576</v>
      </c>
      <c r="E28" s="100"/>
      <c r="F28" s="73"/>
      <c r="G28" s="42"/>
      <c r="H28" s="42"/>
    </row>
    <row r="29" spans="1:8" ht="12.75">
      <c r="A29" s="113"/>
      <c r="B29" s="80"/>
      <c r="C29" s="80">
        <v>8</v>
      </c>
      <c r="D29" s="75">
        <v>667</v>
      </c>
      <c r="E29" s="100"/>
      <c r="F29" s="73"/>
      <c r="G29" s="42"/>
      <c r="H29" s="42"/>
    </row>
    <row r="30" spans="1:8" ht="12.75">
      <c r="A30" s="113"/>
      <c r="B30" s="80"/>
      <c r="C30" s="90"/>
      <c r="D30" s="67"/>
      <c r="E30" s="100"/>
      <c r="F30" s="73"/>
      <c r="G30" s="42"/>
      <c r="H30" s="42"/>
    </row>
    <row r="31" spans="1:8" ht="13.5" thickBot="1">
      <c r="A31" s="114" t="s">
        <v>48</v>
      </c>
      <c r="B31" s="89"/>
      <c r="C31" s="89"/>
      <c r="D31" s="66">
        <f>SUM(D27:D30)</f>
        <v>215008.5</v>
      </c>
      <c r="E31" s="115"/>
      <c r="F31" s="73"/>
      <c r="G31" s="42"/>
      <c r="H31" s="42"/>
    </row>
    <row r="32" spans="1:8" ht="12.75">
      <c r="A32" s="109" t="s">
        <v>49</v>
      </c>
      <c r="B32" s="86"/>
      <c r="C32" s="86"/>
      <c r="D32" s="72">
        <v>145957</v>
      </c>
      <c r="E32" s="110"/>
      <c r="F32" s="73"/>
      <c r="G32" s="42"/>
      <c r="H32" s="42"/>
    </row>
    <row r="33" spans="1:8" ht="12.75">
      <c r="A33" s="116" t="s">
        <v>50</v>
      </c>
      <c r="B33" s="79" t="s">
        <v>35</v>
      </c>
      <c r="C33" s="87">
        <v>7</v>
      </c>
      <c r="D33" s="106">
        <v>68806</v>
      </c>
      <c r="E33" s="100"/>
      <c r="F33" s="73"/>
      <c r="G33" s="42"/>
      <c r="H33" s="42"/>
    </row>
    <row r="34" spans="1:8" ht="12.75">
      <c r="A34" s="107"/>
      <c r="B34" s="88"/>
      <c r="C34" s="91">
        <v>8</v>
      </c>
      <c r="D34" s="74">
        <v>2027</v>
      </c>
      <c r="E34" s="100"/>
      <c r="F34" s="73"/>
      <c r="G34" s="42"/>
      <c r="H34" s="42"/>
    </row>
    <row r="35" spans="1:8" ht="12" customHeight="1">
      <c r="A35" s="107"/>
      <c r="B35" s="88"/>
      <c r="C35" s="88"/>
      <c r="D35" s="69"/>
      <c r="E35" s="108"/>
      <c r="F35" s="73"/>
      <c r="G35" s="42"/>
      <c r="H35" s="42"/>
    </row>
    <row r="36" spans="1:8" ht="13.5" thickBot="1">
      <c r="A36" s="101" t="s">
        <v>51</v>
      </c>
      <c r="B36" s="89"/>
      <c r="C36" s="89"/>
      <c r="D36" s="66">
        <f>SUM(D32:D35)</f>
        <v>216790</v>
      </c>
      <c r="E36" s="102"/>
      <c r="F36" s="73"/>
      <c r="G36" s="42"/>
      <c r="H36" s="42"/>
    </row>
    <row r="37" spans="1:8" ht="12.75">
      <c r="A37" s="111" t="s">
        <v>52</v>
      </c>
      <c r="B37" s="86"/>
      <c r="C37" s="86"/>
      <c r="D37" s="65">
        <v>282185</v>
      </c>
      <c r="E37" s="112"/>
      <c r="F37" s="73"/>
      <c r="G37" s="42"/>
      <c r="H37" s="42"/>
    </row>
    <row r="38" spans="1:8" ht="12.75">
      <c r="A38" s="117" t="s">
        <v>53</v>
      </c>
      <c r="B38" s="79" t="s">
        <v>35</v>
      </c>
      <c r="C38" s="79">
        <v>7</v>
      </c>
      <c r="D38" s="106">
        <v>167094</v>
      </c>
      <c r="E38" s="100"/>
      <c r="F38" s="73"/>
      <c r="G38" s="42"/>
      <c r="H38" s="42"/>
    </row>
    <row r="39" spans="1:8" ht="12.75">
      <c r="A39" s="117"/>
      <c r="B39" s="79"/>
      <c r="C39" s="79">
        <v>8</v>
      </c>
      <c r="D39" s="67">
        <v>5964</v>
      </c>
      <c r="E39" s="100"/>
      <c r="F39" s="73"/>
      <c r="G39" s="42"/>
      <c r="H39" s="42"/>
    </row>
    <row r="40" spans="1:8" ht="12.75">
      <c r="A40" s="105"/>
      <c r="B40" s="88"/>
      <c r="C40" s="88"/>
      <c r="D40" s="69"/>
      <c r="E40" s="100"/>
      <c r="F40" s="73"/>
      <c r="G40" s="42"/>
      <c r="H40" s="42"/>
    </row>
    <row r="41" spans="1:8" ht="13.5" thickBot="1">
      <c r="A41" s="101" t="s">
        <v>54</v>
      </c>
      <c r="B41" s="89"/>
      <c r="C41" s="89"/>
      <c r="D41" s="66">
        <f>SUM(D37:D40)</f>
        <v>455243</v>
      </c>
      <c r="E41" s="124"/>
      <c r="F41" s="73"/>
      <c r="G41" s="42"/>
      <c r="H41" s="42"/>
    </row>
    <row r="42" spans="1:8" ht="12.75">
      <c r="A42" s="111" t="s">
        <v>55</v>
      </c>
      <c r="B42" s="86"/>
      <c r="C42" s="86"/>
      <c r="D42" s="76">
        <v>5800</v>
      </c>
      <c r="E42" s="112" t="s">
        <v>56</v>
      </c>
      <c r="F42" s="73"/>
      <c r="G42" s="42"/>
      <c r="H42" s="42"/>
    </row>
    <row r="43" spans="1:8" ht="12.75">
      <c r="A43" s="117" t="s">
        <v>57</v>
      </c>
      <c r="B43" s="79"/>
      <c r="C43" s="79"/>
      <c r="D43" s="71"/>
      <c r="E43" s="100"/>
      <c r="F43" s="73"/>
      <c r="G43" s="42"/>
      <c r="H43" s="42"/>
    </row>
    <row r="44" spans="1:8" ht="12.75">
      <c r="A44" s="117"/>
      <c r="B44" s="79"/>
      <c r="C44" s="79"/>
      <c r="D44" s="71"/>
      <c r="E44" s="100"/>
      <c r="F44" s="73"/>
      <c r="G44" s="42"/>
      <c r="H44" s="42"/>
    </row>
    <row r="45" spans="1:8" ht="13.5" thickBot="1">
      <c r="A45" s="101" t="s">
        <v>58</v>
      </c>
      <c r="B45" s="89"/>
      <c r="C45" s="89"/>
      <c r="D45" s="66">
        <f>SUM(D42:D44)</f>
        <v>5800</v>
      </c>
      <c r="E45" s="123"/>
      <c r="F45" s="73"/>
      <c r="G45" s="42"/>
      <c r="H45" s="42"/>
    </row>
    <row r="46" spans="1:8" ht="12.75">
      <c r="A46" s="111" t="s">
        <v>59</v>
      </c>
      <c r="B46" s="86"/>
      <c r="C46" s="86"/>
      <c r="D46" s="77">
        <v>1160390</v>
      </c>
      <c r="E46" s="125"/>
      <c r="F46" s="73"/>
      <c r="G46" s="42"/>
      <c r="H46" s="42"/>
    </row>
    <row r="47" spans="1:5" ht="12.75">
      <c r="A47" s="118" t="s">
        <v>60</v>
      </c>
      <c r="B47" s="79" t="s">
        <v>35</v>
      </c>
      <c r="C47" s="79">
        <v>7</v>
      </c>
      <c r="D47" s="106">
        <v>582942</v>
      </c>
      <c r="E47" s="119"/>
    </row>
    <row r="48" spans="1:5" ht="12.75">
      <c r="A48" s="107"/>
      <c r="B48" s="88"/>
      <c r="C48" s="88"/>
      <c r="D48" s="71"/>
      <c r="E48" s="100"/>
    </row>
    <row r="49" spans="1:5" ht="13.5" thickBot="1">
      <c r="A49" s="101" t="s">
        <v>61</v>
      </c>
      <c r="B49" s="89"/>
      <c r="C49" s="89"/>
      <c r="D49" s="66">
        <f>SUM(D46:D48)</f>
        <v>1743332</v>
      </c>
      <c r="E49" s="115"/>
    </row>
    <row r="50" spans="1:5" ht="12.75">
      <c r="A50" s="111" t="s">
        <v>62</v>
      </c>
      <c r="B50" s="86"/>
      <c r="C50" s="86"/>
      <c r="D50" s="78">
        <v>394812</v>
      </c>
      <c r="E50" s="112"/>
    </row>
    <row r="51" spans="1:5" ht="12.75">
      <c r="A51" s="118" t="s">
        <v>63</v>
      </c>
      <c r="B51" s="79" t="s">
        <v>35</v>
      </c>
      <c r="C51" s="79">
        <v>7</v>
      </c>
      <c r="D51" s="106">
        <v>194865</v>
      </c>
      <c r="E51" s="100"/>
    </row>
    <row r="52" spans="1:5" ht="12.75">
      <c r="A52" s="107"/>
      <c r="B52" s="88"/>
      <c r="C52" s="88"/>
      <c r="D52" s="69"/>
      <c r="E52" s="100"/>
    </row>
    <row r="53" spans="1:5" ht="13.5" thickBot="1">
      <c r="A53" s="120" t="s">
        <v>64</v>
      </c>
      <c r="B53" s="121"/>
      <c r="C53" s="121"/>
      <c r="D53" s="122">
        <f>SUM(D50:D52)</f>
        <v>589677</v>
      </c>
      <c r="E53" s="12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7.28125" style="0" customWidth="1"/>
    <col min="4" max="4" width="27.7109375" style="0" customWidth="1"/>
    <col min="5" max="5" width="23.00390625" style="0" customWidth="1"/>
    <col min="6" max="6" width="18.421875" style="0" customWidth="1"/>
  </cols>
  <sheetData>
    <row r="1" spans="1:2" ht="12.75">
      <c r="A1" s="1" t="s">
        <v>26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7" t="s">
        <v>23</v>
      </c>
      <c r="E5" s="43" t="str">
        <f>personal!E6</f>
        <v>4-8 martie 2024</v>
      </c>
    </row>
    <row r="6" ht="13.5" thickBot="1"/>
    <row r="7" spans="1:6" ht="13.5" thickBot="1">
      <c r="A7" s="20" t="s">
        <v>7</v>
      </c>
      <c r="B7" s="21" t="s">
        <v>8</v>
      </c>
      <c r="C7" s="22" t="s">
        <v>119</v>
      </c>
      <c r="D7" s="21" t="s">
        <v>10</v>
      </c>
      <c r="E7" s="21" t="s">
        <v>4</v>
      </c>
      <c r="F7" s="23" t="s">
        <v>21</v>
      </c>
    </row>
    <row r="8" spans="1:6" ht="12.75">
      <c r="A8" s="136">
        <v>1</v>
      </c>
      <c r="B8" s="132" t="s">
        <v>73</v>
      </c>
      <c r="C8" s="133">
        <v>3093</v>
      </c>
      <c r="D8" s="131" t="s">
        <v>74</v>
      </c>
      <c r="E8" s="131" t="s">
        <v>75</v>
      </c>
      <c r="F8" s="137">
        <v>1104.87</v>
      </c>
    </row>
    <row r="9" spans="1:6" ht="12.75">
      <c r="A9" s="138">
        <v>2</v>
      </c>
      <c r="B9" s="134" t="s">
        <v>73</v>
      </c>
      <c r="C9" s="135">
        <v>3094</v>
      </c>
      <c r="D9" s="64" t="s">
        <v>76</v>
      </c>
      <c r="E9" s="64" t="s">
        <v>77</v>
      </c>
      <c r="F9" s="139">
        <v>11681.16</v>
      </c>
    </row>
    <row r="10" spans="1:6" ht="12.75">
      <c r="A10" s="138">
        <v>3</v>
      </c>
      <c r="B10" s="134" t="s">
        <v>78</v>
      </c>
      <c r="C10" s="135">
        <v>3124</v>
      </c>
      <c r="D10" s="64" t="s">
        <v>79</v>
      </c>
      <c r="E10" s="64" t="s">
        <v>80</v>
      </c>
      <c r="F10" s="139">
        <v>2180</v>
      </c>
    </row>
    <row r="11" spans="1:6" ht="12.75">
      <c r="A11" s="138">
        <f aca="true" t="shared" si="0" ref="A11:A54">A10+1</f>
        <v>4</v>
      </c>
      <c r="B11" s="134" t="s">
        <v>78</v>
      </c>
      <c r="C11" s="135">
        <v>3096</v>
      </c>
      <c r="D11" s="64" t="s">
        <v>81</v>
      </c>
      <c r="E11" s="64" t="s">
        <v>82</v>
      </c>
      <c r="F11" s="139">
        <v>2269.94</v>
      </c>
    </row>
    <row r="12" spans="1:6" ht="12.75">
      <c r="A12" s="138">
        <f t="shared" si="0"/>
        <v>5</v>
      </c>
      <c r="B12" s="134" t="s">
        <v>83</v>
      </c>
      <c r="C12" s="135">
        <v>3126</v>
      </c>
      <c r="D12" s="64" t="s">
        <v>84</v>
      </c>
      <c r="E12" s="64" t="s">
        <v>85</v>
      </c>
      <c r="F12" s="139">
        <v>8400.5</v>
      </c>
    </row>
    <row r="13" spans="1:6" ht="12.75">
      <c r="A13" s="138">
        <f t="shared" si="0"/>
        <v>6</v>
      </c>
      <c r="B13" s="134" t="s">
        <v>83</v>
      </c>
      <c r="C13" s="135">
        <v>3129</v>
      </c>
      <c r="D13" s="64" t="s">
        <v>86</v>
      </c>
      <c r="E13" s="64" t="s">
        <v>85</v>
      </c>
      <c r="F13" s="139">
        <v>1459.94</v>
      </c>
    </row>
    <row r="14" spans="1:6" ht="12.75">
      <c r="A14" s="138">
        <f t="shared" si="0"/>
        <v>7</v>
      </c>
      <c r="B14" s="134" t="s">
        <v>83</v>
      </c>
      <c r="C14" s="135">
        <v>3127</v>
      </c>
      <c r="D14" s="64" t="s">
        <v>84</v>
      </c>
      <c r="E14" s="64" t="s">
        <v>87</v>
      </c>
      <c r="F14" s="139">
        <v>92.46</v>
      </c>
    </row>
    <row r="15" spans="1:6" ht="12.75">
      <c r="A15" s="138">
        <f t="shared" si="0"/>
        <v>8</v>
      </c>
      <c r="B15" s="134" t="s">
        <v>83</v>
      </c>
      <c r="C15" s="135">
        <v>3130</v>
      </c>
      <c r="D15" s="64" t="s">
        <v>86</v>
      </c>
      <c r="E15" s="64" t="s">
        <v>87</v>
      </c>
      <c r="F15" s="139">
        <v>128.84</v>
      </c>
    </row>
    <row r="16" spans="1:6" ht="12.75">
      <c r="A16" s="138">
        <f t="shared" si="0"/>
        <v>9</v>
      </c>
      <c r="B16" s="134" t="s">
        <v>83</v>
      </c>
      <c r="C16" s="135">
        <v>3132</v>
      </c>
      <c r="D16" s="64" t="s">
        <v>86</v>
      </c>
      <c r="E16" s="64" t="s">
        <v>88</v>
      </c>
      <c r="F16" s="139">
        <v>74.09</v>
      </c>
    </row>
    <row r="17" spans="1:6" ht="12.75">
      <c r="A17" s="138">
        <f t="shared" si="0"/>
        <v>10</v>
      </c>
      <c r="B17" s="134" t="s">
        <v>83</v>
      </c>
      <c r="C17" s="135">
        <v>3125</v>
      </c>
      <c r="D17" s="64" t="s">
        <v>84</v>
      </c>
      <c r="E17" s="64" t="s">
        <v>89</v>
      </c>
      <c r="F17" s="139">
        <v>680.68</v>
      </c>
    </row>
    <row r="18" spans="1:6" ht="12.75">
      <c r="A18" s="138">
        <f t="shared" si="0"/>
        <v>11</v>
      </c>
      <c r="B18" s="134" t="s">
        <v>83</v>
      </c>
      <c r="C18" s="135">
        <v>3128</v>
      </c>
      <c r="D18" s="64" t="s">
        <v>84</v>
      </c>
      <c r="E18" s="64" t="s">
        <v>90</v>
      </c>
      <c r="F18" s="139">
        <v>21346.62</v>
      </c>
    </row>
    <row r="19" spans="1:6" ht="12.75">
      <c r="A19" s="138">
        <f t="shared" si="0"/>
        <v>12</v>
      </c>
      <c r="B19" s="134" t="s">
        <v>83</v>
      </c>
      <c r="C19" s="135">
        <v>3131</v>
      </c>
      <c r="D19" s="64" t="s">
        <v>86</v>
      </c>
      <c r="E19" s="64" t="s">
        <v>90</v>
      </c>
      <c r="F19" s="139">
        <v>501.85</v>
      </c>
    </row>
    <row r="20" spans="1:6" ht="12.75">
      <c r="A20" s="138">
        <f t="shared" si="0"/>
        <v>13</v>
      </c>
      <c r="B20" s="134" t="s">
        <v>83</v>
      </c>
      <c r="C20" s="135">
        <v>3134</v>
      </c>
      <c r="D20" s="64" t="s">
        <v>91</v>
      </c>
      <c r="E20" s="64" t="s">
        <v>90</v>
      </c>
      <c r="F20" s="139">
        <v>12696.04</v>
      </c>
    </row>
    <row r="21" spans="1:6" ht="12.75">
      <c r="A21" s="138">
        <f t="shared" si="0"/>
        <v>14</v>
      </c>
      <c r="B21" s="134" t="s">
        <v>83</v>
      </c>
      <c r="C21" s="135">
        <v>3138</v>
      </c>
      <c r="D21" s="64" t="s">
        <v>79</v>
      </c>
      <c r="E21" s="64" t="s">
        <v>92</v>
      </c>
      <c r="F21" s="139">
        <v>256.32</v>
      </c>
    </row>
    <row r="22" spans="1:6" ht="12.75">
      <c r="A22" s="138">
        <f t="shared" si="0"/>
        <v>15</v>
      </c>
      <c r="B22" s="134" t="s">
        <v>83</v>
      </c>
      <c r="C22" s="135">
        <v>3133</v>
      </c>
      <c r="D22" s="64" t="s">
        <v>93</v>
      </c>
      <c r="E22" s="64" t="s">
        <v>90</v>
      </c>
      <c r="F22" s="139">
        <v>4200</v>
      </c>
    </row>
    <row r="23" spans="1:6" ht="12.75">
      <c r="A23" s="138">
        <f t="shared" si="0"/>
        <v>16</v>
      </c>
      <c r="B23" s="134" t="s">
        <v>94</v>
      </c>
      <c r="C23" s="135">
        <v>3182</v>
      </c>
      <c r="D23" s="64" t="s">
        <v>95</v>
      </c>
      <c r="E23" s="64" t="s">
        <v>96</v>
      </c>
      <c r="F23" s="139">
        <v>423.37</v>
      </c>
    </row>
    <row r="24" spans="1:6" ht="12.75">
      <c r="A24" s="138">
        <f t="shared" si="0"/>
        <v>17</v>
      </c>
      <c r="B24" s="134" t="s">
        <v>94</v>
      </c>
      <c r="C24" s="135">
        <v>3169</v>
      </c>
      <c r="D24" s="64" t="s">
        <v>97</v>
      </c>
      <c r="E24" s="64" t="s">
        <v>96</v>
      </c>
      <c r="F24" s="139">
        <v>493.67</v>
      </c>
    </row>
    <row r="25" spans="1:6" ht="12.75">
      <c r="A25" s="138">
        <f t="shared" si="0"/>
        <v>18</v>
      </c>
      <c r="B25" s="134" t="s">
        <v>94</v>
      </c>
      <c r="C25" s="135">
        <v>3165</v>
      </c>
      <c r="D25" s="64" t="s">
        <v>98</v>
      </c>
      <c r="E25" s="64" t="s">
        <v>85</v>
      </c>
      <c r="F25" s="139">
        <v>253.89</v>
      </c>
    </row>
    <row r="26" spans="1:6" ht="12.75">
      <c r="A26" s="138">
        <f t="shared" si="0"/>
        <v>19</v>
      </c>
      <c r="B26" s="134" t="s">
        <v>94</v>
      </c>
      <c r="C26" s="135">
        <v>3166</v>
      </c>
      <c r="D26" s="64" t="s">
        <v>97</v>
      </c>
      <c r="E26" s="64" t="s">
        <v>85</v>
      </c>
      <c r="F26" s="139">
        <v>611.1</v>
      </c>
    </row>
    <row r="27" spans="1:6" ht="12.75">
      <c r="A27" s="138">
        <f t="shared" si="0"/>
        <v>20</v>
      </c>
      <c r="B27" s="134" t="s">
        <v>94</v>
      </c>
      <c r="C27" s="135">
        <v>3170</v>
      </c>
      <c r="D27" s="64" t="s">
        <v>95</v>
      </c>
      <c r="E27" s="64" t="s">
        <v>85</v>
      </c>
      <c r="F27" s="139">
        <v>1042.42</v>
      </c>
    </row>
    <row r="28" spans="1:6" ht="12.75">
      <c r="A28" s="138">
        <f t="shared" si="0"/>
        <v>21</v>
      </c>
      <c r="B28" s="134" t="s">
        <v>94</v>
      </c>
      <c r="C28" s="135">
        <v>3153</v>
      </c>
      <c r="D28" s="64" t="s">
        <v>99</v>
      </c>
      <c r="E28" s="64" t="s">
        <v>100</v>
      </c>
      <c r="F28" s="139">
        <v>35456.09</v>
      </c>
    </row>
    <row r="29" spans="1:6" ht="12.75">
      <c r="A29" s="138">
        <f t="shared" si="0"/>
        <v>22</v>
      </c>
      <c r="B29" s="134" t="s">
        <v>94</v>
      </c>
      <c r="C29" s="135">
        <v>3154</v>
      </c>
      <c r="D29" s="64" t="s">
        <v>101</v>
      </c>
      <c r="E29" s="64" t="s">
        <v>85</v>
      </c>
      <c r="F29" s="139">
        <v>4231.59</v>
      </c>
    </row>
    <row r="30" spans="1:6" ht="12.75">
      <c r="A30" s="138">
        <f t="shared" si="0"/>
        <v>23</v>
      </c>
      <c r="B30" s="134" t="s">
        <v>94</v>
      </c>
      <c r="C30" s="135">
        <v>3155</v>
      </c>
      <c r="D30" s="64" t="s">
        <v>101</v>
      </c>
      <c r="E30" s="64" t="s">
        <v>85</v>
      </c>
      <c r="F30" s="139">
        <v>8849.15</v>
      </c>
    </row>
    <row r="31" spans="1:6" ht="12.75">
      <c r="A31" s="138">
        <f t="shared" si="0"/>
        <v>24</v>
      </c>
      <c r="B31" s="134" t="s">
        <v>94</v>
      </c>
      <c r="C31" s="135">
        <v>3179</v>
      </c>
      <c r="D31" s="64" t="s">
        <v>102</v>
      </c>
      <c r="E31" s="64" t="s">
        <v>85</v>
      </c>
      <c r="F31" s="139">
        <v>1289.9</v>
      </c>
    </row>
    <row r="32" spans="1:6" ht="12.75">
      <c r="A32" s="138">
        <f t="shared" si="0"/>
        <v>25</v>
      </c>
      <c r="B32" s="134" t="s">
        <v>94</v>
      </c>
      <c r="C32" s="135">
        <v>3167</v>
      </c>
      <c r="D32" s="64" t="s">
        <v>97</v>
      </c>
      <c r="E32" s="64" t="s">
        <v>87</v>
      </c>
      <c r="F32" s="139">
        <v>161.77</v>
      </c>
    </row>
    <row r="33" spans="1:6" ht="12.75">
      <c r="A33" s="138">
        <f t="shared" si="0"/>
        <v>26</v>
      </c>
      <c r="B33" s="134" t="s">
        <v>94</v>
      </c>
      <c r="C33" s="135">
        <v>3171</v>
      </c>
      <c r="D33" s="64" t="s">
        <v>95</v>
      </c>
      <c r="E33" s="64" t="s">
        <v>87</v>
      </c>
      <c r="F33" s="139">
        <v>116.42</v>
      </c>
    </row>
    <row r="34" spans="1:6" ht="12.75">
      <c r="A34" s="138">
        <f t="shared" si="0"/>
        <v>27</v>
      </c>
      <c r="B34" s="134" t="s">
        <v>94</v>
      </c>
      <c r="C34" s="135">
        <v>3152</v>
      </c>
      <c r="D34" s="64" t="s">
        <v>103</v>
      </c>
      <c r="E34" s="64" t="s">
        <v>104</v>
      </c>
      <c r="F34" s="139">
        <v>5873.85</v>
      </c>
    </row>
    <row r="35" spans="1:6" ht="12.75">
      <c r="A35" s="138">
        <f t="shared" si="0"/>
        <v>28</v>
      </c>
      <c r="B35" s="134" t="s">
        <v>94</v>
      </c>
      <c r="C35" s="135">
        <v>3156</v>
      </c>
      <c r="D35" s="64" t="s">
        <v>101</v>
      </c>
      <c r="E35" s="64" t="s">
        <v>87</v>
      </c>
      <c r="F35" s="139">
        <v>973.7</v>
      </c>
    </row>
    <row r="36" spans="1:6" ht="12.75">
      <c r="A36" s="138">
        <f t="shared" si="0"/>
        <v>29</v>
      </c>
      <c r="B36" s="134" t="s">
        <v>94</v>
      </c>
      <c r="C36" s="135">
        <v>3180</v>
      </c>
      <c r="D36" s="64" t="s">
        <v>102</v>
      </c>
      <c r="E36" s="64" t="s">
        <v>87</v>
      </c>
      <c r="F36" s="139">
        <v>607.73</v>
      </c>
    </row>
    <row r="37" spans="1:6" ht="12.75">
      <c r="A37" s="138">
        <f t="shared" si="0"/>
        <v>30</v>
      </c>
      <c r="B37" s="134" t="s">
        <v>94</v>
      </c>
      <c r="C37" s="135">
        <v>3173</v>
      </c>
      <c r="D37" s="64" t="s">
        <v>95</v>
      </c>
      <c r="E37" s="64" t="s">
        <v>105</v>
      </c>
      <c r="F37" s="139">
        <v>105.99</v>
      </c>
    </row>
    <row r="38" spans="1:6" ht="12.75">
      <c r="A38" s="138">
        <f t="shared" si="0"/>
        <v>31</v>
      </c>
      <c r="B38" s="134" t="s">
        <v>94</v>
      </c>
      <c r="C38" s="135">
        <v>3164</v>
      </c>
      <c r="D38" s="64" t="s">
        <v>98</v>
      </c>
      <c r="E38" s="64" t="s">
        <v>90</v>
      </c>
      <c r="F38" s="139">
        <v>2919.91</v>
      </c>
    </row>
    <row r="39" spans="1:6" ht="12.75">
      <c r="A39" s="138">
        <f t="shared" si="0"/>
        <v>32</v>
      </c>
      <c r="B39" s="134" t="s">
        <v>94</v>
      </c>
      <c r="C39" s="135">
        <v>3168</v>
      </c>
      <c r="D39" s="64" t="s">
        <v>97</v>
      </c>
      <c r="E39" s="64" t="s">
        <v>90</v>
      </c>
      <c r="F39" s="139">
        <v>1013.31</v>
      </c>
    </row>
    <row r="40" spans="1:6" ht="12.75">
      <c r="A40" s="138">
        <f t="shared" si="0"/>
        <v>33</v>
      </c>
      <c r="B40" s="134" t="s">
        <v>94</v>
      </c>
      <c r="C40" s="135">
        <v>3172</v>
      </c>
      <c r="D40" s="64" t="s">
        <v>95</v>
      </c>
      <c r="E40" s="64" t="s">
        <v>90</v>
      </c>
      <c r="F40" s="139">
        <v>593.91</v>
      </c>
    </row>
    <row r="41" spans="1:6" ht="12.75">
      <c r="A41" s="138">
        <f t="shared" si="0"/>
        <v>34</v>
      </c>
      <c r="B41" s="134" t="s">
        <v>94</v>
      </c>
      <c r="C41" s="135">
        <v>3177</v>
      </c>
      <c r="D41" s="64" t="s">
        <v>106</v>
      </c>
      <c r="E41" s="64" t="s">
        <v>90</v>
      </c>
      <c r="F41" s="139">
        <v>8202.86</v>
      </c>
    </row>
    <row r="42" spans="1:6" ht="12.75">
      <c r="A42" s="138">
        <f t="shared" si="0"/>
        <v>35</v>
      </c>
      <c r="B42" s="134" t="s">
        <v>94</v>
      </c>
      <c r="C42" s="135">
        <v>3181</v>
      </c>
      <c r="D42" s="64" t="s">
        <v>102</v>
      </c>
      <c r="E42" s="64" t="s">
        <v>90</v>
      </c>
      <c r="F42" s="139">
        <v>923.04</v>
      </c>
    </row>
    <row r="43" spans="1:6" ht="12.75">
      <c r="A43" s="138">
        <f t="shared" si="0"/>
        <v>36</v>
      </c>
      <c r="B43" s="134" t="s">
        <v>94</v>
      </c>
      <c r="C43" s="135">
        <v>3157</v>
      </c>
      <c r="D43" s="64" t="s">
        <v>107</v>
      </c>
      <c r="E43" s="64" t="s">
        <v>108</v>
      </c>
      <c r="F43" s="139">
        <v>207.06</v>
      </c>
    </row>
    <row r="44" spans="1:6" ht="12.75">
      <c r="A44" s="138">
        <f t="shared" si="0"/>
        <v>37</v>
      </c>
      <c r="B44" s="134" t="s">
        <v>94</v>
      </c>
      <c r="C44" s="135">
        <v>3175</v>
      </c>
      <c r="D44" s="64" t="s">
        <v>109</v>
      </c>
      <c r="E44" s="64" t="s">
        <v>110</v>
      </c>
      <c r="F44" s="139">
        <v>76.8</v>
      </c>
    </row>
    <row r="45" spans="1:6" ht="12.75">
      <c r="A45" s="138">
        <f t="shared" si="0"/>
        <v>38</v>
      </c>
      <c r="B45" s="134" t="s">
        <v>94</v>
      </c>
      <c r="C45" s="135">
        <v>3176</v>
      </c>
      <c r="D45" s="64" t="s">
        <v>109</v>
      </c>
      <c r="E45" s="64" t="s">
        <v>110</v>
      </c>
      <c r="F45" s="139">
        <v>9856</v>
      </c>
    </row>
    <row r="46" spans="1:6" ht="12.75">
      <c r="A46" s="138">
        <f t="shared" si="0"/>
        <v>39</v>
      </c>
      <c r="B46" s="134" t="s">
        <v>94</v>
      </c>
      <c r="C46" s="135">
        <v>3174</v>
      </c>
      <c r="D46" s="64" t="s">
        <v>109</v>
      </c>
      <c r="E46" s="64" t="s">
        <v>110</v>
      </c>
      <c r="F46" s="139">
        <v>1694</v>
      </c>
    </row>
    <row r="47" spans="1:6" ht="12.75">
      <c r="A47" s="138">
        <f t="shared" si="0"/>
        <v>40</v>
      </c>
      <c r="B47" s="134" t="s">
        <v>111</v>
      </c>
      <c r="C47" s="135">
        <v>3217</v>
      </c>
      <c r="D47" s="64" t="s">
        <v>112</v>
      </c>
      <c r="E47" s="64" t="s">
        <v>113</v>
      </c>
      <c r="F47" s="139">
        <v>3576.42</v>
      </c>
    </row>
    <row r="48" spans="1:6" ht="12.75">
      <c r="A48" s="138">
        <f t="shared" si="0"/>
        <v>41</v>
      </c>
      <c r="B48" s="134" t="s">
        <v>111</v>
      </c>
      <c r="C48" s="135">
        <v>3218</v>
      </c>
      <c r="D48" s="64" t="s">
        <v>114</v>
      </c>
      <c r="E48" s="64" t="s">
        <v>88</v>
      </c>
      <c r="F48" s="139">
        <v>108818.17</v>
      </c>
    </row>
    <row r="49" spans="1:6" ht="12.75">
      <c r="A49" s="138">
        <f t="shared" si="0"/>
        <v>42</v>
      </c>
      <c r="B49" s="134" t="s">
        <v>115</v>
      </c>
      <c r="C49" s="135">
        <v>3819</v>
      </c>
      <c r="D49" s="64" t="s">
        <v>79</v>
      </c>
      <c r="E49" s="64" t="s">
        <v>92</v>
      </c>
      <c r="F49" s="139">
        <v>803.4</v>
      </c>
    </row>
    <row r="50" spans="1:6" ht="12.75">
      <c r="A50" s="138">
        <f t="shared" si="0"/>
        <v>43</v>
      </c>
      <c r="B50" s="134" t="s">
        <v>115</v>
      </c>
      <c r="C50" s="135">
        <v>3809</v>
      </c>
      <c r="D50" s="64" t="s">
        <v>74</v>
      </c>
      <c r="E50" s="64" t="s">
        <v>75</v>
      </c>
      <c r="F50" s="139">
        <v>7062.36</v>
      </c>
    </row>
    <row r="51" spans="1:6" ht="12.75">
      <c r="A51" s="138">
        <f t="shared" si="0"/>
        <v>44</v>
      </c>
      <c r="B51" s="134" t="s">
        <v>115</v>
      </c>
      <c r="C51" s="135">
        <v>3810</v>
      </c>
      <c r="D51" s="64" t="s">
        <v>74</v>
      </c>
      <c r="E51" s="64" t="s">
        <v>75</v>
      </c>
      <c r="F51" s="139">
        <v>3317.06</v>
      </c>
    </row>
    <row r="52" spans="1:6" ht="12.75">
      <c r="A52" s="138">
        <f t="shared" si="0"/>
        <v>45</v>
      </c>
      <c r="B52" s="134" t="s">
        <v>115</v>
      </c>
      <c r="C52" s="135">
        <v>3802</v>
      </c>
      <c r="D52" s="64" t="s">
        <v>74</v>
      </c>
      <c r="E52" s="64" t="s">
        <v>75</v>
      </c>
      <c r="F52" s="139">
        <v>1970.46</v>
      </c>
    </row>
    <row r="53" spans="1:6" ht="12.75">
      <c r="A53" s="138">
        <f t="shared" si="0"/>
        <v>46</v>
      </c>
      <c r="B53" s="134" t="s">
        <v>115</v>
      </c>
      <c r="C53" s="135">
        <v>3817</v>
      </c>
      <c r="D53" s="64" t="s">
        <v>116</v>
      </c>
      <c r="E53" s="64" t="s">
        <v>117</v>
      </c>
      <c r="F53" s="139">
        <v>12507.02</v>
      </c>
    </row>
    <row r="54" spans="1:6" ht="13.5" thickBot="1">
      <c r="A54" s="140">
        <f t="shared" si="0"/>
        <v>47</v>
      </c>
      <c r="B54" s="141" t="s">
        <v>115</v>
      </c>
      <c r="C54" s="142">
        <v>3818</v>
      </c>
      <c r="D54" s="68" t="s">
        <v>79</v>
      </c>
      <c r="E54" s="68" t="s">
        <v>117</v>
      </c>
      <c r="F54" s="143">
        <v>1750</v>
      </c>
    </row>
    <row r="55" spans="1:6" ht="13.5" thickBot="1">
      <c r="A55" s="24"/>
      <c r="B55" s="25"/>
      <c r="C55" s="25"/>
      <c r="D55" s="25"/>
      <c r="E55" s="144" t="s">
        <v>118</v>
      </c>
      <c r="F55" s="26">
        <f>SUM(F8:F54)</f>
        <v>292855.73000000004</v>
      </c>
    </row>
  </sheetData>
  <sheetProtection selectLockedCells="1" selectUnlockedCells="1"/>
  <printOptions horizontalCentered="1"/>
  <pageMargins left="0.35433070866141736" right="0.35433070866141736" top="0.3937007874015748" bottom="0.3937007874015748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12.7109375" style="60" customWidth="1"/>
    <col min="2" max="2" width="13.421875" style="46" customWidth="1"/>
    <col min="3" max="3" width="56.28125" style="46" customWidth="1"/>
    <col min="4" max="4" width="24.28125" style="61" customWidth="1"/>
    <col min="5" max="5" width="23.00390625" style="46" customWidth="1"/>
    <col min="6" max="16384" width="9.140625" style="46" customWidth="1"/>
  </cols>
  <sheetData>
    <row r="1" spans="1:5" ht="12.75">
      <c r="A1" s="44" t="s">
        <v>28</v>
      </c>
      <c r="B1" s="45"/>
      <c r="C1" s="12"/>
      <c r="D1" s="45"/>
      <c r="E1" s="13"/>
    </row>
    <row r="2" spans="1:5" ht="12.75">
      <c r="A2" s="47"/>
      <c r="B2" s="48"/>
      <c r="C2" s="13"/>
      <c r="D2" s="48"/>
      <c r="E2" s="13"/>
    </row>
    <row r="3" spans="1:5" ht="12.75">
      <c r="A3" s="47"/>
      <c r="B3" s="48"/>
      <c r="C3" s="13"/>
      <c r="D3" s="48"/>
      <c r="E3" s="13"/>
    </row>
    <row r="4" spans="1:5" ht="12.75">
      <c r="A4" s="47"/>
      <c r="B4" s="48"/>
      <c r="C4" s="13"/>
      <c r="D4" s="48"/>
      <c r="E4" s="13"/>
    </row>
    <row r="5" spans="1:5" ht="12.75">
      <c r="A5" s="47"/>
      <c r="B5" s="48"/>
      <c r="C5" s="13"/>
      <c r="D5" s="48"/>
      <c r="E5" s="13"/>
    </row>
    <row r="6" spans="1:5" ht="15.75" customHeight="1">
      <c r="A6" s="62" t="s">
        <v>16</v>
      </c>
      <c r="B6" s="62"/>
      <c r="C6" s="62"/>
      <c r="D6" s="49"/>
      <c r="E6" s="13"/>
    </row>
    <row r="7" spans="1:5" ht="15.75" customHeight="1">
      <c r="A7" s="63" t="s">
        <v>29</v>
      </c>
      <c r="B7" s="63"/>
      <c r="C7" s="63"/>
      <c r="D7" s="63"/>
      <c r="E7" s="63"/>
    </row>
    <row r="8" spans="1:5" ht="12.75">
      <c r="A8" s="50"/>
      <c r="B8" s="15"/>
      <c r="C8" s="15"/>
      <c r="D8" s="15"/>
      <c r="E8" s="14"/>
    </row>
    <row r="9" spans="1:5" ht="12.75">
      <c r="A9" s="50"/>
      <c r="B9" s="51" t="s">
        <v>30</v>
      </c>
      <c r="C9" s="11" t="str">
        <f>personal!E6</f>
        <v>4-8 martie 2024</v>
      </c>
      <c r="D9" s="15"/>
      <c r="E9" s="14"/>
    </row>
    <row r="10" spans="1:5" ht="13.5" thickBot="1">
      <c r="A10" s="47"/>
      <c r="B10" s="48"/>
      <c r="C10" s="13"/>
      <c r="D10" s="48"/>
      <c r="E10" s="13"/>
    </row>
    <row r="11" spans="1:5" ht="21" customHeight="1" thickBot="1">
      <c r="A11" s="52" t="s">
        <v>11</v>
      </c>
      <c r="B11" s="27" t="s">
        <v>12</v>
      </c>
      <c r="C11" s="27" t="s">
        <v>13</v>
      </c>
      <c r="D11" s="53" t="s">
        <v>31</v>
      </c>
      <c r="E11" s="28" t="s">
        <v>14</v>
      </c>
    </row>
    <row r="12" spans="1:5" ht="38.25">
      <c r="A12" s="178" t="s">
        <v>120</v>
      </c>
      <c r="B12" s="175" t="s">
        <v>121</v>
      </c>
      <c r="C12" s="176" t="s">
        <v>122</v>
      </c>
      <c r="D12" s="177" t="s">
        <v>123</v>
      </c>
      <c r="E12" s="179">
        <v>15950000</v>
      </c>
    </row>
    <row r="13" spans="1:5" ht="38.25">
      <c r="A13" s="178" t="s">
        <v>120</v>
      </c>
      <c r="B13" s="175" t="s">
        <v>124</v>
      </c>
      <c r="C13" s="176" t="s">
        <v>125</v>
      </c>
      <c r="D13" s="177" t="s">
        <v>123</v>
      </c>
      <c r="E13" s="179">
        <v>3030500</v>
      </c>
    </row>
    <row r="14" spans="1:5" ht="13.5" thickBot="1">
      <c r="A14" s="56"/>
      <c r="B14" s="57"/>
      <c r="C14" s="58"/>
      <c r="D14" s="59"/>
      <c r="E14" s="29"/>
    </row>
    <row r="15" spans="1:5" s="1" customFormat="1" ht="20.25" customHeight="1" thickBot="1">
      <c r="A15" s="52" t="s">
        <v>15</v>
      </c>
      <c r="B15" s="27"/>
      <c r="C15" s="180"/>
      <c r="D15" s="27"/>
      <c r="E15" s="181">
        <f>SUM(E12:E14)</f>
        <v>18980500</v>
      </c>
    </row>
    <row r="67" ht="16.5" customHeight="1"/>
  </sheetData>
  <sheetProtection/>
  <mergeCells count="2">
    <mergeCell ref="A6:C6"/>
    <mergeCell ref="A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37">
      <selection activeCell="J14" sqref="J14"/>
    </sheetView>
  </sheetViews>
  <sheetFormatPr defaultColWidth="9.140625" defaultRowHeight="12.75"/>
  <cols>
    <col min="1" max="1" width="9.140625" style="145" customWidth="1"/>
    <col min="2" max="2" width="16.28125" style="145" customWidth="1"/>
    <col min="3" max="3" width="17.421875" style="145" customWidth="1"/>
    <col min="4" max="4" width="23.8515625" style="145" customWidth="1"/>
    <col min="5" max="5" width="35.421875" style="145" customWidth="1"/>
    <col min="6" max="6" width="25.140625" style="146" customWidth="1"/>
    <col min="7" max="8" width="9.140625" style="145" customWidth="1"/>
    <col min="9" max="9" width="9.140625" style="147" customWidth="1"/>
    <col min="10" max="10" width="34.00390625" style="145" customWidth="1"/>
    <col min="11" max="16384" width="9.140625" style="145" customWidth="1"/>
  </cols>
  <sheetData>
    <row r="2" ht="12.75">
      <c r="A2" s="18" t="s">
        <v>27</v>
      </c>
    </row>
    <row r="3" ht="12.75">
      <c r="A3" s="18"/>
    </row>
    <row r="4" ht="12.75">
      <c r="A4" s="18" t="s">
        <v>24</v>
      </c>
    </row>
    <row r="5" spans="1:5" ht="12.75">
      <c r="A5" s="18" t="s">
        <v>18</v>
      </c>
      <c r="D5" s="148" t="s">
        <v>23</v>
      </c>
      <c r="E5" s="43" t="str">
        <f>personal!E6</f>
        <v>4-8 martie 2024</v>
      </c>
    </row>
    <row r="6" ht="13.5" thickBot="1"/>
    <row r="7" spans="1:9" ht="46.5" customHeight="1" thickBot="1">
      <c r="A7" s="162" t="s">
        <v>7</v>
      </c>
      <c r="B7" s="163" t="s">
        <v>8</v>
      </c>
      <c r="C7" s="163" t="s">
        <v>9</v>
      </c>
      <c r="D7" s="163" t="s">
        <v>19</v>
      </c>
      <c r="E7" s="163" t="s">
        <v>25</v>
      </c>
      <c r="F7" s="164" t="s">
        <v>21</v>
      </c>
      <c r="I7" s="145"/>
    </row>
    <row r="8" spans="1:9" ht="12.75">
      <c r="A8" s="158">
        <v>1</v>
      </c>
      <c r="B8" s="159" t="s">
        <v>66</v>
      </c>
      <c r="C8" s="159">
        <v>3097</v>
      </c>
      <c r="D8" s="54" t="s">
        <v>67</v>
      </c>
      <c r="E8" s="160" t="s">
        <v>68</v>
      </c>
      <c r="F8" s="161">
        <v>1000</v>
      </c>
      <c r="I8" s="145"/>
    </row>
    <row r="9" spans="1:9" ht="19.5" customHeight="1">
      <c r="A9" s="155">
        <v>2</v>
      </c>
      <c r="B9" s="149" t="s">
        <v>66</v>
      </c>
      <c r="C9" s="149">
        <v>3098</v>
      </c>
      <c r="D9" s="55" t="s">
        <v>67</v>
      </c>
      <c r="E9" s="150" t="s">
        <v>68</v>
      </c>
      <c r="F9" s="156">
        <v>1000</v>
      </c>
      <c r="I9" s="145"/>
    </row>
    <row r="10" spans="1:6" ht="18" customHeight="1">
      <c r="A10" s="155">
        <v>3</v>
      </c>
      <c r="B10" s="149" t="s">
        <v>66</v>
      </c>
      <c r="C10" s="149">
        <v>3099</v>
      </c>
      <c r="D10" s="55" t="s">
        <v>67</v>
      </c>
      <c r="E10" s="150" t="s">
        <v>69</v>
      </c>
      <c r="F10" s="156">
        <v>3250</v>
      </c>
    </row>
    <row r="11" spans="1:6" ht="18" customHeight="1">
      <c r="A11" s="155">
        <v>4</v>
      </c>
      <c r="B11" s="151">
        <v>45326</v>
      </c>
      <c r="C11" s="152">
        <v>3100</v>
      </c>
      <c r="D11" s="152" t="s">
        <v>126</v>
      </c>
      <c r="E11" s="153" t="s">
        <v>127</v>
      </c>
      <c r="F11" s="157">
        <v>120</v>
      </c>
    </row>
    <row r="12" spans="1:6" ht="18" customHeight="1">
      <c r="A12" s="155">
        <v>5</v>
      </c>
      <c r="B12" s="151">
        <v>45326</v>
      </c>
      <c r="C12" s="152">
        <v>3101</v>
      </c>
      <c r="D12" s="152" t="s">
        <v>126</v>
      </c>
      <c r="E12" s="153" t="s">
        <v>127</v>
      </c>
      <c r="F12" s="157">
        <v>300</v>
      </c>
    </row>
    <row r="13" spans="1:6" ht="18" customHeight="1">
      <c r="A13" s="155">
        <v>6</v>
      </c>
      <c r="B13" s="151">
        <v>45326</v>
      </c>
      <c r="C13" s="154">
        <v>3102</v>
      </c>
      <c r="D13" s="152" t="s">
        <v>126</v>
      </c>
      <c r="E13" s="153" t="s">
        <v>127</v>
      </c>
      <c r="F13" s="157">
        <v>20</v>
      </c>
    </row>
    <row r="14" spans="1:6" ht="18" customHeight="1">
      <c r="A14" s="155">
        <v>7</v>
      </c>
      <c r="B14" s="151">
        <v>45326</v>
      </c>
      <c r="C14" s="154">
        <v>3104</v>
      </c>
      <c r="D14" s="152" t="s">
        <v>70</v>
      </c>
      <c r="E14" s="153" t="s">
        <v>128</v>
      </c>
      <c r="F14" s="157">
        <v>1000</v>
      </c>
    </row>
    <row r="15" spans="1:6" ht="18" customHeight="1">
      <c r="A15" s="155">
        <v>8</v>
      </c>
      <c r="B15" s="151">
        <v>45326</v>
      </c>
      <c r="C15" s="152">
        <v>3106</v>
      </c>
      <c r="D15" s="152" t="s">
        <v>129</v>
      </c>
      <c r="E15" s="153" t="s">
        <v>130</v>
      </c>
      <c r="F15" s="157">
        <v>150</v>
      </c>
    </row>
    <row r="16" spans="1:6" ht="18" customHeight="1">
      <c r="A16" s="155">
        <v>9</v>
      </c>
      <c r="B16" s="151">
        <v>45326</v>
      </c>
      <c r="C16" s="152">
        <v>3108</v>
      </c>
      <c r="D16" s="152" t="s">
        <v>129</v>
      </c>
      <c r="E16" s="153" t="s">
        <v>130</v>
      </c>
      <c r="F16" s="157">
        <v>6650</v>
      </c>
    </row>
    <row r="17" spans="1:6" ht="18" customHeight="1">
      <c r="A17" s="155">
        <v>10</v>
      </c>
      <c r="B17" s="151">
        <v>45326</v>
      </c>
      <c r="C17" s="152">
        <v>3110</v>
      </c>
      <c r="D17" s="152" t="s">
        <v>129</v>
      </c>
      <c r="E17" s="153" t="s">
        <v>130</v>
      </c>
      <c r="F17" s="157">
        <v>18170</v>
      </c>
    </row>
    <row r="18" spans="1:6" ht="18" customHeight="1">
      <c r="A18" s="155">
        <v>11</v>
      </c>
      <c r="B18" s="151">
        <v>45326</v>
      </c>
      <c r="C18" s="152">
        <v>3112</v>
      </c>
      <c r="D18" s="152" t="s">
        <v>129</v>
      </c>
      <c r="E18" s="153" t="s">
        <v>130</v>
      </c>
      <c r="F18" s="157">
        <v>150</v>
      </c>
    </row>
    <row r="19" spans="1:6" ht="18" customHeight="1">
      <c r="A19" s="155">
        <v>12</v>
      </c>
      <c r="B19" s="151">
        <v>45326</v>
      </c>
      <c r="C19" s="152">
        <v>3114</v>
      </c>
      <c r="D19" s="152" t="s">
        <v>129</v>
      </c>
      <c r="E19" s="153" t="s">
        <v>130</v>
      </c>
      <c r="F19" s="157">
        <v>62</v>
      </c>
    </row>
    <row r="20" spans="1:6" ht="18" customHeight="1">
      <c r="A20" s="155">
        <v>13</v>
      </c>
      <c r="B20" s="151">
        <v>45326</v>
      </c>
      <c r="C20" s="152">
        <v>3122</v>
      </c>
      <c r="D20" s="152" t="s">
        <v>129</v>
      </c>
      <c r="E20" s="153" t="s">
        <v>131</v>
      </c>
      <c r="F20" s="157">
        <v>15514.56</v>
      </c>
    </row>
    <row r="21" spans="1:6" ht="18" customHeight="1">
      <c r="A21" s="155">
        <v>14</v>
      </c>
      <c r="B21" s="151">
        <v>45326</v>
      </c>
      <c r="C21" s="152">
        <v>3121</v>
      </c>
      <c r="D21" s="152" t="s">
        <v>129</v>
      </c>
      <c r="E21" s="153" t="s">
        <v>130</v>
      </c>
      <c r="F21" s="157">
        <v>20</v>
      </c>
    </row>
    <row r="22" spans="1:6" ht="18" customHeight="1">
      <c r="A22" s="155">
        <v>15</v>
      </c>
      <c r="B22" s="151">
        <v>45326</v>
      </c>
      <c r="C22" s="152">
        <v>3120</v>
      </c>
      <c r="D22" s="152" t="s">
        <v>129</v>
      </c>
      <c r="E22" s="153" t="s">
        <v>130</v>
      </c>
      <c r="F22" s="157">
        <v>300</v>
      </c>
    </row>
    <row r="23" spans="1:6" ht="18" customHeight="1">
      <c r="A23" s="155">
        <v>16</v>
      </c>
      <c r="B23" s="151">
        <v>45326</v>
      </c>
      <c r="C23" s="152">
        <v>3119</v>
      </c>
      <c r="D23" s="152" t="s">
        <v>129</v>
      </c>
      <c r="E23" s="153" t="s">
        <v>130</v>
      </c>
      <c r="F23" s="157">
        <v>1000</v>
      </c>
    </row>
    <row r="24" spans="1:6" ht="18" customHeight="1">
      <c r="A24" s="155">
        <v>17</v>
      </c>
      <c r="B24" s="151">
        <v>45326</v>
      </c>
      <c r="C24" s="152">
        <v>3118</v>
      </c>
      <c r="D24" s="152" t="s">
        <v>129</v>
      </c>
      <c r="E24" s="153" t="s">
        <v>130</v>
      </c>
      <c r="F24" s="157">
        <v>150</v>
      </c>
    </row>
    <row r="25" spans="1:6" ht="18" customHeight="1">
      <c r="A25" s="155">
        <v>18</v>
      </c>
      <c r="B25" s="151">
        <v>45326</v>
      </c>
      <c r="C25" s="152">
        <v>3117</v>
      </c>
      <c r="D25" s="152" t="s">
        <v>129</v>
      </c>
      <c r="E25" s="153" t="s">
        <v>130</v>
      </c>
      <c r="F25" s="157">
        <v>300</v>
      </c>
    </row>
    <row r="26" spans="1:6" ht="18" customHeight="1">
      <c r="A26" s="155">
        <v>19</v>
      </c>
      <c r="B26" s="151">
        <v>45326</v>
      </c>
      <c r="C26" s="152">
        <v>3116</v>
      </c>
      <c r="D26" s="152" t="s">
        <v>129</v>
      </c>
      <c r="E26" s="153" t="s">
        <v>130</v>
      </c>
      <c r="F26" s="157">
        <v>300</v>
      </c>
    </row>
    <row r="27" spans="1:6" ht="18" customHeight="1">
      <c r="A27" s="155">
        <v>20</v>
      </c>
      <c r="B27" s="151">
        <v>45326</v>
      </c>
      <c r="C27" s="152">
        <v>3115</v>
      </c>
      <c r="D27" s="152" t="s">
        <v>70</v>
      </c>
      <c r="E27" s="153" t="s">
        <v>128</v>
      </c>
      <c r="F27" s="157">
        <v>150</v>
      </c>
    </row>
    <row r="28" spans="1:6" ht="18" customHeight="1">
      <c r="A28" s="155">
        <v>21</v>
      </c>
      <c r="B28" s="151">
        <v>45326</v>
      </c>
      <c r="C28" s="152">
        <v>3113</v>
      </c>
      <c r="D28" s="152" t="s">
        <v>129</v>
      </c>
      <c r="E28" s="153" t="s">
        <v>130</v>
      </c>
      <c r="F28" s="157">
        <v>3550</v>
      </c>
    </row>
    <row r="29" spans="1:6" ht="18" customHeight="1">
      <c r="A29" s="155">
        <v>22</v>
      </c>
      <c r="B29" s="151">
        <v>45326</v>
      </c>
      <c r="C29" s="152">
        <v>3111</v>
      </c>
      <c r="D29" s="152" t="s">
        <v>129</v>
      </c>
      <c r="E29" s="153" t="s">
        <v>130</v>
      </c>
      <c r="F29" s="157">
        <v>4100</v>
      </c>
    </row>
    <row r="30" spans="1:6" ht="18" customHeight="1">
      <c r="A30" s="155">
        <v>23</v>
      </c>
      <c r="B30" s="151">
        <v>45326</v>
      </c>
      <c r="C30" s="152">
        <v>3109</v>
      </c>
      <c r="D30" s="152" t="s">
        <v>129</v>
      </c>
      <c r="E30" s="153" t="s">
        <v>130</v>
      </c>
      <c r="F30" s="157">
        <v>150</v>
      </c>
    </row>
    <row r="31" spans="1:6" ht="18" customHeight="1">
      <c r="A31" s="155">
        <v>24</v>
      </c>
      <c r="B31" s="151">
        <v>45326</v>
      </c>
      <c r="C31" s="152">
        <v>3107</v>
      </c>
      <c r="D31" s="152" t="s">
        <v>129</v>
      </c>
      <c r="E31" s="153" t="s">
        <v>130</v>
      </c>
      <c r="F31" s="157">
        <v>4000</v>
      </c>
    </row>
    <row r="32" spans="1:6" ht="18" customHeight="1">
      <c r="A32" s="155">
        <v>25</v>
      </c>
      <c r="B32" s="151">
        <v>45326</v>
      </c>
      <c r="C32" s="152">
        <v>3105</v>
      </c>
      <c r="D32" s="152" t="s">
        <v>129</v>
      </c>
      <c r="E32" s="153" t="s">
        <v>130</v>
      </c>
      <c r="F32" s="157">
        <v>4706</v>
      </c>
    </row>
    <row r="33" spans="1:6" ht="18" customHeight="1">
      <c r="A33" s="155">
        <v>26</v>
      </c>
      <c r="B33" s="151">
        <v>45326</v>
      </c>
      <c r="C33" s="152">
        <v>3103</v>
      </c>
      <c r="D33" s="152" t="s">
        <v>129</v>
      </c>
      <c r="E33" s="153" t="s">
        <v>130</v>
      </c>
      <c r="F33" s="157">
        <v>1174.59</v>
      </c>
    </row>
    <row r="34" spans="1:6" ht="18" customHeight="1">
      <c r="A34" s="155">
        <v>27</v>
      </c>
      <c r="B34" s="151">
        <v>45327</v>
      </c>
      <c r="C34" s="152">
        <v>3135</v>
      </c>
      <c r="D34" s="152" t="s">
        <v>132</v>
      </c>
      <c r="E34" s="153" t="s">
        <v>133</v>
      </c>
      <c r="F34" s="157">
        <v>400</v>
      </c>
    </row>
    <row r="35" spans="1:6" ht="18" customHeight="1">
      <c r="A35" s="155">
        <v>28</v>
      </c>
      <c r="B35" s="151">
        <v>45327</v>
      </c>
      <c r="C35" s="152">
        <v>3139</v>
      </c>
      <c r="D35" s="152" t="s">
        <v>129</v>
      </c>
      <c r="E35" s="153" t="s">
        <v>131</v>
      </c>
      <c r="F35" s="157">
        <v>41</v>
      </c>
    </row>
    <row r="36" spans="1:6" ht="18" customHeight="1">
      <c r="A36" s="155">
        <v>29</v>
      </c>
      <c r="B36" s="151">
        <v>45327</v>
      </c>
      <c r="C36" s="152">
        <v>3140</v>
      </c>
      <c r="D36" s="152" t="s">
        <v>129</v>
      </c>
      <c r="E36" s="153" t="s">
        <v>130</v>
      </c>
      <c r="F36" s="157">
        <v>1380</v>
      </c>
    </row>
    <row r="37" spans="1:6" ht="18" customHeight="1">
      <c r="A37" s="155">
        <v>30</v>
      </c>
      <c r="B37" s="151">
        <v>45327</v>
      </c>
      <c r="C37" s="152">
        <v>3141</v>
      </c>
      <c r="D37" s="152" t="s">
        <v>129</v>
      </c>
      <c r="E37" s="153" t="s">
        <v>130</v>
      </c>
      <c r="F37" s="157">
        <v>6000</v>
      </c>
    </row>
    <row r="38" spans="1:6" ht="18" customHeight="1">
      <c r="A38" s="155">
        <v>31</v>
      </c>
      <c r="B38" s="151">
        <v>45327</v>
      </c>
      <c r="C38" s="152">
        <v>3142</v>
      </c>
      <c r="D38" s="152" t="s">
        <v>70</v>
      </c>
      <c r="E38" s="153" t="s">
        <v>130</v>
      </c>
      <c r="F38" s="157">
        <v>10000</v>
      </c>
    </row>
    <row r="39" spans="1:6" ht="18" customHeight="1">
      <c r="A39" s="155">
        <v>32</v>
      </c>
      <c r="B39" s="151">
        <v>45327</v>
      </c>
      <c r="C39" s="152">
        <v>3143</v>
      </c>
      <c r="D39" s="152" t="s">
        <v>70</v>
      </c>
      <c r="E39" s="153" t="s">
        <v>130</v>
      </c>
      <c r="F39" s="157">
        <v>13725</v>
      </c>
    </row>
    <row r="40" spans="1:6" ht="18" customHeight="1">
      <c r="A40" s="155">
        <v>33</v>
      </c>
      <c r="B40" s="151">
        <v>45327</v>
      </c>
      <c r="C40" s="152">
        <v>3144</v>
      </c>
      <c r="D40" s="152" t="s">
        <v>70</v>
      </c>
      <c r="E40" s="153" t="s">
        <v>130</v>
      </c>
      <c r="F40" s="157">
        <v>62205</v>
      </c>
    </row>
    <row r="41" spans="1:6" ht="18" customHeight="1">
      <c r="A41" s="155">
        <v>34</v>
      </c>
      <c r="B41" s="151">
        <v>45327</v>
      </c>
      <c r="C41" s="152">
        <v>3145</v>
      </c>
      <c r="D41" s="152" t="s">
        <v>70</v>
      </c>
      <c r="E41" s="153" t="s">
        <v>130</v>
      </c>
      <c r="F41" s="157">
        <v>19350</v>
      </c>
    </row>
    <row r="42" spans="1:6" ht="18" customHeight="1">
      <c r="A42" s="155">
        <v>35</v>
      </c>
      <c r="B42" s="151">
        <v>45327</v>
      </c>
      <c r="C42" s="152">
        <v>3146</v>
      </c>
      <c r="D42" s="152" t="s">
        <v>129</v>
      </c>
      <c r="E42" s="153" t="s">
        <v>130</v>
      </c>
      <c r="F42" s="157">
        <v>3000</v>
      </c>
    </row>
    <row r="43" spans="1:6" ht="18" customHeight="1">
      <c r="A43" s="155">
        <v>36</v>
      </c>
      <c r="B43" s="151">
        <v>45327</v>
      </c>
      <c r="C43" s="152">
        <v>3147</v>
      </c>
      <c r="D43" s="152" t="s">
        <v>129</v>
      </c>
      <c r="E43" s="153" t="s">
        <v>130</v>
      </c>
      <c r="F43" s="157">
        <v>1500</v>
      </c>
    </row>
    <row r="44" spans="1:6" ht="18" customHeight="1">
      <c r="A44" s="155">
        <v>37</v>
      </c>
      <c r="B44" s="151">
        <v>45327</v>
      </c>
      <c r="C44" s="152">
        <v>3148</v>
      </c>
      <c r="D44" s="152" t="s">
        <v>129</v>
      </c>
      <c r="E44" s="153" t="s">
        <v>130</v>
      </c>
      <c r="F44" s="157">
        <v>150</v>
      </c>
    </row>
    <row r="45" spans="1:6" ht="18" customHeight="1">
      <c r="A45" s="155">
        <v>38</v>
      </c>
      <c r="B45" s="151">
        <v>45327</v>
      </c>
      <c r="C45" s="152">
        <v>3149</v>
      </c>
      <c r="D45" s="152" t="s">
        <v>129</v>
      </c>
      <c r="E45" s="153" t="s">
        <v>130</v>
      </c>
      <c r="F45" s="157">
        <v>900</v>
      </c>
    </row>
    <row r="46" spans="1:6" ht="18" customHeight="1">
      <c r="A46" s="155">
        <v>39</v>
      </c>
      <c r="B46" s="151">
        <v>45327</v>
      </c>
      <c r="C46" s="152">
        <v>3150</v>
      </c>
      <c r="D46" s="152" t="s">
        <v>129</v>
      </c>
      <c r="E46" s="153" t="s">
        <v>130</v>
      </c>
      <c r="F46" s="157">
        <v>2600</v>
      </c>
    </row>
    <row r="47" spans="1:6" ht="18" customHeight="1">
      <c r="A47" s="155">
        <v>40</v>
      </c>
      <c r="B47" s="151">
        <v>45327</v>
      </c>
      <c r="C47" s="152">
        <v>3151</v>
      </c>
      <c r="D47" s="152" t="s">
        <v>70</v>
      </c>
      <c r="E47" s="153" t="s">
        <v>130</v>
      </c>
      <c r="F47" s="157">
        <v>9400</v>
      </c>
    </row>
    <row r="48" spans="1:6" ht="18" customHeight="1" thickBot="1">
      <c r="A48" s="165"/>
      <c r="B48" s="166"/>
      <c r="C48" s="167"/>
      <c r="D48" s="167"/>
      <c r="E48" s="168"/>
      <c r="F48" s="169"/>
    </row>
    <row r="49" spans="1:6" ht="18" customHeight="1" thickBot="1">
      <c r="A49" s="170"/>
      <c r="B49" s="171"/>
      <c r="C49" s="172"/>
      <c r="D49" s="173"/>
      <c r="E49" s="173" t="s">
        <v>5</v>
      </c>
      <c r="F49" s="174">
        <f>SUM(F8:F48)</f>
        <v>197938.15</v>
      </c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45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45"/>
    </row>
    <row r="254" ht="18" customHeight="1">
      <c r="I254" s="145"/>
    </row>
    <row r="255" ht="18" customHeight="1">
      <c r="I255" s="145"/>
    </row>
    <row r="256" ht="18" customHeight="1">
      <c r="I256" s="145"/>
    </row>
    <row r="257" ht="18" customHeight="1">
      <c r="I257" s="145"/>
    </row>
    <row r="258" ht="18" customHeight="1">
      <c r="I258" s="145"/>
    </row>
    <row r="259" ht="18" customHeight="1">
      <c r="I259" s="145"/>
    </row>
    <row r="260" ht="18" customHeight="1">
      <c r="I260" s="145"/>
    </row>
    <row r="261" ht="18" customHeight="1">
      <c r="I261" s="145"/>
    </row>
    <row r="262" ht="18" customHeight="1">
      <c r="I262" s="145"/>
    </row>
    <row r="263" ht="18" customHeight="1">
      <c r="I263" s="145"/>
    </row>
    <row r="264" ht="18" customHeight="1">
      <c r="I264" s="145"/>
    </row>
    <row r="265" ht="18" customHeight="1">
      <c r="I265" s="145"/>
    </row>
    <row r="266" ht="18" customHeight="1">
      <c r="I266" s="145"/>
    </row>
    <row r="267" ht="18" customHeight="1">
      <c r="I267" s="145"/>
    </row>
    <row r="268" ht="18" customHeight="1">
      <c r="I268" s="145"/>
    </row>
    <row r="269" ht="18" customHeight="1">
      <c r="I269" s="145"/>
    </row>
    <row r="270" ht="18" customHeight="1">
      <c r="I270" s="145"/>
    </row>
    <row r="271" ht="18" customHeight="1">
      <c r="I271" s="145"/>
    </row>
    <row r="272" ht="18" customHeight="1">
      <c r="I272" s="145"/>
    </row>
    <row r="273" ht="18" customHeight="1">
      <c r="I273" s="145"/>
    </row>
    <row r="274" ht="18" customHeight="1">
      <c r="I274" s="145"/>
    </row>
    <row r="275" ht="18" customHeight="1">
      <c r="I275" s="145"/>
    </row>
    <row r="276" ht="18" customHeight="1">
      <c r="I276" s="145"/>
    </row>
    <row r="277" ht="18" customHeight="1">
      <c r="I277" s="145"/>
    </row>
    <row r="278" ht="18" customHeight="1">
      <c r="I278" s="145"/>
    </row>
    <row r="279" ht="18" customHeight="1">
      <c r="I279" s="145"/>
    </row>
    <row r="280" ht="18" customHeight="1">
      <c r="I280" s="145"/>
    </row>
    <row r="281" ht="18" customHeight="1">
      <c r="I281" s="145"/>
    </row>
    <row r="282" ht="18" customHeight="1">
      <c r="I282" s="145"/>
    </row>
    <row r="283" ht="18" customHeight="1">
      <c r="I283" s="145"/>
    </row>
    <row r="284" ht="18" customHeight="1">
      <c r="I284" s="145"/>
    </row>
    <row r="285" ht="18" customHeight="1">
      <c r="I285" s="145"/>
    </row>
    <row r="286" ht="18" customHeight="1">
      <c r="I286" s="145"/>
    </row>
    <row r="287" ht="18" customHeight="1">
      <c r="I287" s="145"/>
    </row>
    <row r="288" ht="18" customHeight="1">
      <c r="I288" s="145"/>
    </row>
    <row r="289" ht="18" customHeight="1">
      <c r="I289" s="145"/>
    </row>
    <row r="290" ht="18" customHeight="1">
      <c r="I290" s="145"/>
    </row>
    <row r="291" ht="18" customHeight="1">
      <c r="I291" s="145"/>
    </row>
    <row r="292" ht="18" customHeight="1">
      <c r="I292" s="145"/>
    </row>
    <row r="293" ht="18" customHeight="1">
      <c r="I293" s="145"/>
    </row>
    <row r="294" ht="18" customHeight="1">
      <c r="I294" s="145"/>
    </row>
    <row r="295" ht="18" customHeight="1">
      <c r="I295" s="145"/>
    </row>
    <row r="296" ht="18" customHeight="1">
      <c r="I296" s="145"/>
    </row>
    <row r="297" ht="18" customHeight="1">
      <c r="I297" s="145"/>
    </row>
    <row r="298" ht="18" customHeight="1">
      <c r="I298" s="145"/>
    </row>
    <row r="299" ht="18" customHeight="1">
      <c r="I299" s="145"/>
    </row>
    <row r="300" ht="18" customHeight="1">
      <c r="I300" s="145"/>
    </row>
    <row r="301" ht="18" customHeight="1">
      <c r="I301" s="145"/>
    </row>
    <row r="302" ht="18" customHeight="1">
      <c r="I302" s="145"/>
    </row>
    <row r="303" ht="18" customHeight="1">
      <c r="I303" s="145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D24" sqref="D24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22.4218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27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17</v>
      </c>
      <c r="B3" s="6"/>
      <c r="C3" s="5"/>
      <c r="D3" s="6"/>
      <c r="E3" s="7"/>
      <c r="F3" s="5"/>
    </row>
    <row r="4" spans="1:6" ht="12.75">
      <c r="A4" s="10" t="s">
        <v>22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17" t="s">
        <v>23</v>
      </c>
      <c r="D6" s="19" t="str">
        <f>personal!E6</f>
        <v>4-8 martie 2024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30" t="s">
        <v>7</v>
      </c>
      <c r="B8" s="31" t="s">
        <v>8</v>
      </c>
      <c r="C8" s="32" t="s">
        <v>9</v>
      </c>
      <c r="D8" s="31" t="s">
        <v>19</v>
      </c>
      <c r="E8" s="31" t="s">
        <v>20</v>
      </c>
      <c r="F8" s="36" t="s">
        <v>21</v>
      </c>
    </row>
    <row r="9" spans="1:6" ht="14.25">
      <c r="A9" s="129">
        <v>1</v>
      </c>
      <c r="B9" s="127" t="s">
        <v>66</v>
      </c>
      <c r="C9" s="127">
        <v>337</v>
      </c>
      <c r="D9" s="126" t="s">
        <v>70</v>
      </c>
      <c r="E9" s="128" t="s">
        <v>71</v>
      </c>
      <c r="F9" s="130">
        <v>103661.41</v>
      </c>
    </row>
    <row r="10" spans="1:6" ht="14.25">
      <c r="A10" s="129">
        <v>2</v>
      </c>
      <c r="B10" s="127" t="s">
        <v>66</v>
      </c>
      <c r="C10" s="127">
        <v>336</v>
      </c>
      <c r="D10" s="126" t="s">
        <v>70</v>
      </c>
      <c r="E10" s="128" t="s">
        <v>72</v>
      </c>
      <c r="F10" s="130">
        <v>578377.36</v>
      </c>
    </row>
    <row r="11" spans="1:6" ht="15" thickBot="1">
      <c r="A11" s="37"/>
      <c r="B11" s="38"/>
      <c r="C11" s="39"/>
      <c r="D11" s="39"/>
      <c r="E11" s="40"/>
      <c r="F11" s="41"/>
    </row>
    <row r="12" spans="1:6" ht="18" customHeight="1" thickBot="1">
      <c r="A12" s="33" t="s">
        <v>5</v>
      </c>
      <c r="B12" s="34"/>
      <c r="C12" s="34"/>
      <c r="D12" s="34"/>
      <c r="E12" s="34"/>
      <c r="F12" s="35">
        <f>SUM(F9:F11)</f>
        <v>682038.77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2024-03-13T12:50:09Z</cp:lastPrinted>
  <dcterms:created xsi:type="dcterms:W3CDTF">2016-01-19T13:06:09Z</dcterms:created>
  <dcterms:modified xsi:type="dcterms:W3CDTF">2024-03-13T12:50:37Z</dcterms:modified>
  <cp:category/>
  <cp:version/>
  <cp:contentType/>
  <cp:contentStatus/>
</cp:coreProperties>
</file>