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tea\Buget 2021\RECTIFICARE II-2021\OUG A 2-A RECTIFICARE\propuneri de texte\23.11\locale\GABI ORA 18.40\"/>
    </mc:Choice>
  </mc:AlternateContent>
  <bookViews>
    <workbookView xWindow="0" yWindow="0" windowWidth="20730" windowHeight="8805"/>
  </bookViews>
  <sheets>
    <sheet name="anexa" sheetId="1" r:id="rId1"/>
  </sheets>
  <externalReferences>
    <externalReference r:id="rId2"/>
    <externalReference r:id="rId3"/>
  </externalReferences>
  <definedNames>
    <definedName name="_xlnm._FilterDatabase" localSheetId="0" hidden="1">anexa!$B$13:$F$66</definedName>
    <definedName name="_q1">#REF!</definedName>
    <definedName name="a">#REF!</definedName>
    <definedName name="an" localSheetId="0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 localSheetId="0">#REF!</definedName>
    <definedName name="CUCU">#REF!</definedName>
    <definedName name="_xlnm.Database">#REF!</definedName>
    <definedName name="Interogare1" localSheetId="0">#REF!</definedName>
    <definedName name="Interogare1">#REF!</definedName>
    <definedName name="LU" localSheetId="0">#REF!</definedName>
    <definedName name="LU">#REF!</definedName>
    <definedName name="_xlnm.Print_Area" localSheetId="0">anexa!$A$1:$L$59</definedName>
    <definedName name="_xlnm.Print_Titles" localSheetId="0">anexa!$7:$12</definedName>
    <definedName name="SD" localSheetId="0">#REF!</definedName>
    <definedName name="SD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K13" i="1" l="1"/>
  <c r="C14" i="1" l="1"/>
  <c r="C44" i="1"/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G55" i="1" l="1"/>
  <c r="C55" i="1" s="1"/>
  <c r="J13" i="1" l="1"/>
  <c r="G13" i="1" l="1"/>
  <c r="I13" i="1" l="1"/>
  <c r="E13" i="1" l="1"/>
  <c r="F13" i="1"/>
  <c r="C13" i="1" l="1"/>
</calcChain>
</file>

<file path=xl/sharedStrings.xml><?xml version="1.0" encoding="utf-8"?>
<sst xmlns="http://schemas.openxmlformats.org/spreadsheetml/2006/main" count="64" uniqueCount="64">
  <si>
    <t>S  U  M  E</t>
  </si>
  <si>
    <t xml:space="preserve">defalcate din taxa pe valoarea adăugată pentru finanţarea cheltuielilor </t>
  </si>
  <si>
    <t>Nr. crt.</t>
  </si>
  <si>
    <t>Judeţul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</si>
  <si>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</si>
  <si>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</si>
  <si>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</si>
  <si>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</si>
  <si>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</si>
  <si>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</si>
  <si>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</si>
  <si>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</si>
  <si>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</si>
  <si>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</si>
  <si>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</si>
  <si>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</si>
  <si>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</si>
  <si>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</si>
  <si>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</si>
  <si>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</si>
  <si>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</si>
  <si>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</si>
  <si>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</si>
  <si>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</si>
  <si>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</si>
  <si>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</si>
  <si>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</si>
  <si>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</si>
  <si>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</si>
  <si>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</si>
  <si>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</si>
  <si>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</si>
  <si>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</si>
  <si>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</si>
  <si>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</si>
  <si>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</si>
  <si>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</si>
  <si>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</si>
  <si>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</si>
  <si>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</si>
  <si>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</si>
  <si>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</si>
  <si>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</si>
  <si>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</si>
  <si>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</si>
  <si>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descentralizate la nivelul comunelor, oraşelor, municipiilor, sectoarelor şi Municipiului Bucureşti, pe anul 2021</t>
  </si>
  <si>
    <t>mii lei</t>
  </si>
  <si>
    <t>TOTAL INFLUENȚE</t>
  </si>
  <si>
    <t>Ajutorul pentru încălzirea locuinţei cu lemne, cărbuni şi combustibili petrolieri</t>
  </si>
  <si>
    <t>Drepturile asistenților personali ai persoanelor cu handicap grav sau indemnizațiile lunare</t>
  </si>
  <si>
    <t>Plata stimulentelor educaționale acordate copiilor din familiile defavorizate în scopul stimulării participării în învătământul preșcolar</t>
  </si>
  <si>
    <t xml:space="preserve">Finanțarea burselor </t>
  </si>
  <si>
    <t>MUNICIPIUL BUCUREŞTI</t>
  </si>
  <si>
    <t>din care:</t>
  </si>
  <si>
    <t xml:space="preserve">PRAHOVA </t>
  </si>
  <si>
    <t>*)</t>
  </si>
  <si>
    <t>**)</t>
  </si>
  <si>
    <t>Finanțarea drepturilor copiilor cu cerințe educaționale speciale integrați în învățământul de masă</t>
  </si>
  <si>
    <t>Acordarea suportului alimentar pentru 150 unități de învățământ preuniversitar potrivit prevederilor OUG nr.91/2021 pentru semestrul I al anului școlar 2021-2022</t>
  </si>
  <si>
    <t>***)</t>
  </si>
  <si>
    <t>***) include și suma de 855 mii lei pentru finanțarea burselor elevilor din învățământul special</t>
  </si>
  <si>
    <t xml:space="preserve">**) include și majorarea cu suma de 2.800 mii lei necesară pentru finanţarea drepturilor copiilor cu cerinţe educaţionale speciale integraţi în învăţământul special
</t>
  </si>
  <si>
    <t>Anexa nr. 4</t>
  </si>
  <si>
    <r>
      <t xml:space="preserve">*) include și diminuarea </t>
    </r>
    <r>
      <rPr>
        <sz val="12"/>
        <color rgb="FFFF0000"/>
        <rFont val="Arial"/>
        <family val="2"/>
      </rPr>
      <t xml:space="preserve">cu suma </t>
    </r>
    <r>
      <rPr>
        <sz val="12"/>
        <rFont val="Arial"/>
        <family val="2"/>
      </rPr>
      <t>de  1.039 mii lei solicitata de DGRFP Prahova cu adresa nr.7809/01.11.2021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</si>
</sst>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\ \ "/>
    <numFmt numFmtId="165" formatCode="General\ \ "/>
  </numFmts>
  <fonts count="40" x14ac:knownFonts="1">
    <font>
      <sz val="10"/>
      <name val="Arial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vertAlign val="superscript"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color indexed="10"/>
      <name val="Arial"/>
      <family val="2"/>
    </font>
    <font>
      <sz val="12"/>
      <name val="Arial CE"/>
      <family val="2"/>
      <charset val="238"/>
    </font>
    <font>
      <sz val="12"/>
      <color indexed="8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rgb="FFFF0000"/>
      <name val="Arial"/>
      <family val="2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0">
    <xf numFmtId="0" fontId="0" fillId="0" borderId="0">
      <alignment vertical="top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8" fillId="0" borderId="3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23" borderId="8" applyNumberFormat="0" applyFont="0" applyAlignment="0" applyProtection="0"/>
    <xf numFmtId="0" fontId="19" fillId="20" borderId="9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24" borderId="0"/>
    <xf numFmtId="0" fontId="2" fillId="0" borderId="0">
      <alignment vertical="top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 applyAlignment="1"/>
    <xf numFmtId="0" fontId="25" fillId="0" borderId="0" xfId="39" applyFont="1" applyFill="1" applyBorder="1" applyAlignment="1">
      <alignment horizontal="left" vertical="center"/>
    </xf>
    <xf numFmtId="0" fontId="25" fillId="0" borderId="0" xfId="39" applyFont="1" applyFill="1" applyBorder="1" applyAlignment="1">
      <alignment horizontal="left"/>
    </xf>
    <xf numFmtId="0" fontId="27" fillId="0" borderId="0" xfId="39" applyFont="1"/>
    <xf numFmtId="0" fontId="27" fillId="0" borderId="0" xfId="39" applyFont="1" applyFill="1" applyAlignment="1"/>
    <xf numFmtId="2" fontId="28" fillId="0" borderId="0" xfId="39" applyNumberFormat="1" applyFont="1" applyFill="1" applyBorder="1" applyAlignment="1">
      <alignment horizontal="left"/>
    </xf>
    <xf numFmtId="0" fontId="29" fillId="0" borderId="0" xfId="39" applyFont="1" applyFill="1"/>
    <xf numFmtId="3" fontId="27" fillId="0" borderId="0" xfId="39" applyNumberFormat="1" applyFont="1"/>
    <xf numFmtId="0" fontId="31" fillId="0" borderId="0" xfId="64" applyFont="1" applyFill="1" applyBorder="1" applyAlignment="1" applyProtection="1"/>
    <xf numFmtId="3" fontId="25" fillId="0" borderId="0" xfId="39" applyNumberFormat="1" applyFont="1" applyFill="1" applyBorder="1" applyAlignment="1">
      <alignment horizontal="right"/>
    </xf>
    <xf numFmtId="165" fontId="31" fillId="0" borderId="0" xfId="64" applyNumberFormat="1" applyFont="1" applyFill="1" applyBorder="1" applyAlignment="1" applyProtection="1"/>
    <xf numFmtId="0" fontId="27" fillId="0" borderId="0" xfId="39" applyFont="1" applyFill="1" applyBorder="1" applyProtection="1">
      <protection locked="0"/>
    </xf>
    <xf numFmtId="3" fontId="28" fillId="0" borderId="0" xfId="63" applyNumberFormat="1" applyFont="1" applyFill="1" applyBorder="1" applyAlignment="1" applyProtection="1">
      <alignment horizontal="right"/>
    </xf>
    <xf numFmtId="0" fontId="18" fillId="0" borderId="0" xfId="39" applyFont="1" applyFill="1" applyBorder="1" applyProtection="1">
      <protection locked="0"/>
    </xf>
    <xf numFmtId="0" fontId="32" fillId="0" borderId="0" xfId="39" applyFont="1" applyFill="1" applyAlignment="1">
      <alignment vertical="center" wrapText="1"/>
    </xf>
    <xf numFmtId="0" fontId="27" fillId="0" borderId="0" xfId="39" applyFont="1" applyFill="1"/>
    <xf numFmtId="0" fontId="27" fillId="0" borderId="12" xfId="39" applyFont="1" applyFill="1" applyBorder="1" applyAlignment="1">
      <alignment horizontal="center" vertical="center" wrapText="1"/>
    </xf>
    <xf numFmtId="0" fontId="27" fillId="0" borderId="12" xfId="39" applyFont="1" applyFill="1" applyBorder="1" applyAlignment="1">
      <alignment horizontal="center" vertical="center"/>
    </xf>
    <xf numFmtId="0" fontId="27" fillId="0" borderId="12" xfId="39" applyFont="1" applyBorder="1" applyAlignment="1">
      <alignment horizontal="center" vertical="center" wrapText="1"/>
    </xf>
    <xf numFmtId="0" fontId="30" fillId="0" borderId="12" xfId="62" applyFont="1" applyFill="1" applyBorder="1" applyAlignment="1">
      <alignment horizontal="center" vertical="center" wrapText="1"/>
    </xf>
    <xf numFmtId="3" fontId="32" fillId="0" borderId="0" xfId="39" applyNumberFormat="1" applyFont="1" applyFill="1" applyBorder="1" applyAlignment="1">
      <alignment horizontal="left" vertical="center"/>
    </xf>
    <xf numFmtId="0" fontId="29" fillId="25" borderId="0" xfId="39" applyFont="1" applyFill="1"/>
    <xf numFmtId="0" fontId="34" fillId="0" borderId="0" xfId="39" applyFont="1" applyFill="1" applyAlignment="1">
      <alignment vertical="center" wrapText="1"/>
    </xf>
    <xf numFmtId="0" fontId="35" fillId="0" borderId="0" xfId="39" applyFont="1" applyFill="1" applyAlignment="1">
      <alignment horizontal="left" vertical="center" wrapText="1"/>
    </xf>
    <xf numFmtId="0" fontId="36" fillId="0" borderId="0" xfId="39" applyFont="1" applyFill="1"/>
    <xf numFmtId="0" fontId="37" fillId="0" borderId="0" xfId="39" applyFont="1" applyFill="1" applyAlignment="1">
      <alignment horizontal="left" vertical="center" wrapText="1"/>
    </xf>
    <xf numFmtId="0" fontId="27" fillId="0" borderId="0" xfId="39" applyFont="1" applyAlignment="1">
      <alignment horizontal="right"/>
    </xf>
    <xf numFmtId="3" fontId="38" fillId="0" borderId="0" xfId="39" applyNumberFormat="1" applyFont="1" applyFill="1" applyAlignment="1">
      <alignment horizontal="left" vertical="center" wrapText="1"/>
    </xf>
    <xf numFmtId="0" fontId="26" fillId="0" borderId="0" xfId="39" applyNumberFormat="1" applyFont="1" applyFill="1" applyBorder="1" applyAlignment="1">
      <alignment horizontal="left" vertical="center" wrapText="1"/>
    </xf>
    <xf numFmtId="0" fontId="8" fillId="0" borderId="0" xfId="39" applyFont="1" applyFill="1" applyAlignment="1">
      <alignment vertical="center" wrapText="1"/>
    </xf>
    <xf numFmtId="0" fontId="26" fillId="0" borderId="0" xfId="39" applyNumberFormat="1" applyFont="1" applyFill="1" applyBorder="1" applyAlignment="1">
      <alignment horizontal="left" vertical="center" wrapText="1"/>
    </xf>
    <xf numFmtId="0" fontId="8" fillId="0" borderId="0" xfId="39" applyFont="1" applyFill="1" applyAlignment="1">
      <alignment vertical="center" wrapText="1"/>
    </xf>
    <xf numFmtId="3" fontId="27" fillId="0" borderId="14" xfId="39" applyNumberFormat="1" applyFont="1" applyBorder="1"/>
    <xf numFmtId="0" fontId="27" fillId="0" borderId="14" xfId="39" applyFont="1" applyBorder="1"/>
    <xf numFmtId="0" fontId="30" fillId="0" borderId="14" xfId="62" applyFont="1" applyFill="1" applyBorder="1" applyAlignment="1">
      <alignment horizontal="center" vertical="center" wrapText="1"/>
    </xf>
    <xf numFmtId="0" fontId="32" fillId="0" borderId="0" xfId="39" applyFont="1" applyFill="1" applyAlignment="1">
      <alignment vertical="center"/>
    </xf>
    <xf numFmtId="0" fontId="27" fillId="0" borderId="14" xfId="39" applyFont="1" applyFill="1" applyBorder="1" applyAlignment="1">
      <alignment horizontal="center" vertical="center" wrapText="1"/>
    </xf>
    <xf numFmtId="0" fontId="27" fillId="0" borderId="14" xfId="39" applyFont="1" applyBorder="1" applyAlignment="1">
      <alignment horizontal="center" vertical="center"/>
    </xf>
    <xf numFmtId="0" fontId="27" fillId="0" borderId="14" xfId="39" applyFont="1" applyBorder="1" applyAlignment="1">
      <alignment vertical="center"/>
    </xf>
    <xf numFmtId="165" fontId="31" fillId="0" borderId="14" xfId="64" applyNumberFormat="1" applyFont="1" applyFill="1" applyBorder="1" applyAlignment="1" applyProtection="1"/>
    <xf numFmtId="0" fontId="27" fillId="0" borderId="14" xfId="39" applyFont="1" applyFill="1" applyBorder="1" applyAlignment="1" applyProtection="1">
      <alignment horizontal="left" vertical="center" wrapText="1"/>
      <protection locked="0"/>
    </xf>
    <xf numFmtId="0" fontId="27" fillId="0" borderId="11" xfId="39" applyFont="1" applyFill="1" applyBorder="1" applyAlignment="1">
      <alignment horizontal="center" vertical="center" wrapText="1"/>
    </xf>
    <xf numFmtId="0" fontId="27" fillId="0" borderId="0" xfId="39" applyFont="1" applyFill="1" applyBorder="1" applyAlignment="1">
      <alignment horizontal="center" vertical="center" wrapText="1"/>
    </xf>
    <xf numFmtId="0" fontId="27" fillId="0" borderId="14" xfId="39" applyFont="1" applyFill="1" applyBorder="1" applyAlignment="1">
      <alignment horizontal="center" vertical="center" wrapText="1"/>
    </xf>
    <xf numFmtId="3" fontId="27" fillId="0" borderId="0" xfId="63" applyNumberFormat="1" applyFont="1" applyFill="1" applyBorder="1" applyAlignment="1" applyProtection="1">
      <alignment horizontal="right"/>
    </xf>
    <xf numFmtId="3" fontId="27" fillId="0" borderId="0" xfId="63" applyNumberFormat="1" applyFont="1" applyFill="1" applyBorder="1" applyAlignment="1" applyProtection="1">
      <alignment horizontal="left"/>
    </xf>
    <xf numFmtId="3" fontId="27" fillId="0" borderId="14" xfId="63" applyNumberFormat="1" applyFont="1" applyFill="1" applyBorder="1" applyAlignment="1" applyProtection="1">
      <alignment horizontal="right"/>
    </xf>
    <xf numFmtId="3" fontId="27" fillId="0" borderId="14" xfId="63" applyNumberFormat="1" applyFont="1" applyFill="1" applyBorder="1" applyAlignment="1" applyProtection="1">
      <alignment horizontal="left"/>
    </xf>
    <xf numFmtId="0" fontId="24" fillId="0" borderId="0" xfId="39" applyFont="1" applyFill="1" applyAlignment="1">
      <alignment horizontal="center"/>
    </xf>
    <xf numFmtId="0" fontId="27" fillId="0" borderId="0" xfId="39" applyFont="1" applyFill="1" applyAlignment="1">
      <alignment horizontal="center"/>
    </xf>
    <xf numFmtId="0" fontId="27" fillId="0" borderId="0" xfId="39" applyFont="1" applyFill="1" applyAlignment="1">
      <alignment horizontal="center" vertical="center" wrapText="1"/>
    </xf>
    <xf numFmtId="0" fontId="33" fillId="25" borderId="0" xfId="39" applyNumberFormat="1" applyFont="1" applyFill="1" applyAlignment="1">
      <alignment horizontal="left" vertical="center" wrapText="1"/>
    </xf>
    <xf numFmtId="0" fontId="27" fillId="0" borderId="11" xfId="39" applyFont="1" applyFill="1" applyBorder="1" applyAlignment="1">
      <alignment horizontal="center" vertical="center"/>
    </xf>
    <xf numFmtId="0" fontId="27" fillId="0" borderId="0" xfId="39" applyFont="1" applyFill="1" applyBorder="1" applyAlignment="1">
      <alignment horizontal="center" vertical="center"/>
    </xf>
    <xf numFmtId="0" fontId="27" fillId="0" borderId="12" xfId="39" applyFont="1" applyFill="1" applyBorder="1" applyAlignment="1">
      <alignment horizontal="center" vertical="center"/>
    </xf>
    <xf numFmtId="0" fontId="27" fillId="0" borderId="11" xfId="39" applyFont="1" applyFill="1" applyBorder="1" applyAlignment="1">
      <alignment horizontal="center" vertical="center" wrapText="1"/>
    </xf>
    <xf numFmtId="0" fontId="27" fillId="0" borderId="0" xfId="39" applyFont="1" applyFill="1" applyBorder="1" applyAlignment="1">
      <alignment horizontal="center" vertical="center" wrapText="1"/>
    </xf>
    <xf numFmtId="0" fontId="27" fillId="0" borderId="12" xfId="39" applyFont="1" applyFill="1" applyBorder="1" applyAlignment="1">
      <alignment horizontal="center" vertical="center" wrapText="1"/>
    </xf>
    <xf numFmtId="0" fontId="27" fillId="0" borderId="11" xfId="39" applyFont="1" applyBorder="1" applyAlignment="1">
      <alignment horizontal="center" vertical="center" wrapText="1"/>
    </xf>
    <xf numFmtId="0" fontId="27" fillId="0" borderId="0" xfId="39" applyFont="1" applyBorder="1" applyAlignment="1">
      <alignment horizontal="center" vertical="center" wrapText="1"/>
    </xf>
    <xf numFmtId="0" fontId="27" fillId="0" borderId="14" xfId="39" applyFont="1" applyBorder="1" applyAlignment="1">
      <alignment horizontal="center" vertical="center" wrapText="1"/>
    </xf>
    <xf numFmtId="0" fontId="27" fillId="0" borderId="15" xfId="39" applyFont="1" applyFill="1" applyBorder="1" applyAlignment="1">
      <alignment horizontal="center" vertical="center" wrapText="1"/>
    </xf>
    <xf numFmtId="0" fontId="27" fillId="0" borderId="13" xfId="39" applyFont="1" applyFill="1" applyBorder="1" applyAlignment="1">
      <alignment horizontal="center" vertical="center" wrapText="1"/>
    </xf>
    <xf numFmtId="0" fontId="27" fillId="0" borderId="14" xfId="39" applyFont="1" applyFill="1" applyBorder="1" applyAlignment="1">
      <alignment horizontal="center" vertical="center" wrapText="1"/>
    </xf>
    <xf numFmtId="0" fontId="27" fillId="0" borderId="11" xfId="43" applyFont="1" applyFill="1" applyBorder="1" applyAlignment="1">
      <alignment horizontal="center" vertical="center" wrapText="1"/>
    </xf>
    <xf numFmtId="0" fontId="27" fillId="0" borderId="0" xfId="43" applyFont="1" applyFill="1" applyBorder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center" wrapText="1"/>
    </xf>
    <xf numFmtId="0" fontId="27" fillId="0" borderId="0" xfId="39" applyFont="1" applyFill="1" applyBorder="1" applyAlignment="1" applyProtection="1">
      <alignment horizontal="left" vertical="center" wrapText="1"/>
      <protection locked="0"/>
    </xf>
    <xf numFmtId="0" fontId="27" fillId="0" borderId="16" xfId="39" applyFont="1" applyFill="1" applyBorder="1" applyAlignment="1">
      <alignment horizontal="center" vertical="center" wrapText="1"/>
    </xf>
    <xf numFmtId="0" fontId="39" fillId="0" borderId="0" xfId="39" applyFont="1" applyFill="1" applyAlignment="1">
      <alignment horizontal="left" vertical="center" wrapText="1"/>
    </xf>
    <xf numFmtId="0" fontId="27" fillId="0" borderId="0" xfId="39" applyFont="1" applyFill="1" applyBorder="1" applyAlignment="1" applyProtection="1">
      <alignment horizontal="left" vertical="top" wrapText="1"/>
      <protection locked="0"/>
    </xf>
    <xf numFmtId="0" fontId="26" fillId="0" borderId="0" xfId="39" applyNumberFormat="1" applyFont="1" applyFill="1" applyBorder="1" applyAlignment="1">
      <alignment horizontal="left" vertical="center" wrapText="1"/>
    </xf>
    <xf numFmtId="0" fontId="8" fillId="0" borderId="0" xfId="39" applyFont="1" applyFill="1" applyAlignment="1">
      <alignment vertical="center" wrapText="1"/>
    </xf>
  </cellXfs>
  <cellStyles count="8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cu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/>
    <cellStyle name="Normal 10 2" xfId="75"/>
    <cellStyle name="Normal 10 3" xfId="77"/>
    <cellStyle name="Normal 10 4" xfId="79"/>
    <cellStyle name="Normal 2" xfId="39"/>
    <cellStyle name="Normal 2 10" xfId="74"/>
    <cellStyle name="Normal 2 11" xfId="76"/>
    <cellStyle name="Normal 2 12" xfId="78"/>
    <cellStyle name="Normal 2 2" xfId="40"/>
    <cellStyle name="Normal 2 3" xfId="41"/>
    <cellStyle name="Normal 2 3 2" xfId="42"/>
    <cellStyle name="Normal 2 3_4a5 invat special 2016+ HOTARARI 2016 12.11.2015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51"/>
    <cellStyle name="Normal 4 2" xfId="52"/>
    <cellStyle name="Normal 4_BGC 2016-2019" xfId="53"/>
    <cellStyle name="Normal 5" xfId="54"/>
    <cellStyle name="Normal 5 2" xfId="55"/>
    <cellStyle name="Normal 6" xfId="56"/>
    <cellStyle name="Normal 7" xfId="57"/>
    <cellStyle name="Normal 8" xfId="58"/>
    <cellStyle name="Normal 9" xfId="59"/>
    <cellStyle name="Normal 9 2" xfId="60"/>
    <cellStyle name="Normal 9_BGC 2015" xfId="61"/>
    <cellStyle name="Normal_Caiet fundamentari 2008" xfId="62"/>
    <cellStyle name="Normal_fi 2" xfId="63"/>
    <cellStyle name="Normal_vp si pop" xfId="64"/>
    <cellStyle name="Note" xfId="65" builtinId="10" customBuiltin="1"/>
    <cellStyle name="Output" xfId="66" builtinId="21" customBuiltin="1"/>
    <cellStyle name="Percent 2" xfId="67"/>
    <cellStyle name="Percent 2 2" xfId="68"/>
    <cellStyle name="s1" xfId="69"/>
    <cellStyle name="Style 1" xfId="70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67"/>
  <sheetViews>
    <sheetView tabSelected="1" view="pageBreakPreview" topLeftCell="A34" zoomScaleNormal="70" zoomScaleSheetLayoutView="100" workbookViewId="0">
      <selection activeCell="G44" sqref="G44"/>
    </sheetView>
  </sheetViews>
  <sheetFormatPr defaultColWidth="9.140625" defaultRowHeight="15" x14ac:dyDescent="0.2"/>
  <cols>
    <col min="1" max="1" width="5.85546875" style="3" customWidth="1"/>
    <col min="2" max="2" width="33.5703125" style="3" customWidth="1"/>
    <col min="3" max="3" width="17" style="3" customWidth="1"/>
    <col min="4" max="4" width="3.7109375" style="3" customWidth="1"/>
    <col min="5" max="5" width="18" style="3" customWidth="1"/>
    <col min="6" max="7" width="16.7109375" style="3" customWidth="1"/>
    <col min="8" max="8" width="3.42578125" style="3" customWidth="1"/>
    <col min="9" max="9" width="15.42578125" style="3" customWidth="1"/>
    <col min="10" max="10" width="18.140625" style="3" customWidth="1"/>
    <col min="11" max="11" width="13.5703125" style="3" customWidth="1"/>
    <col min="12" max="12" width="4.5703125" style="3" customWidth="1"/>
    <col min="13" max="13" width="11.85546875" style="3" customWidth="1"/>
    <col min="14" max="14" width="12.42578125" style="3" customWidth="1"/>
    <col min="15" max="16384" width="9.140625" style="3"/>
  </cols>
  <sheetData>
    <row r="1" spans="1:16" x14ac:dyDescent="0.2">
      <c r="E1" s="26"/>
      <c r="J1" s="26" t="s">
        <v>62</v>
      </c>
    </row>
    <row r="3" spans="1:16" ht="16.5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6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6" ht="28.5" customHeight="1" x14ac:dyDescent="0.2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6" x14ac:dyDescent="0.2">
      <c r="A6" s="4"/>
      <c r="B6" s="4"/>
      <c r="C6" s="4"/>
      <c r="D6" s="4"/>
    </row>
    <row r="7" spans="1:16" ht="15.75" x14ac:dyDescent="0.2">
      <c r="A7" s="1"/>
      <c r="B7" s="1"/>
      <c r="C7" s="5"/>
      <c r="D7" s="5"/>
      <c r="E7" s="38"/>
      <c r="F7" s="38"/>
      <c r="G7" s="38"/>
      <c r="H7" s="38"/>
      <c r="I7" s="38"/>
      <c r="J7" s="37" t="s">
        <v>46</v>
      </c>
      <c r="K7" s="38"/>
    </row>
    <row r="8" spans="1:16" ht="16.5" customHeight="1" x14ac:dyDescent="0.2">
      <c r="A8" s="55" t="s">
        <v>2</v>
      </c>
      <c r="B8" s="52" t="s">
        <v>3</v>
      </c>
      <c r="C8" s="55" t="s">
        <v>47</v>
      </c>
      <c r="D8" s="41"/>
      <c r="E8" s="68" t="s">
        <v>53</v>
      </c>
      <c r="F8" s="68"/>
      <c r="G8" s="68"/>
      <c r="H8" s="68"/>
      <c r="I8" s="68"/>
      <c r="J8" s="68"/>
      <c r="K8" s="68"/>
    </row>
    <row r="9" spans="1:16" ht="23.25" customHeight="1" x14ac:dyDescent="0.2">
      <c r="A9" s="56"/>
      <c r="B9" s="53"/>
      <c r="C9" s="56"/>
      <c r="D9" s="42"/>
      <c r="E9" s="58" t="s">
        <v>49</v>
      </c>
      <c r="F9" s="61" t="s">
        <v>48</v>
      </c>
      <c r="G9" s="55" t="s">
        <v>57</v>
      </c>
      <c r="H9" s="41"/>
      <c r="I9" s="64" t="s">
        <v>50</v>
      </c>
      <c r="J9" s="58" t="s">
        <v>58</v>
      </c>
      <c r="K9" s="58" t="s">
        <v>51</v>
      </c>
    </row>
    <row r="10" spans="1:16" ht="18.75" customHeight="1" x14ac:dyDescent="0.2">
      <c r="A10" s="56"/>
      <c r="B10" s="53"/>
      <c r="C10" s="56"/>
      <c r="D10" s="42"/>
      <c r="E10" s="59"/>
      <c r="F10" s="62"/>
      <c r="G10" s="56"/>
      <c r="H10" s="42"/>
      <c r="I10" s="65"/>
      <c r="J10" s="59"/>
      <c r="K10" s="59"/>
    </row>
    <row r="11" spans="1:16" ht="166.15" customHeight="1" x14ac:dyDescent="0.2">
      <c r="A11" s="57"/>
      <c r="B11" s="54"/>
      <c r="C11" s="57"/>
      <c r="D11" s="43"/>
      <c r="E11" s="60"/>
      <c r="F11" s="63"/>
      <c r="G11" s="63"/>
      <c r="H11" s="43"/>
      <c r="I11" s="66"/>
      <c r="J11" s="60"/>
      <c r="K11" s="60"/>
    </row>
    <row r="12" spans="1:16" ht="38.450000000000003" customHeight="1" x14ac:dyDescent="0.2">
      <c r="A12" s="16">
        <v>0</v>
      </c>
      <c r="B12" s="17">
        <v>1</v>
      </c>
      <c r="C12" s="16">
        <v>2</v>
      </c>
      <c r="D12" s="36"/>
      <c r="E12" s="18">
        <v>3</v>
      </c>
      <c r="F12" s="19">
        <v>4</v>
      </c>
      <c r="G12" s="19">
        <v>5</v>
      </c>
      <c r="H12" s="34"/>
      <c r="I12" s="19">
        <v>6</v>
      </c>
      <c r="J12" s="19">
        <v>7</v>
      </c>
      <c r="K12" s="19">
        <v>8</v>
      </c>
      <c r="L12" s="7"/>
      <c r="M12" s="7"/>
      <c r="N12" s="7"/>
      <c r="O12" s="7"/>
      <c r="P12" s="7"/>
    </row>
    <row r="13" spans="1:16" ht="15.75" x14ac:dyDescent="0.25">
      <c r="A13" s="8"/>
      <c r="B13" s="2" t="s">
        <v>4</v>
      </c>
      <c r="C13" s="9">
        <f>SUM(C14:C55)</f>
        <v>135817</v>
      </c>
      <c r="D13" s="9"/>
      <c r="E13" s="9">
        <f t="shared" ref="E13:K13" si="0">SUM(E14:E55)</f>
        <v>144532</v>
      </c>
      <c r="F13" s="9">
        <f t="shared" si="0"/>
        <v>-63698</v>
      </c>
      <c r="G13" s="9">
        <f t="shared" si="0"/>
        <v>-7509</v>
      </c>
      <c r="H13" s="9"/>
      <c r="I13" s="9">
        <f t="shared" si="0"/>
        <v>-21767</v>
      </c>
      <c r="J13" s="9">
        <f t="shared" si="0"/>
        <v>-22938</v>
      </c>
      <c r="K13" s="9">
        <f t="shared" si="0"/>
        <v>108236</v>
      </c>
      <c r="L13" s="7"/>
      <c r="M13" s="7"/>
      <c r="N13" s="7"/>
      <c r="O13" s="7"/>
      <c r="P13" s="7"/>
    </row>
    <row r="14" spans="1:16" x14ac:dyDescent="0.2">
      <c r="A14" s="10">
        <v>1</v>
      </c>
      <c r="B14" s="11" t="s">
        <v>5</v>
      </c>
      <c r="C14" s="12">
        <f t="shared" ref="C14:C43" si="1">E14+F14+G14+I14+J14+K14</f>
        <v>-1122</v>
      </c>
      <c r="D14" s="12"/>
      <c r="E14" s="7">
        <v>759</v>
      </c>
      <c r="F14" s="12">
        <v>-1172</v>
      </c>
      <c r="G14" s="12">
        <v>-66</v>
      </c>
      <c r="H14" s="12"/>
      <c r="I14" s="3">
        <v>-266</v>
      </c>
      <c r="J14" s="7">
        <v>-377</v>
      </c>
      <c r="K14" s="7">
        <v>0</v>
      </c>
      <c r="L14" s="7"/>
      <c r="M14" s="7"/>
      <c r="N14" s="7"/>
    </row>
    <row r="15" spans="1:16" x14ac:dyDescent="0.2">
      <c r="A15" s="10">
        <v>2</v>
      </c>
      <c r="B15" s="11" t="s">
        <v>6</v>
      </c>
      <c r="C15" s="12">
        <f t="shared" si="1"/>
        <v>736</v>
      </c>
      <c r="D15" s="12"/>
      <c r="E15" s="7">
        <v>2008</v>
      </c>
      <c r="F15" s="12">
        <v>-908</v>
      </c>
      <c r="G15" s="12">
        <v>-538</v>
      </c>
      <c r="H15" s="12"/>
      <c r="I15" s="3">
        <v>-361</v>
      </c>
      <c r="J15" s="7">
        <v>-665</v>
      </c>
      <c r="K15" s="7">
        <v>1200</v>
      </c>
      <c r="L15" s="7"/>
      <c r="M15" s="7"/>
      <c r="N15" s="7"/>
    </row>
    <row r="16" spans="1:16" ht="15.75" customHeight="1" x14ac:dyDescent="0.2">
      <c r="A16" s="10">
        <v>3</v>
      </c>
      <c r="B16" s="11" t="s">
        <v>7</v>
      </c>
      <c r="C16" s="12">
        <f t="shared" si="1"/>
        <v>4264</v>
      </c>
      <c r="D16" s="12"/>
      <c r="E16" s="7">
        <v>6957</v>
      </c>
      <c r="F16" s="12">
        <v>-1988</v>
      </c>
      <c r="G16" s="12">
        <v>86</v>
      </c>
      <c r="H16" s="12"/>
      <c r="I16" s="3">
        <v>-699</v>
      </c>
      <c r="J16" s="7">
        <v>-292</v>
      </c>
      <c r="K16" s="7">
        <v>200</v>
      </c>
      <c r="L16" s="7"/>
      <c r="M16" s="7"/>
      <c r="N16" s="7"/>
    </row>
    <row r="17" spans="1:14" x14ac:dyDescent="0.2">
      <c r="A17" s="10">
        <v>4</v>
      </c>
      <c r="B17" s="11" t="s">
        <v>8</v>
      </c>
      <c r="C17" s="12">
        <f t="shared" si="1"/>
        <v>29194</v>
      </c>
      <c r="D17" s="12"/>
      <c r="E17" s="7">
        <v>5346</v>
      </c>
      <c r="F17" s="12">
        <v>-3091</v>
      </c>
      <c r="G17" s="12">
        <v>2772</v>
      </c>
      <c r="H17" s="12"/>
      <c r="I17" s="3">
        <v>-503</v>
      </c>
      <c r="J17" s="7">
        <v>-820</v>
      </c>
      <c r="K17" s="7">
        <v>25490</v>
      </c>
      <c r="L17" s="7"/>
      <c r="M17" s="7"/>
      <c r="N17" s="7"/>
    </row>
    <row r="18" spans="1:14" x14ac:dyDescent="0.2">
      <c r="A18" s="10">
        <v>5</v>
      </c>
      <c r="B18" s="11" t="s">
        <v>9</v>
      </c>
      <c r="C18" s="12">
        <f t="shared" si="1"/>
        <v>-4384</v>
      </c>
      <c r="D18" s="12"/>
      <c r="E18" s="7">
        <v>-3523</v>
      </c>
      <c r="F18" s="12">
        <v>-1382</v>
      </c>
      <c r="G18" s="12">
        <v>-251</v>
      </c>
      <c r="H18" s="12"/>
      <c r="I18" s="3">
        <v>-706</v>
      </c>
      <c r="J18" s="7">
        <v>-682</v>
      </c>
      <c r="K18" s="7">
        <v>2160</v>
      </c>
      <c r="L18" s="7"/>
      <c r="M18" s="7"/>
      <c r="N18" s="7"/>
    </row>
    <row r="19" spans="1:14" x14ac:dyDescent="0.2">
      <c r="A19" s="10">
        <v>6</v>
      </c>
      <c r="B19" s="11" t="s">
        <v>10</v>
      </c>
      <c r="C19" s="12">
        <f t="shared" si="1"/>
        <v>-1667</v>
      </c>
      <c r="D19" s="12"/>
      <c r="E19" s="7">
        <v>-6</v>
      </c>
      <c r="F19" s="12">
        <v>-820</v>
      </c>
      <c r="G19" s="12">
        <v>11</v>
      </c>
      <c r="H19" s="12"/>
      <c r="I19" s="3">
        <v>-310</v>
      </c>
      <c r="J19" s="7">
        <v>-542</v>
      </c>
      <c r="K19" s="7">
        <v>0</v>
      </c>
      <c r="L19" s="7"/>
      <c r="M19" s="7"/>
      <c r="N19" s="7"/>
    </row>
    <row r="20" spans="1:14" x14ac:dyDescent="0.2">
      <c r="A20" s="10">
        <v>7</v>
      </c>
      <c r="B20" s="11" t="s">
        <v>11</v>
      </c>
      <c r="C20" s="12">
        <f t="shared" si="1"/>
        <v>-966</v>
      </c>
      <c r="D20" s="12"/>
      <c r="E20" s="7">
        <v>1329</v>
      </c>
      <c r="F20" s="12">
        <v>-1203</v>
      </c>
      <c r="G20" s="12">
        <v>24</v>
      </c>
      <c r="H20" s="12"/>
      <c r="I20" s="3">
        <v>-704</v>
      </c>
      <c r="J20" s="7">
        <v>-1071</v>
      </c>
      <c r="K20" s="7">
        <v>659</v>
      </c>
      <c r="L20" s="7"/>
      <c r="M20" s="7"/>
      <c r="N20" s="7"/>
    </row>
    <row r="21" spans="1:14" x14ac:dyDescent="0.2">
      <c r="A21" s="10">
        <v>8</v>
      </c>
      <c r="B21" s="11" t="s">
        <v>12</v>
      </c>
      <c r="C21" s="12">
        <f t="shared" si="1"/>
        <v>-1267</v>
      </c>
      <c r="D21" s="12"/>
      <c r="E21" s="7">
        <v>-1175</v>
      </c>
      <c r="F21" s="12">
        <v>-1371</v>
      </c>
      <c r="G21" s="12">
        <v>-143</v>
      </c>
      <c r="H21" s="12"/>
      <c r="I21" s="3">
        <v>-815</v>
      </c>
      <c r="J21" s="7">
        <v>-145</v>
      </c>
      <c r="K21" s="7">
        <v>2382</v>
      </c>
      <c r="L21" s="7"/>
      <c r="M21" s="7"/>
      <c r="N21" s="7"/>
    </row>
    <row r="22" spans="1:14" x14ac:dyDescent="0.2">
      <c r="A22" s="10">
        <v>9</v>
      </c>
      <c r="B22" s="11" t="s">
        <v>13</v>
      </c>
      <c r="C22" s="12">
        <f t="shared" si="1"/>
        <v>51</v>
      </c>
      <c r="D22" s="12"/>
      <c r="E22" s="7">
        <v>1925</v>
      </c>
      <c r="F22" s="12">
        <v>-1329</v>
      </c>
      <c r="G22" s="12">
        <v>-249</v>
      </c>
      <c r="H22" s="12"/>
      <c r="I22" s="3">
        <v>-335</v>
      </c>
      <c r="J22" s="7">
        <v>-78</v>
      </c>
      <c r="K22" s="7">
        <v>117</v>
      </c>
      <c r="L22" s="7"/>
      <c r="M22" s="7"/>
      <c r="N22" s="7"/>
    </row>
    <row r="23" spans="1:14" x14ac:dyDescent="0.2">
      <c r="A23" s="10">
        <v>10</v>
      </c>
      <c r="B23" s="11" t="s">
        <v>14</v>
      </c>
      <c r="C23" s="12">
        <f t="shared" si="1"/>
        <v>-1473</v>
      </c>
      <c r="D23" s="12"/>
      <c r="E23" s="7">
        <v>2638</v>
      </c>
      <c r="F23" s="12">
        <v>-3108</v>
      </c>
      <c r="G23" s="12">
        <v>-56</v>
      </c>
      <c r="H23" s="12"/>
      <c r="I23" s="3">
        <v>-377</v>
      </c>
      <c r="J23" s="7">
        <v>-570</v>
      </c>
      <c r="K23" s="7">
        <v>0</v>
      </c>
      <c r="L23" s="7"/>
      <c r="M23" s="7"/>
      <c r="N23" s="7"/>
    </row>
    <row r="24" spans="1:14" x14ac:dyDescent="0.2">
      <c r="A24" s="10">
        <v>11</v>
      </c>
      <c r="B24" s="11" t="s">
        <v>15</v>
      </c>
      <c r="C24" s="12">
        <f t="shared" si="1"/>
        <v>1210</v>
      </c>
      <c r="D24" s="12"/>
      <c r="E24" s="7">
        <v>1097</v>
      </c>
      <c r="F24" s="12">
        <v>-804</v>
      </c>
      <c r="G24" s="12">
        <v>-148</v>
      </c>
      <c r="H24" s="12"/>
      <c r="I24" s="3">
        <v>-450</v>
      </c>
      <c r="J24" s="7">
        <v>-132</v>
      </c>
      <c r="K24" s="7">
        <v>1647</v>
      </c>
      <c r="L24" s="7"/>
      <c r="M24" s="7"/>
      <c r="N24" s="7"/>
    </row>
    <row r="25" spans="1:14" x14ac:dyDescent="0.2">
      <c r="A25" s="10">
        <v>12</v>
      </c>
      <c r="B25" s="11" t="s">
        <v>16</v>
      </c>
      <c r="C25" s="12">
        <f t="shared" si="1"/>
        <v>29</v>
      </c>
      <c r="D25" s="12"/>
      <c r="E25" s="7">
        <v>438</v>
      </c>
      <c r="F25" s="12">
        <v>-1084</v>
      </c>
      <c r="G25" s="12">
        <v>37</v>
      </c>
      <c r="H25" s="12"/>
      <c r="I25" s="3">
        <v>-351</v>
      </c>
      <c r="J25" s="7">
        <v>-783</v>
      </c>
      <c r="K25" s="7">
        <v>1772</v>
      </c>
      <c r="L25" s="7"/>
      <c r="M25" s="7"/>
      <c r="N25" s="7"/>
    </row>
    <row r="26" spans="1:14" x14ac:dyDescent="0.2">
      <c r="A26" s="10">
        <v>13</v>
      </c>
      <c r="B26" s="11" t="s">
        <v>17</v>
      </c>
      <c r="C26" s="12">
        <f t="shared" si="1"/>
        <v>497</v>
      </c>
      <c r="D26" s="12"/>
      <c r="E26" s="7">
        <v>3135</v>
      </c>
      <c r="F26" s="12">
        <v>-814</v>
      </c>
      <c r="G26" s="12">
        <v>-424</v>
      </c>
      <c r="H26" s="12"/>
      <c r="I26" s="3">
        <v>-213</v>
      </c>
      <c r="J26" s="7">
        <v>-1438</v>
      </c>
      <c r="K26" s="7">
        <v>251</v>
      </c>
      <c r="L26" s="7"/>
      <c r="M26" s="7"/>
      <c r="N26" s="7"/>
    </row>
    <row r="27" spans="1:14" x14ac:dyDescent="0.2">
      <c r="A27" s="10">
        <v>14</v>
      </c>
      <c r="B27" s="11" t="s">
        <v>18</v>
      </c>
      <c r="C27" s="12">
        <f t="shared" si="1"/>
        <v>3254</v>
      </c>
      <c r="D27" s="12"/>
      <c r="E27" s="7">
        <v>4732</v>
      </c>
      <c r="F27" s="12">
        <v>-1330</v>
      </c>
      <c r="G27" s="12">
        <v>-1769</v>
      </c>
      <c r="H27" s="12"/>
      <c r="I27" s="3">
        <v>-389</v>
      </c>
      <c r="J27" s="7">
        <v>-1498</v>
      </c>
      <c r="K27" s="7">
        <v>3508</v>
      </c>
      <c r="L27" s="7"/>
      <c r="M27" s="7"/>
      <c r="N27" s="7"/>
    </row>
    <row r="28" spans="1:14" x14ac:dyDescent="0.2">
      <c r="A28" s="10">
        <v>15</v>
      </c>
      <c r="B28" s="11" t="s">
        <v>19</v>
      </c>
      <c r="C28" s="12">
        <f t="shared" si="1"/>
        <v>1172</v>
      </c>
      <c r="D28" s="12"/>
      <c r="E28" s="7">
        <v>2195</v>
      </c>
      <c r="F28" s="12">
        <v>-665</v>
      </c>
      <c r="G28" s="12">
        <v>32</v>
      </c>
      <c r="H28" s="12"/>
      <c r="I28" s="3">
        <v>-261</v>
      </c>
      <c r="J28" s="7">
        <v>-170</v>
      </c>
      <c r="K28" s="7">
        <v>41</v>
      </c>
      <c r="L28" s="7"/>
      <c r="M28" s="7"/>
      <c r="N28" s="7"/>
    </row>
    <row r="29" spans="1:14" x14ac:dyDescent="0.2">
      <c r="A29" s="10">
        <v>16</v>
      </c>
      <c r="B29" s="11" t="s">
        <v>20</v>
      </c>
      <c r="C29" s="12">
        <f t="shared" si="1"/>
        <v>6422</v>
      </c>
      <c r="D29" s="12"/>
      <c r="E29" s="7">
        <v>9401</v>
      </c>
      <c r="F29" s="12">
        <v>-1701</v>
      </c>
      <c r="G29" s="12">
        <v>-337</v>
      </c>
      <c r="H29" s="12"/>
      <c r="I29" s="3">
        <v>-542</v>
      </c>
      <c r="J29" s="7">
        <v>-493</v>
      </c>
      <c r="K29" s="7">
        <v>94</v>
      </c>
      <c r="L29" s="7"/>
      <c r="M29" s="7"/>
      <c r="N29" s="7"/>
    </row>
    <row r="30" spans="1:14" x14ac:dyDescent="0.2">
      <c r="A30" s="10">
        <v>17</v>
      </c>
      <c r="B30" s="11" t="s">
        <v>21</v>
      </c>
      <c r="C30" s="12">
        <f t="shared" si="1"/>
        <v>804</v>
      </c>
      <c r="D30" s="12"/>
      <c r="E30" s="7">
        <v>5861</v>
      </c>
      <c r="F30" s="12">
        <v>-3959</v>
      </c>
      <c r="G30" s="12">
        <v>465</v>
      </c>
      <c r="H30" s="12"/>
      <c r="I30" s="3">
        <v>-795</v>
      </c>
      <c r="J30" s="7">
        <v>-768</v>
      </c>
      <c r="K30" s="7">
        <v>0</v>
      </c>
      <c r="L30" s="7"/>
      <c r="M30" s="7"/>
      <c r="N30" s="7"/>
    </row>
    <row r="31" spans="1:14" x14ac:dyDescent="0.2">
      <c r="A31" s="10">
        <v>18</v>
      </c>
      <c r="B31" s="11" t="s">
        <v>22</v>
      </c>
      <c r="C31" s="12">
        <f t="shared" si="1"/>
        <v>2044</v>
      </c>
      <c r="D31" s="12"/>
      <c r="E31" s="7">
        <v>4755</v>
      </c>
      <c r="F31" s="12">
        <v>-2732</v>
      </c>
      <c r="G31" s="12">
        <v>665</v>
      </c>
      <c r="H31" s="12"/>
      <c r="I31" s="3">
        <v>-682</v>
      </c>
      <c r="J31" s="7">
        <v>-272</v>
      </c>
      <c r="K31" s="7">
        <v>310</v>
      </c>
      <c r="L31" s="7"/>
      <c r="M31" s="7"/>
      <c r="N31" s="7"/>
    </row>
    <row r="32" spans="1:14" x14ac:dyDescent="0.2">
      <c r="A32" s="10">
        <v>19</v>
      </c>
      <c r="B32" s="11" t="s">
        <v>23</v>
      </c>
      <c r="C32" s="12">
        <f t="shared" si="1"/>
        <v>-2117</v>
      </c>
      <c r="D32" s="12"/>
      <c r="E32" s="7">
        <v>232</v>
      </c>
      <c r="F32" s="12">
        <v>-913</v>
      </c>
      <c r="G32" s="12">
        <v>-364</v>
      </c>
      <c r="H32" s="12"/>
      <c r="I32" s="3">
        <v>-781</v>
      </c>
      <c r="J32" s="7">
        <v>-485</v>
      </c>
      <c r="K32" s="7">
        <v>194</v>
      </c>
      <c r="L32" s="7"/>
      <c r="M32" s="7"/>
      <c r="N32" s="7"/>
    </row>
    <row r="33" spans="1:14" x14ac:dyDescent="0.2">
      <c r="A33" s="10">
        <v>20</v>
      </c>
      <c r="B33" s="11" t="s">
        <v>24</v>
      </c>
      <c r="C33" s="12">
        <f t="shared" si="1"/>
        <v>1415</v>
      </c>
      <c r="D33" s="12"/>
      <c r="E33" s="7">
        <v>614</v>
      </c>
      <c r="F33" s="12">
        <v>-1231</v>
      </c>
      <c r="G33" s="12">
        <v>-84</v>
      </c>
      <c r="H33" s="12"/>
      <c r="I33" s="3">
        <v>-314</v>
      </c>
      <c r="J33" s="7">
        <v>-172</v>
      </c>
      <c r="K33" s="7">
        <v>2602</v>
      </c>
      <c r="L33" s="7"/>
      <c r="M33" s="7"/>
      <c r="N33" s="7"/>
    </row>
    <row r="34" spans="1:14" x14ac:dyDescent="0.2">
      <c r="A34" s="10">
        <v>21</v>
      </c>
      <c r="B34" s="11" t="s">
        <v>25</v>
      </c>
      <c r="C34" s="12">
        <f t="shared" si="1"/>
        <v>4239</v>
      </c>
      <c r="D34" s="12"/>
      <c r="E34" s="7">
        <v>6035</v>
      </c>
      <c r="F34" s="12">
        <v>-1051</v>
      </c>
      <c r="G34" s="12">
        <v>-400</v>
      </c>
      <c r="H34" s="12"/>
      <c r="I34" s="3">
        <v>-452</v>
      </c>
      <c r="J34" s="7">
        <v>-427</v>
      </c>
      <c r="K34" s="7">
        <v>534</v>
      </c>
      <c r="L34" s="7"/>
      <c r="M34" s="7"/>
      <c r="N34" s="7"/>
    </row>
    <row r="35" spans="1:14" x14ac:dyDescent="0.2">
      <c r="A35" s="10">
        <v>22</v>
      </c>
      <c r="B35" s="11" t="s">
        <v>26</v>
      </c>
      <c r="C35" s="12">
        <f t="shared" si="1"/>
        <v>755</v>
      </c>
      <c r="D35" s="12"/>
      <c r="E35" s="7">
        <v>2924</v>
      </c>
      <c r="F35" s="12">
        <v>-715</v>
      </c>
      <c r="G35" s="12">
        <v>-8</v>
      </c>
      <c r="H35" s="12"/>
      <c r="I35" s="3">
        <v>-427</v>
      </c>
      <c r="J35" s="7">
        <v>-1990</v>
      </c>
      <c r="K35" s="7">
        <v>971</v>
      </c>
      <c r="L35" s="7"/>
      <c r="M35" s="7"/>
      <c r="N35" s="7"/>
    </row>
    <row r="36" spans="1:14" x14ac:dyDescent="0.2">
      <c r="A36" s="10">
        <v>23</v>
      </c>
      <c r="B36" s="11" t="s">
        <v>27</v>
      </c>
      <c r="C36" s="12">
        <f t="shared" si="1"/>
        <v>858</v>
      </c>
      <c r="D36" s="12"/>
      <c r="E36" s="7">
        <v>2097</v>
      </c>
      <c r="F36" s="12">
        <v>-969</v>
      </c>
      <c r="G36" s="12">
        <v>-120</v>
      </c>
      <c r="H36" s="12"/>
      <c r="I36" s="3">
        <v>-493</v>
      </c>
      <c r="J36" s="7">
        <v>-372</v>
      </c>
      <c r="K36" s="7">
        <v>715</v>
      </c>
      <c r="L36" s="7"/>
      <c r="M36" s="7"/>
      <c r="N36" s="7"/>
    </row>
    <row r="37" spans="1:14" x14ac:dyDescent="0.2">
      <c r="A37" s="10">
        <v>24</v>
      </c>
      <c r="B37" s="13" t="s">
        <v>28</v>
      </c>
      <c r="C37" s="12">
        <f t="shared" si="1"/>
        <v>5198</v>
      </c>
      <c r="D37" s="12"/>
      <c r="E37" s="7">
        <v>8361</v>
      </c>
      <c r="F37" s="12">
        <v>-2542</v>
      </c>
      <c r="G37" s="12">
        <v>406</v>
      </c>
      <c r="H37" s="12"/>
      <c r="I37" s="3">
        <v>-1011</v>
      </c>
      <c r="J37" s="7">
        <v>-1171</v>
      </c>
      <c r="K37" s="7">
        <v>1155</v>
      </c>
      <c r="L37" s="7"/>
      <c r="M37" s="7"/>
      <c r="N37" s="7"/>
    </row>
    <row r="38" spans="1:14" x14ac:dyDescent="0.2">
      <c r="A38" s="10">
        <v>25</v>
      </c>
      <c r="B38" s="11" t="s">
        <v>29</v>
      </c>
      <c r="C38" s="12">
        <f t="shared" si="1"/>
        <v>5209</v>
      </c>
      <c r="D38" s="12"/>
      <c r="E38" s="7">
        <v>6257</v>
      </c>
      <c r="F38" s="12">
        <v>-373</v>
      </c>
      <c r="G38" s="12">
        <v>31</v>
      </c>
      <c r="H38" s="12"/>
      <c r="I38" s="3">
        <v>-200</v>
      </c>
      <c r="J38" s="7">
        <v>-724</v>
      </c>
      <c r="K38" s="7">
        <v>218</v>
      </c>
      <c r="L38" s="7"/>
      <c r="M38" s="7"/>
      <c r="N38" s="7"/>
    </row>
    <row r="39" spans="1:14" x14ac:dyDescent="0.2">
      <c r="A39" s="10">
        <v>26</v>
      </c>
      <c r="B39" s="11" t="s">
        <v>30</v>
      </c>
      <c r="C39" s="12">
        <f t="shared" si="1"/>
        <v>7999</v>
      </c>
      <c r="D39" s="12"/>
      <c r="E39" s="7">
        <v>8717</v>
      </c>
      <c r="F39" s="12">
        <v>-1491</v>
      </c>
      <c r="G39" s="12">
        <v>236</v>
      </c>
      <c r="H39" s="12"/>
      <c r="I39" s="3">
        <v>-706</v>
      </c>
      <c r="J39" s="7">
        <v>-99</v>
      </c>
      <c r="K39" s="7">
        <v>1342</v>
      </c>
      <c r="L39" s="7"/>
      <c r="M39" s="7"/>
      <c r="N39" s="7"/>
    </row>
    <row r="40" spans="1:14" x14ac:dyDescent="0.2">
      <c r="A40" s="10">
        <v>27</v>
      </c>
      <c r="B40" s="11" t="s">
        <v>31</v>
      </c>
      <c r="C40" s="12">
        <f t="shared" si="1"/>
        <v>1105</v>
      </c>
      <c r="D40" s="12"/>
      <c r="E40" s="7">
        <v>1463</v>
      </c>
      <c r="F40" s="12">
        <v>-1581</v>
      </c>
      <c r="G40" s="12">
        <v>200</v>
      </c>
      <c r="H40" s="12"/>
      <c r="I40" s="3">
        <v>-489</v>
      </c>
      <c r="J40" s="7">
        <v>-137</v>
      </c>
      <c r="K40" s="7">
        <v>1649</v>
      </c>
      <c r="L40" s="7"/>
      <c r="M40" s="7"/>
      <c r="N40" s="7"/>
    </row>
    <row r="41" spans="1:14" x14ac:dyDescent="0.2">
      <c r="A41" s="10">
        <v>28</v>
      </c>
      <c r="B41" s="11" t="s">
        <v>32</v>
      </c>
      <c r="C41" s="44">
        <f t="shared" si="1"/>
        <v>684</v>
      </c>
      <c r="D41" s="44"/>
      <c r="E41" s="7">
        <v>1181</v>
      </c>
      <c r="F41" s="44">
        <v>-2069</v>
      </c>
      <c r="G41" s="44">
        <v>473</v>
      </c>
      <c r="H41" s="44"/>
      <c r="I41" s="3">
        <v>-679</v>
      </c>
      <c r="J41" s="7">
        <v>-515</v>
      </c>
      <c r="K41" s="7">
        <v>2293</v>
      </c>
      <c r="L41" s="7"/>
      <c r="M41" s="7"/>
      <c r="N41" s="7"/>
    </row>
    <row r="42" spans="1:14" x14ac:dyDescent="0.2">
      <c r="A42" s="10">
        <v>29</v>
      </c>
      <c r="B42" s="11" t="s">
        <v>33</v>
      </c>
      <c r="C42" s="44">
        <f t="shared" si="1"/>
        <v>224</v>
      </c>
      <c r="D42" s="44"/>
      <c r="E42" s="7">
        <v>1583</v>
      </c>
      <c r="F42" s="44">
        <v>-1941</v>
      </c>
      <c r="G42" s="44">
        <v>-116</v>
      </c>
      <c r="H42" s="44"/>
      <c r="I42" s="3">
        <v>-614</v>
      </c>
      <c r="J42" s="7">
        <v>-296</v>
      </c>
      <c r="K42" s="7">
        <v>1608</v>
      </c>
      <c r="L42" s="7"/>
      <c r="M42" s="7"/>
      <c r="N42" s="7"/>
    </row>
    <row r="43" spans="1:14" x14ac:dyDescent="0.2">
      <c r="A43" s="10">
        <v>30</v>
      </c>
      <c r="B43" s="11" t="s">
        <v>34</v>
      </c>
      <c r="C43" s="44">
        <f t="shared" si="1"/>
        <v>3252</v>
      </c>
      <c r="D43" s="44"/>
      <c r="E43" s="7">
        <v>4216</v>
      </c>
      <c r="F43" s="44">
        <v>-2029</v>
      </c>
      <c r="G43" s="44">
        <v>99</v>
      </c>
      <c r="H43" s="44"/>
      <c r="I43" s="3">
        <v>-944</v>
      </c>
      <c r="J43" s="7">
        <v>-190</v>
      </c>
      <c r="K43" s="7">
        <v>2100</v>
      </c>
      <c r="L43" s="7"/>
      <c r="M43" s="7"/>
      <c r="N43" s="7"/>
    </row>
    <row r="44" spans="1:14" x14ac:dyDescent="0.2">
      <c r="A44" s="10">
        <v>31</v>
      </c>
      <c r="B44" s="11" t="s">
        <v>54</v>
      </c>
      <c r="C44" s="44">
        <f>E44+F44+G44+I44+J44+K44-1039</f>
        <v>3038</v>
      </c>
      <c r="D44" s="45" t="s">
        <v>55</v>
      </c>
      <c r="E44" s="7">
        <v>7724</v>
      </c>
      <c r="F44" s="44">
        <v>-1469</v>
      </c>
      <c r="G44" s="44">
        <v>-3003</v>
      </c>
      <c r="H44" s="44"/>
      <c r="I44" s="3">
        <v>-397</v>
      </c>
      <c r="J44" s="7">
        <v>-339</v>
      </c>
      <c r="K44" s="7">
        <v>1561</v>
      </c>
      <c r="L44" s="7"/>
      <c r="M44" s="7"/>
      <c r="N44" s="7"/>
    </row>
    <row r="45" spans="1:14" x14ac:dyDescent="0.2">
      <c r="A45" s="10">
        <v>32</v>
      </c>
      <c r="B45" s="11" t="s">
        <v>35</v>
      </c>
      <c r="C45" s="44">
        <f t="shared" ref="C45:C55" si="2">E45+F45+G45+I45+J45+K45</f>
        <v>1329</v>
      </c>
      <c r="D45" s="44"/>
      <c r="E45" s="7">
        <v>670</v>
      </c>
      <c r="F45" s="44">
        <v>-1222</v>
      </c>
      <c r="G45" s="44">
        <v>53</v>
      </c>
      <c r="H45" s="44"/>
      <c r="I45" s="3">
        <v>-426</v>
      </c>
      <c r="J45" s="7">
        <v>-101</v>
      </c>
      <c r="K45" s="7">
        <v>2355</v>
      </c>
      <c r="L45" s="7"/>
      <c r="M45" s="7"/>
      <c r="N45" s="7"/>
    </row>
    <row r="46" spans="1:14" x14ac:dyDescent="0.2">
      <c r="A46" s="10">
        <v>33</v>
      </c>
      <c r="B46" s="11" t="s">
        <v>36</v>
      </c>
      <c r="C46" s="44">
        <f t="shared" si="2"/>
        <v>-1050</v>
      </c>
      <c r="D46" s="44"/>
      <c r="E46" s="7">
        <v>-1002</v>
      </c>
      <c r="F46" s="44">
        <v>-1041</v>
      </c>
      <c r="G46" s="44">
        <v>-509</v>
      </c>
      <c r="H46" s="44"/>
      <c r="I46" s="3">
        <v>-331</v>
      </c>
      <c r="J46" s="7">
        <v>-197</v>
      </c>
      <c r="K46" s="7">
        <v>2030</v>
      </c>
      <c r="L46" s="7"/>
      <c r="M46" s="7"/>
      <c r="N46" s="7"/>
    </row>
    <row r="47" spans="1:14" x14ac:dyDescent="0.2">
      <c r="A47" s="10">
        <v>34</v>
      </c>
      <c r="B47" s="11" t="s">
        <v>37</v>
      </c>
      <c r="C47" s="44">
        <f t="shared" si="2"/>
        <v>-2616</v>
      </c>
      <c r="D47" s="44"/>
      <c r="E47" s="7">
        <v>-439</v>
      </c>
      <c r="F47" s="44">
        <v>-1205</v>
      </c>
      <c r="G47" s="44">
        <v>-98</v>
      </c>
      <c r="H47" s="44"/>
      <c r="I47" s="3">
        <v>-493</v>
      </c>
      <c r="J47" s="7">
        <v>-1441</v>
      </c>
      <c r="K47" s="7">
        <v>1060</v>
      </c>
      <c r="L47" s="7"/>
      <c r="M47" s="7"/>
      <c r="N47" s="7"/>
    </row>
    <row r="48" spans="1:14" x14ac:dyDescent="0.2">
      <c r="A48" s="10">
        <v>35</v>
      </c>
      <c r="B48" s="11" t="s">
        <v>38</v>
      </c>
      <c r="C48" s="44">
        <f t="shared" si="2"/>
        <v>5494</v>
      </c>
      <c r="D48" s="44"/>
      <c r="E48" s="7">
        <v>5615</v>
      </c>
      <c r="F48" s="44">
        <v>-2265</v>
      </c>
      <c r="G48" s="44">
        <v>38</v>
      </c>
      <c r="H48" s="44"/>
      <c r="I48" s="3">
        <v>-699</v>
      </c>
      <c r="J48" s="7">
        <v>-45</v>
      </c>
      <c r="K48" s="7">
        <v>2850</v>
      </c>
      <c r="L48" s="7"/>
      <c r="M48" s="7"/>
      <c r="N48" s="7"/>
    </row>
    <row r="49" spans="1:14" x14ac:dyDescent="0.2">
      <c r="A49" s="10">
        <v>36</v>
      </c>
      <c r="B49" s="11" t="s">
        <v>39</v>
      </c>
      <c r="C49" s="44">
        <f t="shared" si="2"/>
        <v>1773</v>
      </c>
      <c r="D49" s="44"/>
      <c r="E49" s="7">
        <v>4707</v>
      </c>
      <c r="F49" s="44">
        <v>-2856</v>
      </c>
      <c r="G49" s="44">
        <v>20</v>
      </c>
      <c r="H49" s="44"/>
      <c r="I49" s="3">
        <v>-740</v>
      </c>
      <c r="J49" s="7">
        <v>-151</v>
      </c>
      <c r="K49" s="7">
        <v>793</v>
      </c>
      <c r="L49" s="7"/>
      <c r="M49" s="7"/>
      <c r="N49" s="7"/>
    </row>
    <row r="50" spans="1:14" x14ac:dyDescent="0.2">
      <c r="A50" s="10">
        <v>37</v>
      </c>
      <c r="B50" s="11" t="s">
        <v>40</v>
      </c>
      <c r="C50" s="44">
        <f t="shared" si="2"/>
        <v>648</v>
      </c>
      <c r="D50" s="44"/>
      <c r="E50" s="7">
        <v>7098</v>
      </c>
      <c r="F50" s="44">
        <v>-621</v>
      </c>
      <c r="G50" s="44">
        <v>-4095</v>
      </c>
      <c r="H50" s="44"/>
      <c r="I50" s="3">
        <v>-478</v>
      </c>
      <c r="J50" s="7">
        <v>-1256</v>
      </c>
      <c r="K50" s="7">
        <v>0</v>
      </c>
      <c r="L50" s="7"/>
      <c r="M50" s="7"/>
      <c r="N50" s="7"/>
    </row>
    <row r="51" spans="1:14" x14ac:dyDescent="0.2">
      <c r="A51" s="10">
        <v>38</v>
      </c>
      <c r="B51" s="11" t="s">
        <v>41</v>
      </c>
      <c r="C51" s="44">
        <f t="shared" si="2"/>
        <v>395</v>
      </c>
      <c r="D51" s="44"/>
      <c r="E51" s="7">
        <v>912</v>
      </c>
      <c r="F51" s="44">
        <v>-650</v>
      </c>
      <c r="G51" s="44">
        <v>257</v>
      </c>
      <c r="H51" s="44"/>
      <c r="I51" s="3">
        <v>-254</v>
      </c>
      <c r="J51" s="7">
        <v>-38</v>
      </c>
      <c r="K51" s="7">
        <v>168</v>
      </c>
      <c r="L51" s="7"/>
      <c r="M51" s="7"/>
      <c r="N51" s="7"/>
    </row>
    <row r="52" spans="1:14" x14ac:dyDescent="0.2">
      <c r="A52" s="10">
        <v>39</v>
      </c>
      <c r="B52" s="11" t="s">
        <v>42</v>
      </c>
      <c r="C52" s="44">
        <f t="shared" si="2"/>
        <v>497</v>
      </c>
      <c r="D52" s="44"/>
      <c r="E52" s="7">
        <v>2876</v>
      </c>
      <c r="F52" s="44">
        <v>-3014</v>
      </c>
      <c r="G52" s="44">
        <v>219</v>
      </c>
      <c r="H52" s="44"/>
      <c r="I52" s="3">
        <v>-895</v>
      </c>
      <c r="J52" s="7">
        <v>-740</v>
      </c>
      <c r="K52" s="7">
        <v>2051</v>
      </c>
      <c r="L52" s="7"/>
      <c r="M52" s="7"/>
      <c r="N52" s="7"/>
    </row>
    <row r="53" spans="1:14" x14ac:dyDescent="0.2">
      <c r="A53" s="10">
        <v>40</v>
      </c>
      <c r="B53" s="11" t="s">
        <v>43</v>
      </c>
      <c r="C53" s="44">
        <f t="shared" si="2"/>
        <v>5545</v>
      </c>
      <c r="D53" s="44"/>
      <c r="E53" s="7">
        <v>7895</v>
      </c>
      <c r="F53" s="44">
        <v>-1138</v>
      </c>
      <c r="G53" s="44">
        <v>-466</v>
      </c>
      <c r="H53" s="44"/>
      <c r="I53" s="3">
        <v>-523</v>
      </c>
      <c r="J53" s="7">
        <v>-223</v>
      </c>
      <c r="K53" s="7">
        <v>0</v>
      </c>
      <c r="L53" s="7"/>
      <c r="M53" s="7"/>
      <c r="N53" s="7"/>
    </row>
    <row r="54" spans="1:14" x14ac:dyDescent="0.2">
      <c r="A54" s="10">
        <v>41</v>
      </c>
      <c r="B54" s="11" t="s">
        <v>44</v>
      </c>
      <c r="C54" s="44">
        <f t="shared" si="2"/>
        <v>-2602</v>
      </c>
      <c r="D54" s="44"/>
      <c r="E54" s="7">
        <v>496</v>
      </c>
      <c r="F54" s="44">
        <v>-1820</v>
      </c>
      <c r="G54" s="44">
        <v>67</v>
      </c>
      <c r="H54" s="44"/>
      <c r="I54" s="3">
        <v>-539</v>
      </c>
      <c r="J54" s="7">
        <v>-806</v>
      </c>
      <c r="K54" s="7">
        <v>0</v>
      </c>
      <c r="L54" s="7"/>
      <c r="M54" s="7"/>
      <c r="N54" s="7"/>
    </row>
    <row r="55" spans="1:14" x14ac:dyDescent="0.2">
      <c r="A55" s="39">
        <v>42</v>
      </c>
      <c r="B55" s="40" t="s">
        <v>52</v>
      </c>
      <c r="C55" s="46">
        <f t="shared" si="2"/>
        <v>55747</v>
      </c>
      <c r="D55" s="46"/>
      <c r="E55" s="32">
        <v>16428</v>
      </c>
      <c r="F55" s="46">
        <v>-31</v>
      </c>
      <c r="G55" s="46">
        <f>-3256+2800</f>
        <v>-456</v>
      </c>
      <c r="H55" s="47" t="s">
        <v>56</v>
      </c>
      <c r="I55" s="33">
        <v>-123</v>
      </c>
      <c r="J55" s="32">
        <v>-227</v>
      </c>
      <c r="K55" s="32">
        <v>40156</v>
      </c>
      <c r="L55" s="32" t="s">
        <v>59</v>
      </c>
      <c r="M55" s="7"/>
      <c r="N55" s="7"/>
    </row>
    <row r="56" spans="1:14" x14ac:dyDescent="0.2">
      <c r="A56" s="10"/>
      <c r="B56" s="67" t="s">
        <v>63</v>
      </c>
      <c r="C56" s="67"/>
      <c r="D56" s="67"/>
      <c r="E56" s="67"/>
      <c r="F56" s="67"/>
      <c r="G56" s="67"/>
      <c r="H56" s="67"/>
      <c r="I56" s="67"/>
      <c r="J56" s="67"/>
      <c r="K56" s="7"/>
      <c r="L56" s="7"/>
      <c r="M56" s="7"/>
      <c r="N56" s="7"/>
    </row>
    <row r="57" spans="1:14" s="6" customFormat="1" ht="18" customHeight="1" x14ac:dyDescent="0.2">
      <c r="A57" s="35"/>
      <c r="B57" s="70" t="s">
        <v>61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4" s="24" customFormat="1" x14ac:dyDescent="0.2">
      <c r="A58" s="22"/>
      <c r="B58" s="69" t="s">
        <v>60</v>
      </c>
      <c r="C58" s="69"/>
      <c r="D58" s="69"/>
      <c r="E58" s="69"/>
      <c r="F58" s="69"/>
      <c r="G58" s="69"/>
      <c r="H58" s="69"/>
      <c r="I58" s="69"/>
      <c r="J58" s="69"/>
      <c r="K58" s="69"/>
    </row>
    <row r="59" spans="1:14" s="24" customFormat="1" ht="14.25" x14ac:dyDescent="0.2">
      <c r="A59" s="22"/>
      <c r="B59" s="25"/>
      <c r="C59" s="27"/>
      <c r="D59" s="27"/>
      <c r="E59" s="27"/>
      <c r="F59" s="23"/>
      <c r="G59" s="23"/>
      <c r="H59" s="23"/>
    </row>
    <row r="60" spans="1:14" s="24" customFormat="1" ht="14.25" x14ac:dyDescent="0.2">
      <c r="A60" s="22"/>
      <c r="B60" s="25"/>
      <c r="C60" s="27"/>
      <c r="D60" s="27"/>
      <c r="E60" s="27"/>
      <c r="F60" s="23"/>
      <c r="G60" s="23"/>
      <c r="H60" s="23"/>
    </row>
    <row r="61" spans="1:14" s="24" customFormat="1" ht="14.25" x14ac:dyDescent="0.2">
      <c r="A61" s="22"/>
      <c r="B61" s="25"/>
      <c r="C61" s="27"/>
      <c r="D61" s="27"/>
      <c r="E61" s="27"/>
      <c r="F61" s="23"/>
      <c r="G61" s="23"/>
      <c r="H61" s="23"/>
    </row>
    <row r="62" spans="1:14" s="24" customFormat="1" ht="14.25" x14ac:dyDescent="0.2">
      <c r="A62" s="22"/>
      <c r="B62" s="25"/>
      <c r="C62" s="27"/>
      <c r="D62" s="27"/>
      <c r="E62" s="27"/>
      <c r="F62" s="23"/>
      <c r="G62" s="23"/>
      <c r="H62" s="23"/>
    </row>
    <row r="63" spans="1:14" s="24" customFormat="1" ht="14.25" x14ac:dyDescent="0.2">
      <c r="A63" s="22"/>
      <c r="B63" s="25"/>
      <c r="C63" s="27"/>
      <c r="D63" s="27"/>
      <c r="E63" s="27"/>
      <c r="F63" s="23"/>
      <c r="G63" s="23"/>
      <c r="H63" s="23"/>
    </row>
    <row r="64" spans="1:14" s="24" customFormat="1" ht="14.25" x14ac:dyDescent="0.2">
      <c r="A64" s="22"/>
      <c r="B64" s="25"/>
      <c r="C64" s="27"/>
      <c r="D64" s="27"/>
      <c r="E64" s="27"/>
      <c r="F64" s="23"/>
      <c r="G64" s="23"/>
      <c r="H64" s="23"/>
    </row>
    <row r="65" spans="1:21" s="6" customFormat="1" ht="15" customHeight="1" x14ac:dyDescent="0.2">
      <c r="A65" s="14"/>
      <c r="B65" s="72"/>
      <c r="C65" s="72"/>
      <c r="D65" s="72"/>
      <c r="E65" s="72"/>
      <c r="F65" s="72"/>
      <c r="G65" s="29"/>
      <c r="H65" s="3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21"/>
    </row>
    <row r="66" spans="1:21" s="15" customFormat="1" ht="18" x14ac:dyDescent="0.2">
      <c r="A66" s="14"/>
      <c r="B66" s="71"/>
      <c r="C66" s="71"/>
      <c r="D66" s="71"/>
      <c r="E66" s="71"/>
      <c r="F66" s="71"/>
      <c r="G66" s="28"/>
      <c r="H66" s="30"/>
    </row>
    <row r="67" spans="1:21" ht="21.75" customHeight="1" x14ac:dyDescent="0.2">
      <c r="B67" s="20"/>
    </row>
  </sheetData>
  <mergeCells count="19">
    <mergeCell ref="B57:L57"/>
    <mergeCell ref="B66:F66"/>
    <mergeCell ref="B65:F65"/>
    <mergeCell ref="A3:K3"/>
    <mergeCell ref="A4:K4"/>
    <mergeCell ref="A5:K5"/>
    <mergeCell ref="K65:T65"/>
    <mergeCell ref="B8:B11"/>
    <mergeCell ref="C8:C11"/>
    <mergeCell ref="E9:E11"/>
    <mergeCell ref="F9:F11"/>
    <mergeCell ref="G9:G11"/>
    <mergeCell ref="I9:I11"/>
    <mergeCell ref="J9:J11"/>
    <mergeCell ref="K9:K11"/>
    <mergeCell ref="B56:J56"/>
    <mergeCell ref="E8:K8"/>
    <mergeCell ref="A8:A11"/>
    <mergeCell ref="B58:K58"/>
  </mergeCells>
  <phoneticPr fontId="23" type="noConversion"/>
  <pageMargins left="0.9055118110236221" right="0.23622047244094491" top="0.39370078740157483" bottom="0.39370078740157483" header="0.23622047244094491" footer="0.19685039370078741"/>
  <pageSetup paperSize="9" scale="5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89860484</dc:creator>
  <cp:lastModifiedBy>LILIANA PECHEANU</cp:lastModifiedBy>
  <cp:lastPrinted>2021-11-23T15:53:15Z</cp:lastPrinted>
  <dcterms:created xsi:type="dcterms:W3CDTF">2015-11-13T09:33:38Z</dcterms:created>
  <dcterms:modified xsi:type="dcterms:W3CDTF">2021-11-24T12:01:29Z</dcterms:modified>
</cp:coreProperties>
</file>