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<sst xmlns="http://schemas.openxmlformats.org/spreadsheetml/2006/main" count="300" uniqueCount="127">
  <si>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</si>
  <si>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</si>
  <si>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</si>
  <si>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</si>
  <si>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</si>
  <si>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</si>
  <si>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</si>
  <si>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</si>
  <si>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</si>
  <si>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</si>
  <si>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</si>
  <si>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</si>
  <si>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</si>
  <si>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</si>
  <si>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</si>
  <si>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</si>
  <si>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</si>
  <si>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</si>
  <si>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</si>
  <si>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</si>
  <si>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</si>
  <si>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</si>
  <si>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</si>
  <si>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</si>
  <si>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</si>
  <si>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</si>
  <si>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</si>
  <si>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august</t>
  </si>
  <si>
    <t xml:space="preserve">septembrie 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</si>
  <si>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</si>
  <si>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</si>
  <si>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</si>
  <si>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</si>
  <si>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</si>
  <si>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</si>
  <si>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</si>
  <si>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</si>
  <si>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</si>
  <si>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</si>
  <si>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</si>
  <si>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</si>
  <si>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</si>
  <si>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</si>
  <si>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</si>
  <si>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septembrie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</si>
  <si>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</si>
  <si>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</si>
  <si>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</si>
  <si>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</si>
  <si>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</si>
  <si>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</si>
  <si>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</si>
  <si>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</si>
  <si>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</si>
  <si>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</si>
  <si>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</si>
  <si>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</si>
  <si>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</si>
  <si>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</si>
  <si>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</si>
  <si>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</si>
  <si>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</si>
  <si>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</si>
  <si>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</si>
  <si>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</si>
  <si>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</si>
  <si>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</si>
  <si>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</si>
  <si>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</si>
  <si>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</si>
  <si>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</si>
  <si>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</si>
  <si>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</si>
  <si>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</si>
  <si>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28.08 - 01.09.2023</t>
  </si>
  <si>
    <t>28,08,2023</t>
  </si>
  <si>
    <t>rcs&amp;rds</t>
  </si>
  <si>
    <t>servicii cablu</t>
  </si>
  <si>
    <t>badas business</t>
  </si>
  <si>
    <t>servicii</t>
  </si>
  <si>
    <t>reparatii</t>
  </si>
  <si>
    <t>bcr</t>
  </si>
  <si>
    <t>med life</t>
  </si>
  <si>
    <t>servicii medicale</t>
  </si>
  <si>
    <t>29,08,2023</t>
  </si>
  <si>
    <t>pf</t>
  </si>
  <si>
    <t>ch transport</t>
  </si>
  <si>
    <t>30,08,2023</t>
  </si>
  <si>
    <t>mmap</t>
  </si>
  <si>
    <t>apa rece</t>
  </si>
  <si>
    <t>sts</t>
  </si>
  <si>
    <t>servicii telecomunicatii</t>
  </si>
  <si>
    <t>posta romana</t>
  </si>
  <si>
    <t>servicii postale</t>
  </si>
  <si>
    <t>george butnoiu group</t>
  </si>
  <si>
    <t xml:space="preserve">servicii </t>
  </si>
  <si>
    <t>mf</t>
  </si>
  <si>
    <t>reintregire comision</t>
  </si>
  <si>
    <t>tmau</t>
  </si>
  <si>
    <t>31,08,2023</t>
  </si>
  <si>
    <t>salubritate</t>
  </si>
  <si>
    <t>gilmar</t>
  </si>
  <si>
    <t>01,09,2023</t>
  </si>
  <si>
    <t>gts telecom</t>
  </si>
  <si>
    <t>munbroch</t>
  </si>
  <si>
    <t>histria international</t>
  </si>
  <si>
    <t>29.08.2023</t>
  </si>
  <si>
    <t>BIROU EXPERTIZE</t>
  </si>
  <si>
    <t>onorariu expert dosar 1228/223/2018</t>
  </si>
  <si>
    <t>31.08.2023</t>
  </si>
  <si>
    <t>onorariu expert dosar 1250/113/2021</t>
  </si>
  <si>
    <t>PERSOANA JURIDICA</t>
  </si>
  <si>
    <t>poprire DE 71/2023</t>
  </si>
  <si>
    <t>01.09.2023</t>
  </si>
  <si>
    <t>daune interese dosar 479/290/2020</t>
  </si>
  <si>
    <t>poprire DE 440/2023</t>
  </si>
  <si>
    <t>BUGET DE STAT</t>
  </si>
  <si>
    <t>TVA pt prest serv juridice si de reprezentare</t>
  </si>
  <si>
    <t>MF</t>
  </si>
  <si>
    <t>alim cont CEC -plata prest serv jurid si de reprezentare</t>
  </si>
  <si>
    <t>PERSOANA FIZICA</t>
  </si>
  <si>
    <t>cheltuieli judecata</t>
  </si>
  <si>
    <t>cheltuieli fotocopiere</t>
  </si>
  <si>
    <t>cheltuieli judecata si executare</t>
  </si>
  <si>
    <t>onorariu curator</t>
  </si>
  <si>
    <t>cheltuieli executare</t>
  </si>
  <si>
    <t>cheltuieli judiciare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</si>
</sst>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4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20" fillId="0" borderId="12" xfId="61" applyFont="1" applyBorder="1">
      <alignment/>
      <protection/>
    </xf>
    <xf numFmtId="0" fontId="0" fillId="0" borderId="13" xfId="61" applyBorder="1">
      <alignment/>
      <protection/>
    </xf>
    <xf numFmtId="0" fontId="19" fillId="0" borderId="14" xfId="60" applyFont="1" applyBorder="1" applyAlignment="1">
      <alignment horizontal="center" vertical="center"/>
      <protection/>
    </xf>
    <xf numFmtId="0" fontId="26" fillId="0" borderId="15" xfId="59" applyFont="1" applyFill="1" applyBorder="1" applyAlignment="1">
      <alignment horizontal="center"/>
      <protection/>
    </xf>
    <xf numFmtId="167" fontId="26" fillId="0" borderId="16" xfId="59" applyNumberFormat="1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26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169" fontId="0" fillId="0" borderId="26" xfId="0" applyNumberFormat="1" applyFont="1" applyBorder="1" applyAlignment="1">
      <alignment/>
    </xf>
    <xf numFmtId="17" fontId="0" fillId="0" borderId="19" xfId="0" applyNumberFormat="1" applyBorder="1" applyAlignment="1">
      <alignment/>
    </xf>
    <xf numFmtId="0" fontId="0" fillId="0" borderId="27" xfId="0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9" fontId="0" fillId="0" borderId="48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26" fillId="0" borderId="53" xfId="59" applyFont="1" applyFill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26" fillId="0" borderId="53" xfId="0" applyFont="1" applyBorder="1" applyAlignment="1">
      <alignment horizontal="justify"/>
    </xf>
    <xf numFmtId="4" fontId="20" fillId="0" borderId="14" xfId="61" applyNumberFormat="1" applyFont="1" applyBorder="1" applyAlignment="1">
      <alignment horizontal="right"/>
      <protection/>
    </xf>
    <xf numFmtId="0" fontId="26" fillId="0" borderId="54" xfId="59" applyFont="1" applyFill="1" applyBorder="1" applyAlignment="1">
      <alignment horizontal="center"/>
      <protection/>
    </xf>
    <xf numFmtId="170" fontId="28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/>
    </xf>
    <xf numFmtId="14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wrapText="1"/>
    </xf>
    <xf numFmtId="0" fontId="27" fillId="0" borderId="52" xfId="62" applyFont="1" applyFill="1" applyBorder="1" applyAlignment="1">
      <alignment horizontal="center"/>
      <protection/>
    </xf>
    <xf numFmtId="170" fontId="27" fillId="0" borderId="11" xfId="0" applyNumberFormat="1" applyFont="1" applyBorder="1" applyAlignment="1">
      <alignment/>
    </xf>
    <xf numFmtId="43" fontId="29" fillId="24" borderId="11" xfId="0" applyNumberFormat="1" applyFont="1" applyFill="1" applyBorder="1" applyAlignment="1">
      <alignment horizontal="right" vertical="center" wrapText="1"/>
    </xf>
    <xf numFmtId="0" fontId="27" fillId="0" borderId="56" xfId="62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justify"/>
    </xf>
    <xf numFmtId="170" fontId="27" fillId="0" borderId="45" xfId="0" applyNumberFormat="1" applyFont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4" fontId="29" fillId="24" borderId="16" xfId="0" applyNumberFormat="1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left" vertical="center" wrapText="1"/>
    </xf>
    <xf numFmtId="43" fontId="29" fillId="24" borderId="17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4" fontId="31" fillId="2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31" fillId="24" borderId="13" xfId="0" applyFont="1" applyFill="1" applyBorder="1" applyAlignment="1">
      <alignment horizontal="center" vertical="center" wrapText="1"/>
    </xf>
    <xf numFmtId="43" fontId="31" fillId="24" borderId="14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28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1" t="s">
        <v>18</v>
      </c>
      <c r="E6" s="41" t="s">
        <v>74</v>
      </c>
      <c r="F6" s="2"/>
    </row>
    <row r="7" spans="2:4" ht="13.5" thickBot="1">
      <c r="B7" s="1"/>
      <c r="C7" s="1"/>
      <c r="D7" s="1"/>
    </row>
    <row r="8" spans="1:8" ht="25.5" customHeight="1" thickBot="1">
      <c r="A8" s="104" t="s">
        <v>23</v>
      </c>
      <c r="B8" s="105" t="s">
        <v>2</v>
      </c>
      <c r="C8" s="105" t="s">
        <v>3</v>
      </c>
      <c r="D8" s="105" t="s">
        <v>24</v>
      </c>
      <c r="E8" s="106" t="s">
        <v>4</v>
      </c>
      <c r="F8" s="40"/>
      <c r="G8" s="40"/>
      <c r="H8" s="40"/>
    </row>
    <row r="9" spans="1:8" ht="12.75" customHeight="1">
      <c r="A9" s="100" t="s">
        <v>25</v>
      </c>
      <c r="B9" s="101"/>
      <c r="C9" s="101"/>
      <c r="D9" s="102">
        <v>148394994.83</v>
      </c>
      <c r="E9" s="103"/>
      <c r="F9" s="40"/>
      <c r="G9" s="40"/>
      <c r="H9" s="40"/>
    </row>
    <row r="10" spans="1:8" ht="12.75">
      <c r="A10" s="70" t="s">
        <v>26</v>
      </c>
      <c r="B10" s="44" t="s">
        <v>27</v>
      </c>
      <c r="C10" s="45">
        <v>21</v>
      </c>
      <c r="D10" s="46">
        <f>-1484</f>
        <v>-1484</v>
      </c>
      <c r="E10" s="71"/>
      <c r="F10" s="40"/>
      <c r="G10" s="40"/>
      <c r="H10" s="40"/>
    </row>
    <row r="11" spans="1:8" ht="12.75">
      <c r="A11" s="70"/>
      <c r="B11" s="44"/>
      <c r="C11" s="45">
        <v>31</v>
      </c>
      <c r="D11" s="46">
        <v>3928</v>
      </c>
      <c r="E11" s="71"/>
      <c r="F11" s="40"/>
      <c r="G11" s="40"/>
      <c r="H11" s="40"/>
    </row>
    <row r="12" spans="1:8" ht="12.75">
      <c r="A12" s="70"/>
      <c r="B12" s="44" t="s">
        <v>28</v>
      </c>
      <c r="C12" s="45">
        <v>1</v>
      </c>
      <c r="D12" s="46">
        <v>1587</v>
      </c>
      <c r="E12" s="71"/>
      <c r="F12" s="40"/>
      <c r="G12" s="40"/>
      <c r="H12" s="40"/>
    </row>
    <row r="13" spans="1:8" ht="12.75">
      <c r="A13" s="70"/>
      <c r="B13" s="44"/>
      <c r="C13" s="45"/>
      <c r="D13" s="46"/>
      <c r="E13" s="71"/>
      <c r="F13" s="40"/>
      <c r="G13" s="40"/>
      <c r="H13" s="40"/>
    </row>
    <row r="14" spans="1:8" ht="13.5" thickBot="1">
      <c r="A14" s="72" t="s">
        <v>29</v>
      </c>
      <c r="B14" s="48"/>
      <c r="C14" s="49"/>
      <c r="D14" s="50">
        <f>SUM(D9:D13)</f>
        <v>148399025.83</v>
      </c>
      <c r="E14" s="73"/>
      <c r="F14" s="40"/>
      <c r="G14" s="40"/>
      <c r="H14" s="40"/>
    </row>
    <row r="15" spans="1:8" ht="12.75">
      <c r="A15" s="74" t="s">
        <v>30</v>
      </c>
      <c r="B15" s="40"/>
      <c r="C15" s="51"/>
      <c r="D15" s="46">
        <v>16435128</v>
      </c>
      <c r="E15" s="75"/>
      <c r="F15" s="40"/>
      <c r="G15" s="40"/>
      <c r="H15" s="40"/>
    </row>
    <row r="16" spans="1:8" ht="12.75">
      <c r="A16" s="76" t="s">
        <v>31</v>
      </c>
      <c r="B16" s="44" t="s">
        <v>27</v>
      </c>
      <c r="C16" s="45"/>
      <c r="D16" s="77"/>
      <c r="E16" s="71"/>
      <c r="F16" s="40"/>
      <c r="G16" s="40"/>
      <c r="H16" s="40"/>
    </row>
    <row r="17" spans="1:8" ht="12.75">
      <c r="A17" s="78"/>
      <c r="B17" s="52"/>
      <c r="C17" s="52"/>
      <c r="D17" s="53"/>
      <c r="E17" s="79"/>
      <c r="F17" s="40"/>
      <c r="G17" s="40"/>
      <c r="H17" s="40"/>
    </row>
    <row r="18" spans="1:8" ht="13.5" thickBot="1">
      <c r="A18" s="72" t="s">
        <v>32</v>
      </c>
      <c r="B18" s="49"/>
      <c r="C18" s="49"/>
      <c r="D18" s="50">
        <f>SUM(D15:D17)</f>
        <v>16435128</v>
      </c>
      <c r="E18" s="73"/>
      <c r="F18" s="40"/>
      <c r="G18" s="40"/>
      <c r="H18" s="40"/>
    </row>
    <row r="19" spans="1:8" ht="12.75">
      <c r="A19" s="74" t="s">
        <v>33</v>
      </c>
      <c r="B19" s="40"/>
      <c r="C19" s="51"/>
      <c r="D19" s="54">
        <v>390820</v>
      </c>
      <c r="E19" s="75"/>
      <c r="F19" s="40"/>
      <c r="G19" s="40"/>
      <c r="H19" s="40"/>
    </row>
    <row r="20" spans="1:8" ht="12.75">
      <c r="A20" s="76" t="s">
        <v>34</v>
      </c>
      <c r="B20" s="44" t="s">
        <v>27</v>
      </c>
      <c r="C20" s="45">
        <v>23</v>
      </c>
      <c r="D20" s="46">
        <v>3328</v>
      </c>
      <c r="E20" s="71"/>
      <c r="F20" s="40"/>
      <c r="G20" s="40"/>
      <c r="H20" s="40"/>
    </row>
    <row r="21" spans="1:8" ht="12.75" customHeight="1">
      <c r="A21" s="76"/>
      <c r="B21" s="45"/>
      <c r="C21" s="45">
        <v>24</v>
      </c>
      <c r="D21" s="46">
        <v>54629</v>
      </c>
      <c r="E21" s="71"/>
      <c r="F21" s="40"/>
      <c r="G21" s="40"/>
      <c r="H21" s="40"/>
    </row>
    <row r="22" spans="1:8" ht="12.75">
      <c r="A22" s="78"/>
      <c r="B22" s="52"/>
      <c r="C22" s="52">
        <v>25</v>
      </c>
      <c r="D22" s="55">
        <v>1947</v>
      </c>
      <c r="E22" s="79"/>
      <c r="F22" s="40"/>
      <c r="G22" s="40"/>
      <c r="H22" s="40"/>
    </row>
    <row r="23" spans="1:8" ht="12.75">
      <c r="A23" s="78"/>
      <c r="B23" s="52"/>
      <c r="C23" s="52"/>
      <c r="D23" s="55"/>
      <c r="E23" s="79"/>
      <c r="F23" s="40"/>
      <c r="G23" s="40"/>
      <c r="H23" s="40"/>
    </row>
    <row r="24" spans="1:8" ht="13.5" thickBot="1">
      <c r="A24" s="72" t="s">
        <v>35</v>
      </c>
      <c r="B24" s="49"/>
      <c r="C24" s="49"/>
      <c r="D24" s="50">
        <f>SUM(D19:D23)</f>
        <v>450724</v>
      </c>
      <c r="E24" s="73"/>
      <c r="F24" s="40"/>
      <c r="G24" s="40"/>
      <c r="H24" s="40"/>
    </row>
    <row r="25" spans="1:8" ht="12.75">
      <c r="A25" s="80" t="s">
        <v>36</v>
      </c>
      <c r="B25" s="57"/>
      <c r="C25" s="57"/>
      <c r="D25" s="58">
        <v>1479149</v>
      </c>
      <c r="E25" s="81"/>
      <c r="F25" s="59"/>
      <c r="G25" s="40"/>
      <c r="H25" s="40"/>
    </row>
    <row r="26" spans="1:8" ht="12.75">
      <c r="A26" s="76" t="s">
        <v>37</v>
      </c>
      <c r="B26" s="44" t="s">
        <v>27</v>
      </c>
      <c r="C26" s="60"/>
      <c r="D26" s="77"/>
      <c r="E26" s="71"/>
      <c r="F26" s="59"/>
      <c r="G26" s="40"/>
      <c r="H26" s="40"/>
    </row>
    <row r="27" spans="1:8" ht="12" customHeight="1">
      <c r="A27" s="78"/>
      <c r="B27" s="56"/>
      <c r="C27" s="56"/>
      <c r="D27" s="53"/>
      <c r="E27" s="79"/>
      <c r="F27" s="59"/>
      <c r="G27" s="40"/>
      <c r="H27" s="40"/>
    </row>
    <row r="28" spans="1:8" ht="13.5" thickBot="1">
      <c r="A28" s="72" t="s">
        <v>38</v>
      </c>
      <c r="B28" s="47"/>
      <c r="C28" s="47"/>
      <c r="D28" s="50">
        <f>SUM(D25:D27)</f>
        <v>1479149</v>
      </c>
      <c r="E28" s="73"/>
      <c r="F28" s="59"/>
      <c r="G28" s="40"/>
      <c r="H28" s="40"/>
    </row>
    <row r="29" spans="1:8" ht="12.75">
      <c r="A29" s="80" t="s">
        <v>39</v>
      </c>
      <c r="B29" s="56"/>
      <c r="C29" s="56"/>
      <c r="D29" s="55">
        <v>170028</v>
      </c>
      <c r="E29" s="79"/>
      <c r="F29" s="59"/>
      <c r="G29" s="40"/>
      <c r="H29" s="40"/>
    </row>
    <row r="30" spans="1:8" ht="12.75">
      <c r="A30" s="78" t="s">
        <v>40</v>
      </c>
      <c r="B30" s="44" t="s">
        <v>27</v>
      </c>
      <c r="C30" s="45">
        <v>23</v>
      </c>
      <c r="D30" s="46">
        <v>23296</v>
      </c>
      <c r="E30" s="71"/>
      <c r="F30" s="59"/>
      <c r="G30" s="40"/>
      <c r="H30" s="40"/>
    </row>
    <row r="31" spans="1:8" ht="12.75">
      <c r="A31" s="78"/>
      <c r="B31" s="56"/>
      <c r="C31" s="56">
        <v>24</v>
      </c>
      <c r="D31" s="55">
        <v>19968</v>
      </c>
      <c r="E31" s="71"/>
      <c r="F31" s="59"/>
      <c r="G31" s="40"/>
      <c r="H31" s="40"/>
    </row>
    <row r="32" spans="1:8" ht="12.75">
      <c r="A32" s="78"/>
      <c r="B32" s="56"/>
      <c r="C32" s="56"/>
      <c r="D32" s="55"/>
      <c r="E32" s="79"/>
      <c r="F32" s="59"/>
      <c r="G32" s="40"/>
      <c r="H32" s="40"/>
    </row>
    <row r="33" spans="1:8" ht="13.5" thickBot="1">
      <c r="A33" s="72" t="s">
        <v>41</v>
      </c>
      <c r="B33" s="47"/>
      <c r="C33" s="47"/>
      <c r="D33" s="50">
        <f>SUM(D29:D32)</f>
        <v>213292</v>
      </c>
      <c r="E33" s="73"/>
      <c r="F33" s="59"/>
      <c r="G33" s="40"/>
      <c r="H33" s="40"/>
    </row>
    <row r="34" spans="1:8" ht="12.75">
      <c r="A34" s="82" t="s">
        <v>42</v>
      </c>
      <c r="B34" s="57"/>
      <c r="C34" s="57"/>
      <c r="D34" s="46">
        <v>518756.44</v>
      </c>
      <c r="E34" s="83"/>
      <c r="F34" s="59"/>
      <c r="G34" s="40"/>
      <c r="H34" s="40"/>
    </row>
    <row r="35" spans="1:8" ht="12.75">
      <c r="A35" s="76" t="s">
        <v>43</v>
      </c>
      <c r="B35" s="44" t="s">
        <v>27</v>
      </c>
      <c r="C35" s="56">
        <v>22</v>
      </c>
      <c r="D35" s="40">
        <v>1463</v>
      </c>
      <c r="E35" s="71"/>
      <c r="F35" s="59"/>
      <c r="G35" s="40"/>
      <c r="H35" s="40"/>
    </row>
    <row r="36" spans="1:8" ht="12.75">
      <c r="A36" s="84"/>
      <c r="B36" s="45"/>
      <c r="C36" s="45">
        <v>23</v>
      </c>
      <c r="D36" s="61">
        <v>864</v>
      </c>
      <c r="E36" s="71"/>
      <c r="F36" s="59"/>
      <c r="G36" s="40"/>
      <c r="H36" s="40"/>
    </row>
    <row r="37" spans="1:8" ht="12.75">
      <c r="A37" s="84"/>
      <c r="B37" s="62"/>
      <c r="C37" s="52">
        <v>24</v>
      </c>
      <c r="D37" s="61">
        <v>100000</v>
      </c>
      <c r="E37" s="71"/>
      <c r="F37" s="59"/>
      <c r="G37" s="40"/>
      <c r="H37" s="40"/>
    </row>
    <row r="38" spans="1:8" ht="12.75">
      <c r="A38" s="84"/>
      <c r="B38" s="62"/>
      <c r="C38" s="52">
        <v>29</v>
      </c>
      <c r="D38" s="61">
        <v>1152</v>
      </c>
      <c r="E38" s="71"/>
      <c r="F38" s="59"/>
      <c r="G38" s="40"/>
      <c r="H38" s="40"/>
    </row>
    <row r="39" spans="1:8" ht="12.75">
      <c r="A39" s="84"/>
      <c r="B39" s="62"/>
      <c r="C39" s="52">
        <v>30</v>
      </c>
      <c r="D39" s="61">
        <f>-576</f>
        <v>-576</v>
      </c>
      <c r="E39" s="71"/>
      <c r="F39" s="59"/>
      <c r="G39" s="40"/>
      <c r="H39" s="40"/>
    </row>
    <row r="40" spans="1:8" ht="12.75">
      <c r="A40" s="84"/>
      <c r="B40" s="62"/>
      <c r="C40" s="52">
        <v>31</v>
      </c>
      <c r="D40" s="61">
        <f>1198-576</f>
        <v>622</v>
      </c>
      <c r="E40" s="71"/>
      <c r="F40" s="59"/>
      <c r="G40" s="40"/>
      <c r="H40" s="40"/>
    </row>
    <row r="41" spans="1:8" ht="12.75">
      <c r="A41" s="84"/>
      <c r="B41" s="45" t="s">
        <v>44</v>
      </c>
      <c r="C41" s="63">
        <v>1</v>
      </c>
      <c r="D41" s="46">
        <v>3502</v>
      </c>
      <c r="E41" s="71"/>
      <c r="F41" s="59"/>
      <c r="G41" s="40"/>
      <c r="H41" s="40"/>
    </row>
    <row r="42" spans="1:8" ht="12.75">
      <c r="A42" s="84"/>
      <c r="B42" s="52"/>
      <c r="C42" s="52"/>
      <c r="D42" s="55"/>
      <c r="E42" s="79"/>
      <c r="F42" s="59"/>
      <c r="G42" s="40"/>
      <c r="H42" s="40"/>
    </row>
    <row r="43" spans="1:8" ht="13.5" thickBot="1">
      <c r="A43" s="85" t="s">
        <v>45</v>
      </c>
      <c r="B43" s="47"/>
      <c r="C43" s="47"/>
      <c r="D43" s="50">
        <f>SUM(D34:D41)</f>
        <v>625783.44</v>
      </c>
      <c r="E43" s="86"/>
      <c r="F43" s="59"/>
      <c r="G43" s="40"/>
      <c r="H43" s="40"/>
    </row>
    <row r="44" spans="1:8" ht="12.75">
      <c r="A44" s="80" t="s">
        <v>46</v>
      </c>
      <c r="B44" s="57"/>
      <c r="C44" s="57"/>
      <c r="D44" s="58">
        <v>3886201</v>
      </c>
      <c r="E44" s="81"/>
      <c r="F44" s="59"/>
      <c r="G44" s="40"/>
      <c r="H44" s="40"/>
    </row>
    <row r="45" spans="1:8" ht="12.75">
      <c r="A45" s="87" t="s">
        <v>47</v>
      </c>
      <c r="B45" s="44" t="s">
        <v>27</v>
      </c>
      <c r="C45" s="60"/>
      <c r="D45" s="77"/>
      <c r="E45" s="71"/>
      <c r="F45" s="59"/>
      <c r="G45" s="40"/>
      <c r="H45" s="40"/>
    </row>
    <row r="46" spans="1:8" ht="12" customHeight="1">
      <c r="A46" s="78"/>
      <c r="B46" s="56"/>
      <c r="C46" s="56"/>
      <c r="D46" s="53"/>
      <c r="E46" s="79"/>
      <c r="F46" s="59"/>
      <c r="G46" s="40"/>
      <c r="H46" s="40"/>
    </row>
    <row r="47" spans="1:8" ht="13.5" thickBot="1">
      <c r="A47" s="72" t="s">
        <v>48</v>
      </c>
      <c r="B47" s="47"/>
      <c r="C47" s="47"/>
      <c r="D47" s="50">
        <f>SUM(D44:D46)</f>
        <v>3886201</v>
      </c>
      <c r="E47" s="73"/>
      <c r="F47" s="59"/>
      <c r="G47" s="40"/>
      <c r="H47" s="40"/>
    </row>
    <row r="48" spans="1:8" ht="12.75">
      <c r="A48" s="82" t="s">
        <v>49</v>
      </c>
      <c r="B48" s="57"/>
      <c r="C48" s="57"/>
      <c r="D48" s="46">
        <v>1214139</v>
      </c>
      <c r="E48" s="83"/>
      <c r="F48" s="59"/>
      <c r="G48" s="40"/>
      <c r="H48" s="40"/>
    </row>
    <row r="49" spans="1:8" ht="12.75">
      <c r="A49" s="88" t="s">
        <v>50</v>
      </c>
      <c r="B49" s="44" t="s">
        <v>27</v>
      </c>
      <c r="C49" s="44"/>
      <c r="D49" s="77"/>
      <c r="E49" s="71"/>
      <c r="F49" s="59"/>
      <c r="G49" s="40"/>
      <c r="H49" s="40"/>
    </row>
    <row r="50" spans="1:8" ht="12.75">
      <c r="A50" s="76"/>
      <c r="B50" s="56"/>
      <c r="C50" s="56"/>
      <c r="D50" s="53"/>
      <c r="E50" s="71"/>
      <c r="F50" s="59"/>
      <c r="G50" s="40"/>
      <c r="H50" s="40"/>
    </row>
    <row r="51" spans="1:8" ht="13.5" thickBot="1">
      <c r="A51" s="72" t="s">
        <v>51</v>
      </c>
      <c r="B51" s="47"/>
      <c r="C51" s="47"/>
      <c r="D51" s="50">
        <f>SUM(D48:D50)</f>
        <v>1214139</v>
      </c>
      <c r="E51" s="89"/>
      <c r="F51" s="59"/>
      <c r="G51" s="40"/>
      <c r="H51" s="40"/>
    </row>
    <row r="52" spans="1:8" ht="12.75">
      <c r="A52" s="82" t="s">
        <v>56</v>
      </c>
      <c r="B52" s="57"/>
      <c r="C52" s="57"/>
      <c r="D52" s="64">
        <v>2475245</v>
      </c>
      <c r="E52" s="83" t="s">
        <v>57</v>
      </c>
      <c r="F52" s="59"/>
      <c r="G52" s="40"/>
      <c r="H52" s="40"/>
    </row>
    <row r="53" spans="1:8" ht="12.75">
      <c r="A53" s="88" t="s">
        <v>58</v>
      </c>
      <c r="B53" s="44" t="s">
        <v>27</v>
      </c>
      <c r="C53" s="44">
        <v>30</v>
      </c>
      <c r="D53" s="55">
        <v>13050</v>
      </c>
      <c r="E53" s="71"/>
      <c r="F53" s="59"/>
      <c r="G53" s="40"/>
      <c r="H53" s="40"/>
    </row>
    <row r="54" spans="1:8" ht="12.75">
      <c r="A54" s="88"/>
      <c r="B54" s="44"/>
      <c r="C54" s="44"/>
      <c r="D54" s="55"/>
      <c r="E54" s="71"/>
      <c r="F54" s="59"/>
      <c r="G54" s="40"/>
      <c r="H54" s="40"/>
    </row>
    <row r="55" spans="1:8" ht="13.5" thickBot="1">
      <c r="A55" s="72" t="s">
        <v>59</v>
      </c>
      <c r="B55" s="47"/>
      <c r="C55" s="47"/>
      <c r="D55" s="50">
        <f>SUM(D52:D54)</f>
        <v>2488295</v>
      </c>
      <c r="E55" s="90"/>
      <c r="F55" s="59"/>
      <c r="G55" s="40"/>
      <c r="H55" s="40"/>
    </row>
    <row r="56" spans="1:8" ht="12.75">
      <c r="A56" s="82" t="s">
        <v>52</v>
      </c>
      <c r="B56" s="57"/>
      <c r="C56" s="57"/>
      <c r="D56" s="65">
        <v>68832</v>
      </c>
      <c r="E56" s="91"/>
      <c r="F56" s="59"/>
      <c r="G56" s="40"/>
      <c r="H56" s="40"/>
    </row>
    <row r="57" spans="1:8" ht="12.75">
      <c r="A57" s="92" t="s">
        <v>60</v>
      </c>
      <c r="B57" s="44"/>
      <c r="C57" s="44"/>
      <c r="D57" s="66"/>
      <c r="E57" s="93"/>
      <c r="F57" s="59"/>
      <c r="G57" s="40"/>
      <c r="H57" s="40"/>
    </row>
    <row r="58" spans="1:8" ht="12.75">
      <c r="A58" s="78"/>
      <c r="B58" s="56"/>
      <c r="C58" s="56"/>
      <c r="D58" s="66"/>
      <c r="E58" s="93"/>
      <c r="F58" s="59"/>
      <c r="G58" s="40"/>
      <c r="H58" s="40"/>
    </row>
    <row r="59" spans="1:8" ht="13.5" thickBot="1">
      <c r="A59" s="72" t="s">
        <v>61</v>
      </c>
      <c r="B59" s="47"/>
      <c r="C59" s="47"/>
      <c r="D59" s="67">
        <f>SUM(D56:D58)</f>
        <v>68832</v>
      </c>
      <c r="E59" s="94"/>
      <c r="F59" s="59"/>
      <c r="G59" s="40"/>
      <c r="H59" s="40"/>
    </row>
    <row r="60" spans="1:8" ht="12.75">
      <c r="A60" s="82" t="s">
        <v>53</v>
      </c>
      <c r="B60" s="57"/>
      <c r="C60" s="57"/>
      <c r="D60" s="65">
        <v>21792</v>
      </c>
      <c r="E60" s="91"/>
      <c r="F60" s="59"/>
      <c r="G60" s="40"/>
      <c r="H60" s="40"/>
    </row>
    <row r="61" spans="1:8" ht="12.75">
      <c r="A61" s="92" t="s">
        <v>62</v>
      </c>
      <c r="B61" s="44"/>
      <c r="C61" s="44"/>
      <c r="D61" s="66"/>
      <c r="E61" s="93"/>
      <c r="F61" s="59"/>
      <c r="G61" s="40"/>
      <c r="H61" s="40"/>
    </row>
    <row r="62" spans="1:8" ht="12.75">
      <c r="A62" s="78"/>
      <c r="B62" s="56"/>
      <c r="C62" s="56"/>
      <c r="D62" s="66"/>
      <c r="E62" s="93"/>
      <c r="F62" s="59"/>
      <c r="G62" s="40"/>
      <c r="H62" s="40"/>
    </row>
    <row r="63" spans="1:8" ht="13.5" thickBot="1">
      <c r="A63" s="72" t="s">
        <v>63</v>
      </c>
      <c r="B63" s="47"/>
      <c r="C63" s="47"/>
      <c r="D63" s="67">
        <f>SUM(D60:D62)</f>
        <v>21792</v>
      </c>
      <c r="E63" s="94"/>
      <c r="F63" s="59"/>
      <c r="G63" s="40"/>
      <c r="H63" s="40"/>
    </row>
    <row r="64" spans="1:8" ht="12.75">
      <c r="A64" s="82" t="s">
        <v>54</v>
      </c>
      <c r="B64" s="57"/>
      <c r="C64" s="57"/>
      <c r="D64" s="65">
        <v>3040</v>
      </c>
      <c r="E64" s="91"/>
      <c r="F64" s="59"/>
      <c r="G64" s="40"/>
      <c r="H64" s="40"/>
    </row>
    <row r="65" spans="1:8" ht="12.75">
      <c r="A65" s="92" t="s">
        <v>64</v>
      </c>
      <c r="B65" s="44"/>
      <c r="C65" s="44"/>
      <c r="D65" s="66"/>
      <c r="E65" s="93"/>
      <c r="F65" s="59"/>
      <c r="G65" s="40"/>
      <c r="H65" s="40"/>
    </row>
    <row r="66" spans="1:8" ht="12.75">
      <c r="A66" s="78"/>
      <c r="B66" s="56"/>
      <c r="C66" s="56"/>
      <c r="D66" s="66"/>
      <c r="E66" s="93"/>
      <c r="F66" s="59"/>
      <c r="G66" s="40"/>
      <c r="H66" s="40"/>
    </row>
    <row r="67" spans="1:8" ht="13.5" thickBot="1">
      <c r="A67" s="72" t="s">
        <v>63</v>
      </c>
      <c r="B67" s="47"/>
      <c r="C67" s="47"/>
      <c r="D67" s="67">
        <f>SUM(D64:D66)</f>
        <v>3040</v>
      </c>
      <c r="E67" s="94"/>
      <c r="F67" s="59"/>
      <c r="G67" s="40"/>
      <c r="H67" s="40"/>
    </row>
    <row r="68" spans="1:8" ht="12.75">
      <c r="A68" s="82" t="s">
        <v>55</v>
      </c>
      <c r="B68" s="57"/>
      <c r="C68" s="57"/>
      <c r="D68" s="65">
        <v>653</v>
      </c>
      <c r="E68" s="91"/>
      <c r="F68" s="59"/>
      <c r="G68" s="40"/>
      <c r="H68" s="40"/>
    </row>
    <row r="69" spans="1:8" ht="12.75">
      <c r="A69" s="92" t="s">
        <v>65</v>
      </c>
      <c r="B69" s="44"/>
      <c r="C69" s="44"/>
      <c r="D69" s="66"/>
      <c r="E69" s="93"/>
      <c r="F69" s="59"/>
      <c r="G69" s="40"/>
      <c r="H69" s="40"/>
    </row>
    <row r="70" spans="1:8" ht="12.75">
      <c r="A70" s="78"/>
      <c r="B70" s="56"/>
      <c r="C70" s="56"/>
      <c r="D70" s="66"/>
      <c r="E70" s="93"/>
      <c r="F70" s="59"/>
      <c r="G70" s="40"/>
      <c r="H70" s="40"/>
    </row>
    <row r="71" spans="1:8" ht="13.5" thickBot="1">
      <c r="A71" s="72"/>
      <c r="B71" s="47"/>
      <c r="C71" s="47"/>
      <c r="D71" s="67">
        <f>SUM(D68:D70)</f>
        <v>653</v>
      </c>
      <c r="E71" s="94"/>
      <c r="F71" s="59"/>
      <c r="G71" s="40"/>
      <c r="H71" s="40"/>
    </row>
    <row r="72" spans="1:8" ht="12.75">
      <c r="A72" s="82" t="s">
        <v>66</v>
      </c>
      <c r="B72" s="57"/>
      <c r="C72" s="57"/>
      <c r="D72" s="65">
        <v>3703</v>
      </c>
      <c r="E72" s="91"/>
      <c r="F72" s="59"/>
      <c r="G72" s="40"/>
      <c r="H72" s="40"/>
    </row>
    <row r="73" spans="1:8" ht="12.75">
      <c r="A73" s="92" t="s">
        <v>67</v>
      </c>
      <c r="B73" s="44"/>
      <c r="C73" s="44"/>
      <c r="D73" s="66"/>
      <c r="E73" s="93"/>
      <c r="F73" s="59"/>
      <c r="G73" s="40"/>
      <c r="H73" s="40"/>
    </row>
    <row r="74" spans="1:8" ht="12.75">
      <c r="A74" s="78"/>
      <c r="B74" s="56"/>
      <c r="C74" s="56"/>
      <c r="D74" s="66"/>
      <c r="E74" s="93"/>
      <c r="F74" s="59"/>
      <c r="G74" s="40"/>
      <c r="H74" s="40"/>
    </row>
    <row r="75" spans="1:8" ht="13.5" thickBot="1">
      <c r="A75" s="72" t="s">
        <v>63</v>
      </c>
      <c r="B75" s="47"/>
      <c r="C75" s="47"/>
      <c r="D75" s="67">
        <f>SUM(D72:D74)</f>
        <v>3703</v>
      </c>
      <c r="E75" s="94"/>
      <c r="F75" s="59"/>
      <c r="G75" s="40"/>
      <c r="H75" s="40"/>
    </row>
    <row r="76" spans="1:8" ht="12.75">
      <c r="A76" s="82" t="s">
        <v>68</v>
      </c>
      <c r="B76" s="57"/>
      <c r="C76" s="57"/>
      <c r="D76" s="68">
        <v>3964061</v>
      </c>
      <c r="E76" s="95"/>
      <c r="F76" s="59"/>
      <c r="G76" s="40"/>
      <c r="H76" s="40"/>
    </row>
    <row r="77" spans="1:5" ht="12.75">
      <c r="A77" s="92" t="s">
        <v>69</v>
      </c>
      <c r="B77" s="44" t="s">
        <v>27</v>
      </c>
      <c r="C77" s="44">
        <v>23</v>
      </c>
      <c r="D77" s="40">
        <v>599</v>
      </c>
      <c r="E77" s="96"/>
    </row>
    <row r="78" spans="1:5" ht="12.75">
      <c r="A78" s="88"/>
      <c r="B78" s="44"/>
      <c r="C78" s="44">
        <v>24</v>
      </c>
      <c r="D78" s="55">
        <v>1722</v>
      </c>
      <c r="E78" s="71"/>
    </row>
    <row r="79" spans="1:5" ht="12.75">
      <c r="A79" s="78"/>
      <c r="B79" s="56"/>
      <c r="C79" s="56"/>
      <c r="D79" s="55"/>
      <c r="E79" s="71"/>
    </row>
    <row r="80" spans="1:5" ht="13.5" thickBot="1">
      <c r="A80" s="72" t="s">
        <v>70</v>
      </c>
      <c r="B80" s="47"/>
      <c r="C80" s="47"/>
      <c r="D80" s="50">
        <f>SUM(D76:D79)</f>
        <v>3966382</v>
      </c>
      <c r="E80" s="86"/>
    </row>
    <row r="81" spans="1:5" ht="12.75">
      <c r="A81" s="82" t="s">
        <v>71</v>
      </c>
      <c r="B81" s="57"/>
      <c r="C81" s="57"/>
      <c r="D81" s="69">
        <v>1353666</v>
      </c>
      <c r="E81" s="83"/>
    </row>
    <row r="82" spans="1:5" ht="12.75">
      <c r="A82" s="92" t="s">
        <v>72</v>
      </c>
      <c r="B82" s="44" t="s">
        <v>27</v>
      </c>
      <c r="C82" s="44"/>
      <c r="D82" s="77"/>
      <c r="E82" s="71"/>
    </row>
    <row r="83" spans="1:5" ht="12.75">
      <c r="A83" s="78"/>
      <c r="B83" s="56"/>
      <c r="C83" s="56"/>
      <c r="D83" s="53"/>
      <c r="E83" s="71"/>
    </row>
    <row r="84" spans="1:5" ht="13.5" thickBot="1">
      <c r="A84" s="97" t="s">
        <v>73</v>
      </c>
      <c r="B84" s="98"/>
      <c r="C84" s="98"/>
      <c r="D84" s="99">
        <f>SUM(D81:D83)</f>
        <v>1353666</v>
      </c>
      <c r="E84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21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2" t="s">
        <v>18</v>
      </c>
      <c r="E5" s="41" t="str">
        <f>personal!E6</f>
        <v>28.08 - 01.09.2023</v>
      </c>
    </row>
    <row r="6" ht="13.5" thickBot="1"/>
    <row r="7" spans="1:6" ht="68.25" customHeight="1" thickBot="1">
      <c r="A7" s="17" t="s">
        <v>7</v>
      </c>
      <c r="B7" s="18" t="s">
        <v>8</v>
      </c>
      <c r="C7" s="19" t="s">
        <v>9</v>
      </c>
      <c r="D7" s="18" t="s">
        <v>10</v>
      </c>
      <c r="E7" s="18" t="s">
        <v>4</v>
      </c>
      <c r="F7" s="20" t="s">
        <v>16</v>
      </c>
    </row>
    <row r="8" spans="1:6" ht="12.75">
      <c r="A8" s="109">
        <v>1</v>
      </c>
      <c r="B8" s="107" t="s">
        <v>75</v>
      </c>
      <c r="C8" s="108">
        <v>16497</v>
      </c>
      <c r="D8" s="13" t="s">
        <v>76</v>
      </c>
      <c r="E8" s="13" t="s">
        <v>77</v>
      </c>
      <c r="F8" s="14">
        <v>287.39</v>
      </c>
    </row>
    <row r="9" spans="1:6" ht="12.75">
      <c r="A9" s="109">
        <f aca="true" t="shared" si="0" ref="A9:A32">A8+1</f>
        <v>2</v>
      </c>
      <c r="B9" s="107" t="s">
        <v>75</v>
      </c>
      <c r="C9" s="108">
        <v>16496</v>
      </c>
      <c r="D9" s="13" t="s">
        <v>78</v>
      </c>
      <c r="E9" s="13" t="s">
        <v>79</v>
      </c>
      <c r="F9" s="14">
        <v>1166.2</v>
      </c>
    </row>
    <row r="10" spans="1:6" ht="12.75">
      <c r="A10" s="109">
        <f t="shared" si="0"/>
        <v>3</v>
      </c>
      <c r="B10" s="107" t="s">
        <v>75</v>
      </c>
      <c r="C10" s="108">
        <v>16494</v>
      </c>
      <c r="D10" s="13" t="s">
        <v>78</v>
      </c>
      <c r="E10" s="13" t="s">
        <v>79</v>
      </c>
      <c r="F10" s="14">
        <v>1606.5</v>
      </c>
    </row>
    <row r="11" spans="1:6" ht="12.75">
      <c r="A11" s="109">
        <f t="shared" si="0"/>
        <v>4</v>
      </c>
      <c r="B11" s="107" t="s">
        <v>75</v>
      </c>
      <c r="C11" s="108">
        <v>16478</v>
      </c>
      <c r="D11" s="13" t="s">
        <v>78</v>
      </c>
      <c r="E11" s="13" t="s">
        <v>80</v>
      </c>
      <c r="F11" s="14">
        <v>1100.75</v>
      </c>
    </row>
    <row r="12" spans="1:6" ht="12.75">
      <c r="A12" s="109">
        <f t="shared" si="0"/>
        <v>5</v>
      </c>
      <c r="B12" s="107" t="s">
        <v>75</v>
      </c>
      <c r="C12" s="108">
        <v>14495</v>
      </c>
      <c r="D12" s="13" t="s">
        <v>81</v>
      </c>
      <c r="E12" s="13" t="s">
        <v>79</v>
      </c>
      <c r="F12" s="14">
        <v>157972.94</v>
      </c>
    </row>
    <row r="13" spans="1:6" ht="12.75">
      <c r="A13" s="109">
        <f t="shared" si="0"/>
        <v>6</v>
      </c>
      <c r="B13" s="107" t="s">
        <v>75</v>
      </c>
      <c r="C13" s="108">
        <v>16493</v>
      </c>
      <c r="D13" s="13" t="s">
        <v>82</v>
      </c>
      <c r="E13" s="13" t="s">
        <v>83</v>
      </c>
      <c r="F13" s="14">
        <v>3240</v>
      </c>
    </row>
    <row r="14" spans="1:6" ht="12.75">
      <c r="A14" s="109">
        <f t="shared" si="0"/>
        <v>7</v>
      </c>
      <c r="B14" s="107" t="s">
        <v>84</v>
      </c>
      <c r="C14" s="108">
        <v>16505</v>
      </c>
      <c r="D14" s="13" t="s">
        <v>85</v>
      </c>
      <c r="E14" s="13" t="s">
        <v>86</v>
      </c>
      <c r="F14" s="14">
        <v>150</v>
      </c>
    </row>
    <row r="15" spans="1:6" ht="12.75">
      <c r="A15" s="109">
        <f t="shared" si="0"/>
        <v>8</v>
      </c>
      <c r="B15" s="107" t="s">
        <v>84</v>
      </c>
      <c r="C15" s="108">
        <v>16507</v>
      </c>
      <c r="D15" s="13" t="s">
        <v>85</v>
      </c>
      <c r="E15" s="13" t="s">
        <v>86</v>
      </c>
      <c r="F15" s="14">
        <v>150</v>
      </c>
    </row>
    <row r="16" spans="1:6" ht="12.75">
      <c r="A16" s="109">
        <f t="shared" si="0"/>
        <v>9</v>
      </c>
      <c r="B16" s="107" t="s">
        <v>87</v>
      </c>
      <c r="C16" s="108">
        <v>16549</v>
      </c>
      <c r="D16" s="13" t="s">
        <v>88</v>
      </c>
      <c r="E16" s="13" t="s">
        <v>89</v>
      </c>
      <c r="F16" s="14">
        <v>513.77</v>
      </c>
    </row>
    <row r="17" spans="1:6" ht="12.75">
      <c r="A17" s="109">
        <f t="shared" si="0"/>
        <v>10</v>
      </c>
      <c r="B17" s="107" t="s">
        <v>87</v>
      </c>
      <c r="C17" s="108">
        <v>16544</v>
      </c>
      <c r="D17" s="13" t="s">
        <v>90</v>
      </c>
      <c r="E17" s="13" t="s">
        <v>91</v>
      </c>
      <c r="F17" s="14">
        <v>104940.45</v>
      </c>
    </row>
    <row r="18" spans="1:6" ht="12.75">
      <c r="A18" s="109">
        <f t="shared" si="0"/>
        <v>11</v>
      </c>
      <c r="B18" s="107" t="s">
        <v>87</v>
      </c>
      <c r="C18" s="108">
        <v>16548</v>
      </c>
      <c r="D18" s="13" t="s">
        <v>92</v>
      </c>
      <c r="E18" s="13" t="s">
        <v>93</v>
      </c>
      <c r="F18" s="14">
        <v>1853830.41</v>
      </c>
    </row>
    <row r="19" spans="1:6" ht="12.75">
      <c r="A19" s="109">
        <f t="shared" si="0"/>
        <v>12</v>
      </c>
      <c r="B19" s="107" t="s">
        <v>87</v>
      </c>
      <c r="C19" s="108">
        <v>16543</v>
      </c>
      <c r="D19" s="13" t="s">
        <v>94</v>
      </c>
      <c r="E19" s="13" t="s">
        <v>79</v>
      </c>
      <c r="F19" s="14">
        <v>20884.5</v>
      </c>
    </row>
    <row r="20" spans="1:6" ht="12.75">
      <c r="A20" s="109">
        <f t="shared" si="0"/>
        <v>13</v>
      </c>
      <c r="B20" s="107" t="s">
        <v>87</v>
      </c>
      <c r="C20" s="108">
        <v>16551</v>
      </c>
      <c r="D20" s="13" t="s">
        <v>85</v>
      </c>
      <c r="E20" s="13" t="s">
        <v>86</v>
      </c>
      <c r="F20" s="14">
        <v>30.49</v>
      </c>
    </row>
    <row r="21" spans="1:6" ht="12.75">
      <c r="A21" s="109">
        <f t="shared" si="0"/>
        <v>14</v>
      </c>
      <c r="B21" s="107" t="s">
        <v>87</v>
      </c>
      <c r="C21" s="108">
        <v>16516</v>
      </c>
      <c r="D21" s="13" t="s">
        <v>81</v>
      </c>
      <c r="E21" s="13" t="s">
        <v>95</v>
      </c>
      <c r="F21" s="14">
        <v>278898.59</v>
      </c>
    </row>
    <row r="22" spans="1:6" ht="12.75">
      <c r="A22" s="109">
        <f t="shared" si="0"/>
        <v>15</v>
      </c>
      <c r="B22" s="107" t="s">
        <v>87</v>
      </c>
      <c r="C22" s="108">
        <v>16517</v>
      </c>
      <c r="D22" s="13" t="s">
        <v>96</v>
      </c>
      <c r="E22" s="13" t="s">
        <v>97</v>
      </c>
      <c r="F22" s="14">
        <v>98.87</v>
      </c>
    </row>
    <row r="23" spans="1:6" ht="12.75">
      <c r="A23" s="109">
        <f t="shared" si="0"/>
        <v>16</v>
      </c>
      <c r="B23" s="107" t="s">
        <v>87</v>
      </c>
      <c r="C23" s="108">
        <v>16518</v>
      </c>
      <c r="D23" s="13" t="s">
        <v>96</v>
      </c>
      <c r="E23" s="13" t="s">
        <v>97</v>
      </c>
      <c r="F23" s="14">
        <v>107.94</v>
      </c>
    </row>
    <row r="24" spans="1:6" ht="12.75">
      <c r="A24" s="109">
        <f t="shared" si="0"/>
        <v>17</v>
      </c>
      <c r="B24" s="107" t="s">
        <v>87</v>
      </c>
      <c r="C24" s="108">
        <v>16546</v>
      </c>
      <c r="D24" s="13" t="s">
        <v>82</v>
      </c>
      <c r="E24" s="13" t="s">
        <v>83</v>
      </c>
      <c r="F24" s="14">
        <v>506</v>
      </c>
    </row>
    <row r="25" spans="1:6" ht="12.75">
      <c r="A25" s="109">
        <f t="shared" si="0"/>
        <v>18</v>
      </c>
      <c r="B25" s="107" t="s">
        <v>87</v>
      </c>
      <c r="C25" s="108">
        <v>16550</v>
      </c>
      <c r="D25" s="13" t="s">
        <v>88</v>
      </c>
      <c r="E25" s="13" t="s">
        <v>98</v>
      </c>
      <c r="F25" s="14">
        <v>10.72</v>
      </c>
    </row>
    <row r="26" spans="1:6" ht="12.75">
      <c r="A26" s="109">
        <f t="shared" si="0"/>
        <v>19</v>
      </c>
      <c r="B26" s="107" t="s">
        <v>99</v>
      </c>
      <c r="C26" s="108">
        <v>16567</v>
      </c>
      <c r="D26" s="13" t="s">
        <v>88</v>
      </c>
      <c r="E26" s="13" t="s">
        <v>100</v>
      </c>
      <c r="F26" s="14">
        <v>2093.76</v>
      </c>
    </row>
    <row r="27" spans="1:6" ht="12.75">
      <c r="A27" s="109">
        <f t="shared" si="0"/>
        <v>20</v>
      </c>
      <c r="B27" s="107" t="s">
        <v>99</v>
      </c>
      <c r="C27" s="108">
        <v>16566</v>
      </c>
      <c r="D27" s="13" t="s">
        <v>101</v>
      </c>
      <c r="E27" s="13" t="s">
        <v>80</v>
      </c>
      <c r="F27" s="14">
        <v>29.75</v>
      </c>
    </row>
    <row r="28" spans="1:6" ht="12.75">
      <c r="A28" s="109">
        <f t="shared" si="0"/>
        <v>21</v>
      </c>
      <c r="B28" s="107" t="s">
        <v>99</v>
      </c>
      <c r="C28" s="108">
        <v>16564</v>
      </c>
      <c r="D28" s="13" t="s">
        <v>85</v>
      </c>
      <c r="E28" s="13" t="s">
        <v>86</v>
      </c>
      <c r="F28" s="14">
        <v>400</v>
      </c>
    </row>
    <row r="29" spans="1:6" ht="12.75">
      <c r="A29" s="109">
        <f t="shared" si="0"/>
        <v>22</v>
      </c>
      <c r="B29" s="107" t="s">
        <v>102</v>
      </c>
      <c r="C29" s="108">
        <v>16574</v>
      </c>
      <c r="D29" s="13" t="s">
        <v>103</v>
      </c>
      <c r="E29" s="13" t="s">
        <v>79</v>
      </c>
      <c r="F29" s="14">
        <v>11950.99</v>
      </c>
    </row>
    <row r="30" spans="1:6" ht="12.75">
      <c r="A30" s="109">
        <f t="shared" si="0"/>
        <v>23</v>
      </c>
      <c r="B30" s="107" t="s">
        <v>102</v>
      </c>
      <c r="C30" s="108">
        <v>16583</v>
      </c>
      <c r="D30" s="13" t="s">
        <v>104</v>
      </c>
      <c r="E30" s="13" t="s">
        <v>79</v>
      </c>
      <c r="F30" s="14">
        <v>8079.65</v>
      </c>
    </row>
    <row r="31" spans="1:6" ht="12.75">
      <c r="A31" s="109">
        <f t="shared" si="0"/>
        <v>24</v>
      </c>
      <c r="B31" s="107" t="s">
        <v>102</v>
      </c>
      <c r="C31" s="108">
        <v>16573</v>
      </c>
      <c r="D31" s="13" t="s">
        <v>105</v>
      </c>
      <c r="E31" s="13" t="s">
        <v>79</v>
      </c>
      <c r="F31" s="14">
        <v>1374.45</v>
      </c>
    </row>
    <row r="32" spans="1:6" ht="12.75">
      <c r="A32" s="109">
        <f t="shared" si="0"/>
        <v>25</v>
      </c>
      <c r="B32" s="107" t="s">
        <v>102</v>
      </c>
      <c r="C32" s="108">
        <v>16581</v>
      </c>
      <c r="D32" s="13" t="s">
        <v>85</v>
      </c>
      <c r="E32" s="13" t="s">
        <v>86</v>
      </c>
      <c r="F32" s="14">
        <v>407</v>
      </c>
    </row>
    <row r="33" spans="1:6" ht="13.5" thickBot="1">
      <c r="A33" s="21"/>
      <c r="B33" s="22"/>
      <c r="C33" s="23"/>
      <c r="D33" s="23"/>
      <c r="E33" s="23"/>
      <c r="F33" s="24"/>
    </row>
    <row r="34" spans="1:6" ht="19.5" customHeight="1" thickBot="1">
      <c r="A34" s="25"/>
      <c r="B34" s="26"/>
      <c r="C34" s="26"/>
      <c r="D34" s="26"/>
      <c r="E34" s="27" t="s">
        <v>11</v>
      </c>
      <c r="F34" s="28">
        <f>SUM(F8:F33)</f>
        <v>2449831.1200000006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55">
      <selection activeCell="M60" sqref="M60"/>
    </sheetView>
  </sheetViews>
  <sheetFormatPr defaultColWidth="9.140625" defaultRowHeight="12.75"/>
  <cols>
    <col min="1" max="1" width="9.140625" style="116" customWidth="1"/>
    <col min="2" max="2" width="16.28125" style="116" customWidth="1"/>
    <col min="3" max="3" width="17.421875" style="116" customWidth="1"/>
    <col min="4" max="4" width="23.8515625" style="116" customWidth="1"/>
    <col min="5" max="5" width="35.421875" style="116" customWidth="1"/>
    <col min="6" max="6" width="25.140625" style="117" customWidth="1"/>
    <col min="7" max="8" width="9.140625" style="116" customWidth="1"/>
    <col min="9" max="9" width="9.140625" style="118" customWidth="1"/>
    <col min="10" max="10" width="34.00390625" style="116" customWidth="1"/>
    <col min="11" max="16384" width="9.140625" style="116" customWidth="1"/>
  </cols>
  <sheetData>
    <row r="2" ht="12.75">
      <c r="A2" s="15" t="s">
        <v>22</v>
      </c>
    </row>
    <row r="3" ht="12.75">
      <c r="A3" s="15"/>
    </row>
    <row r="4" ht="12.75">
      <c r="A4" s="15" t="s">
        <v>19</v>
      </c>
    </row>
    <row r="5" spans="1:5" ht="12.75">
      <c r="A5" s="15" t="s">
        <v>13</v>
      </c>
      <c r="D5" s="12" t="s">
        <v>18</v>
      </c>
      <c r="E5" s="41" t="str">
        <f>personal!E6</f>
        <v>28.08 - 01.09.2023</v>
      </c>
    </row>
    <row r="6" ht="13.5" thickBot="1"/>
    <row r="7" spans="1:9" ht="46.5" customHeight="1" thickBot="1">
      <c r="A7" s="132" t="s">
        <v>7</v>
      </c>
      <c r="B7" s="133" t="s">
        <v>8</v>
      </c>
      <c r="C7" s="133" t="s">
        <v>9</v>
      </c>
      <c r="D7" s="133" t="s">
        <v>14</v>
      </c>
      <c r="E7" s="133" t="s">
        <v>20</v>
      </c>
      <c r="F7" s="134" t="s">
        <v>16</v>
      </c>
      <c r="I7" s="116"/>
    </row>
    <row r="8" spans="1:9" ht="17.25" customHeight="1">
      <c r="A8" s="128">
        <v>1</v>
      </c>
      <c r="B8" s="129" t="s">
        <v>106</v>
      </c>
      <c r="C8" s="129">
        <v>16523</v>
      </c>
      <c r="D8" s="42" t="s">
        <v>107</v>
      </c>
      <c r="E8" s="130" t="s">
        <v>108</v>
      </c>
      <c r="F8" s="131">
        <v>700</v>
      </c>
      <c r="I8" s="116"/>
    </row>
    <row r="9" spans="1:9" ht="19.5" customHeight="1">
      <c r="A9" s="125">
        <v>2</v>
      </c>
      <c r="B9" s="119" t="s">
        <v>106</v>
      </c>
      <c r="C9" s="119">
        <v>16524</v>
      </c>
      <c r="D9" s="43" t="s">
        <v>107</v>
      </c>
      <c r="E9" s="120" t="s">
        <v>108</v>
      </c>
      <c r="F9" s="126">
        <v>1810</v>
      </c>
      <c r="I9" s="116"/>
    </row>
    <row r="10" spans="1:6" ht="18" customHeight="1">
      <c r="A10" s="125">
        <v>3</v>
      </c>
      <c r="B10" s="119" t="s">
        <v>109</v>
      </c>
      <c r="C10" s="119">
        <v>16554</v>
      </c>
      <c r="D10" s="43" t="s">
        <v>107</v>
      </c>
      <c r="E10" s="120" t="s">
        <v>110</v>
      </c>
      <c r="F10" s="126">
        <v>1000</v>
      </c>
    </row>
    <row r="11" spans="1:6" ht="25.5">
      <c r="A11" s="125">
        <v>4</v>
      </c>
      <c r="B11" s="121">
        <v>45167</v>
      </c>
      <c r="C11" s="122">
        <v>16499</v>
      </c>
      <c r="D11" s="122" t="s">
        <v>116</v>
      </c>
      <c r="E11" s="123" t="s">
        <v>117</v>
      </c>
      <c r="F11" s="127">
        <v>73409</v>
      </c>
    </row>
    <row r="12" spans="1:6" ht="25.5">
      <c r="A12" s="125">
        <v>5</v>
      </c>
      <c r="B12" s="121">
        <v>45167</v>
      </c>
      <c r="C12" s="122">
        <v>16500</v>
      </c>
      <c r="D12" s="122" t="s">
        <v>116</v>
      </c>
      <c r="E12" s="123" t="s">
        <v>117</v>
      </c>
      <c r="F12" s="127">
        <v>108984</v>
      </c>
    </row>
    <row r="13" spans="1:6" ht="25.5">
      <c r="A13" s="125">
        <v>6</v>
      </c>
      <c r="B13" s="121">
        <v>45167</v>
      </c>
      <c r="C13" s="124">
        <v>16501</v>
      </c>
      <c r="D13" s="122" t="s">
        <v>118</v>
      </c>
      <c r="E13" s="123" t="s">
        <v>119</v>
      </c>
      <c r="F13" s="127">
        <v>573601.74</v>
      </c>
    </row>
    <row r="14" spans="1:6" ht="25.5">
      <c r="A14" s="125">
        <v>7</v>
      </c>
      <c r="B14" s="121">
        <v>45167</v>
      </c>
      <c r="C14" s="124">
        <v>16502</v>
      </c>
      <c r="D14" s="122" t="s">
        <v>118</v>
      </c>
      <c r="E14" s="123" t="s">
        <v>119</v>
      </c>
      <c r="F14" s="127">
        <v>386362.84</v>
      </c>
    </row>
    <row r="15" spans="1:6" ht="18" customHeight="1">
      <c r="A15" s="125">
        <v>8</v>
      </c>
      <c r="B15" s="121">
        <v>45168</v>
      </c>
      <c r="C15" s="122">
        <v>16519</v>
      </c>
      <c r="D15" s="122" t="s">
        <v>120</v>
      </c>
      <c r="E15" s="123" t="s">
        <v>121</v>
      </c>
      <c r="F15" s="127">
        <v>216.36</v>
      </c>
    </row>
    <row r="16" spans="1:6" ht="18" customHeight="1">
      <c r="A16" s="125">
        <v>9</v>
      </c>
      <c r="B16" s="121">
        <v>45168</v>
      </c>
      <c r="C16" s="122">
        <v>16521</v>
      </c>
      <c r="D16" s="122" t="s">
        <v>111</v>
      </c>
      <c r="E16" s="123" t="s">
        <v>122</v>
      </c>
      <c r="F16" s="127">
        <v>134.47</v>
      </c>
    </row>
    <row r="17" spans="1:6" ht="18" customHeight="1">
      <c r="A17" s="125">
        <v>10</v>
      </c>
      <c r="B17" s="121">
        <v>45168</v>
      </c>
      <c r="C17" s="122">
        <v>16525</v>
      </c>
      <c r="D17" s="122" t="s">
        <v>120</v>
      </c>
      <c r="E17" s="123" t="s">
        <v>121</v>
      </c>
      <c r="F17" s="127">
        <v>638</v>
      </c>
    </row>
    <row r="18" spans="1:6" ht="18" customHeight="1">
      <c r="A18" s="125">
        <v>11</v>
      </c>
      <c r="B18" s="121">
        <v>45168</v>
      </c>
      <c r="C18" s="122">
        <v>16527</v>
      </c>
      <c r="D18" s="122" t="s">
        <v>120</v>
      </c>
      <c r="E18" s="123" t="s">
        <v>121</v>
      </c>
      <c r="F18" s="127">
        <v>397</v>
      </c>
    </row>
    <row r="19" spans="1:6" ht="18" customHeight="1">
      <c r="A19" s="125">
        <v>12</v>
      </c>
      <c r="B19" s="121">
        <v>45168</v>
      </c>
      <c r="C19" s="122">
        <v>16529</v>
      </c>
      <c r="D19" s="122" t="s">
        <v>120</v>
      </c>
      <c r="E19" s="123" t="s">
        <v>121</v>
      </c>
      <c r="F19" s="127">
        <v>3000</v>
      </c>
    </row>
    <row r="20" spans="1:6" ht="18" customHeight="1">
      <c r="A20" s="125">
        <v>13</v>
      </c>
      <c r="B20" s="121">
        <v>45168</v>
      </c>
      <c r="C20" s="122">
        <v>16531</v>
      </c>
      <c r="D20" s="122" t="s">
        <v>120</v>
      </c>
      <c r="E20" s="123" t="s">
        <v>121</v>
      </c>
      <c r="F20" s="127">
        <v>2100</v>
      </c>
    </row>
    <row r="21" spans="1:6" ht="18" customHeight="1">
      <c r="A21" s="125">
        <v>14</v>
      </c>
      <c r="B21" s="121">
        <v>45168</v>
      </c>
      <c r="C21" s="122">
        <v>16533</v>
      </c>
      <c r="D21" s="122" t="s">
        <v>120</v>
      </c>
      <c r="E21" s="123" t="s">
        <v>121</v>
      </c>
      <c r="F21" s="127">
        <v>1500</v>
      </c>
    </row>
    <row r="22" spans="1:6" ht="18" customHeight="1">
      <c r="A22" s="125">
        <v>15</v>
      </c>
      <c r="B22" s="121">
        <v>45168</v>
      </c>
      <c r="C22" s="122">
        <v>16535</v>
      </c>
      <c r="D22" s="122" t="s">
        <v>120</v>
      </c>
      <c r="E22" s="123" t="s">
        <v>121</v>
      </c>
      <c r="F22" s="127">
        <v>1500</v>
      </c>
    </row>
    <row r="23" spans="1:6" ht="18" customHeight="1">
      <c r="A23" s="125">
        <v>16</v>
      </c>
      <c r="B23" s="121">
        <v>45168</v>
      </c>
      <c r="C23" s="122">
        <v>16542</v>
      </c>
      <c r="D23" s="122" t="s">
        <v>120</v>
      </c>
      <c r="E23" s="123" t="s">
        <v>121</v>
      </c>
      <c r="F23" s="127">
        <v>397</v>
      </c>
    </row>
    <row r="24" spans="1:6" ht="18" customHeight="1">
      <c r="A24" s="125">
        <v>17</v>
      </c>
      <c r="B24" s="121">
        <v>45168</v>
      </c>
      <c r="C24" s="122">
        <v>16541</v>
      </c>
      <c r="D24" s="122" t="s">
        <v>120</v>
      </c>
      <c r="E24" s="123" t="s">
        <v>123</v>
      </c>
      <c r="F24" s="127">
        <v>2741.27</v>
      </c>
    </row>
    <row r="25" spans="1:6" ht="18" customHeight="1">
      <c r="A25" s="125">
        <v>18</v>
      </c>
      <c r="B25" s="121">
        <v>45168</v>
      </c>
      <c r="C25" s="122">
        <v>16540</v>
      </c>
      <c r="D25" s="122" t="s">
        <v>120</v>
      </c>
      <c r="E25" s="123" t="s">
        <v>121</v>
      </c>
      <c r="F25" s="127">
        <v>223</v>
      </c>
    </row>
    <row r="26" spans="1:6" ht="18" customHeight="1">
      <c r="A26" s="125">
        <v>19</v>
      </c>
      <c r="B26" s="121">
        <v>45168</v>
      </c>
      <c r="C26" s="122">
        <v>16539</v>
      </c>
      <c r="D26" s="122" t="s">
        <v>120</v>
      </c>
      <c r="E26" s="123" t="s">
        <v>121</v>
      </c>
      <c r="F26" s="127">
        <v>5850</v>
      </c>
    </row>
    <row r="27" spans="1:6" ht="18" customHeight="1">
      <c r="A27" s="125">
        <v>20</v>
      </c>
      <c r="B27" s="121">
        <v>45168</v>
      </c>
      <c r="C27" s="122">
        <v>16538</v>
      </c>
      <c r="D27" s="122" t="s">
        <v>120</v>
      </c>
      <c r="E27" s="123" t="s">
        <v>121</v>
      </c>
      <c r="F27" s="127">
        <v>1500</v>
      </c>
    </row>
    <row r="28" spans="1:6" ht="18" customHeight="1">
      <c r="A28" s="125">
        <v>21</v>
      </c>
      <c r="B28" s="121">
        <v>45168</v>
      </c>
      <c r="C28" s="122">
        <v>16537</v>
      </c>
      <c r="D28" s="122" t="s">
        <v>111</v>
      </c>
      <c r="E28" s="123" t="s">
        <v>122</v>
      </c>
      <c r="F28" s="127">
        <v>109.48</v>
      </c>
    </row>
    <row r="29" spans="1:6" ht="18" customHeight="1">
      <c r="A29" s="125">
        <v>22</v>
      </c>
      <c r="B29" s="121">
        <v>45168</v>
      </c>
      <c r="C29" s="122">
        <v>16536</v>
      </c>
      <c r="D29" s="122" t="s">
        <v>111</v>
      </c>
      <c r="E29" s="123" t="s">
        <v>121</v>
      </c>
      <c r="F29" s="127">
        <v>6384</v>
      </c>
    </row>
    <row r="30" spans="1:6" ht="18" customHeight="1">
      <c r="A30" s="125">
        <v>23</v>
      </c>
      <c r="B30" s="121">
        <v>45168</v>
      </c>
      <c r="C30" s="122">
        <v>16534</v>
      </c>
      <c r="D30" s="122" t="s">
        <v>120</v>
      </c>
      <c r="E30" s="123" t="s">
        <v>121</v>
      </c>
      <c r="F30" s="127">
        <v>3050</v>
      </c>
    </row>
    <row r="31" spans="1:6" ht="18" customHeight="1">
      <c r="A31" s="125">
        <v>24</v>
      </c>
      <c r="B31" s="121">
        <v>45168</v>
      </c>
      <c r="C31" s="122">
        <v>16532</v>
      </c>
      <c r="D31" s="122" t="s">
        <v>120</v>
      </c>
      <c r="E31" s="123" t="s">
        <v>121</v>
      </c>
      <c r="F31" s="127">
        <v>1000</v>
      </c>
    </row>
    <row r="32" spans="1:6" ht="18" customHeight="1">
      <c r="A32" s="125">
        <v>25</v>
      </c>
      <c r="B32" s="121">
        <v>45168</v>
      </c>
      <c r="C32" s="122">
        <v>16530</v>
      </c>
      <c r="D32" s="122" t="s">
        <v>120</v>
      </c>
      <c r="E32" s="123" t="s">
        <v>121</v>
      </c>
      <c r="F32" s="127">
        <v>3000</v>
      </c>
    </row>
    <row r="33" spans="1:6" ht="18" customHeight="1">
      <c r="A33" s="125">
        <v>26</v>
      </c>
      <c r="B33" s="121">
        <v>45168</v>
      </c>
      <c r="C33" s="122">
        <v>16528</v>
      </c>
      <c r="D33" s="122" t="s">
        <v>120</v>
      </c>
      <c r="E33" s="123" t="s">
        <v>121</v>
      </c>
      <c r="F33" s="127">
        <v>7950</v>
      </c>
    </row>
    <row r="34" spans="1:6" ht="18" customHeight="1">
      <c r="A34" s="125">
        <v>27</v>
      </c>
      <c r="B34" s="121">
        <v>45168</v>
      </c>
      <c r="C34" s="122">
        <v>16526</v>
      </c>
      <c r="D34" s="122" t="s">
        <v>120</v>
      </c>
      <c r="E34" s="123" t="s">
        <v>124</v>
      </c>
      <c r="F34" s="127">
        <v>1700</v>
      </c>
    </row>
    <row r="35" spans="1:6" ht="18" customHeight="1">
      <c r="A35" s="125">
        <v>28</v>
      </c>
      <c r="B35" s="121">
        <v>45168</v>
      </c>
      <c r="C35" s="122">
        <v>16522</v>
      </c>
      <c r="D35" s="122" t="s">
        <v>120</v>
      </c>
      <c r="E35" s="123" t="s">
        <v>121</v>
      </c>
      <c r="F35" s="127">
        <v>216.36</v>
      </c>
    </row>
    <row r="36" spans="1:6" ht="18" customHeight="1">
      <c r="A36" s="125">
        <v>29</v>
      </c>
      <c r="B36" s="121">
        <v>45168</v>
      </c>
      <c r="C36" s="122">
        <v>16520</v>
      </c>
      <c r="D36" s="122" t="s">
        <v>120</v>
      </c>
      <c r="E36" s="123" t="s">
        <v>124</v>
      </c>
      <c r="F36" s="127">
        <v>1700</v>
      </c>
    </row>
    <row r="37" spans="1:6" ht="18" customHeight="1">
      <c r="A37" s="125">
        <v>30</v>
      </c>
      <c r="B37" s="121">
        <v>45169</v>
      </c>
      <c r="C37" s="122">
        <v>16555</v>
      </c>
      <c r="D37" s="122" t="s">
        <v>111</v>
      </c>
      <c r="E37" s="123" t="s">
        <v>125</v>
      </c>
      <c r="F37" s="127">
        <v>1158</v>
      </c>
    </row>
    <row r="38" spans="1:6" ht="18" customHeight="1">
      <c r="A38" s="125">
        <v>31</v>
      </c>
      <c r="B38" s="121">
        <v>45169</v>
      </c>
      <c r="C38" s="122">
        <v>16556</v>
      </c>
      <c r="D38" s="122" t="s">
        <v>111</v>
      </c>
      <c r="E38" s="123" t="s">
        <v>125</v>
      </c>
      <c r="F38" s="127">
        <v>2770.92</v>
      </c>
    </row>
    <row r="39" spans="1:6" ht="18" customHeight="1">
      <c r="A39" s="125">
        <v>32</v>
      </c>
      <c r="B39" s="121">
        <v>45169</v>
      </c>
      <c r="C39" s="122">
        <v>16557</v>
      </c>
      <c r="D39" s="122" t="s">
        <v>120</v>
      </c>
      <c r="E39" s="123" t="s">
        <v>121</v>
      </c>
      <c r="F39" s="127">
        <v>119</v>
      </c>
    </row>
    <row r="40" spans="1:6" ht="18" customHeight="1">
      <c r="A40" s="125">
        <v>33</v>
      </c>
      <c r="B40" s="121">
        <v>45169</v>
      </c>
      <c r="C40" s="122">
        <v>16558</v>
      </c>
      <c r="D40" s="122" t="s">
        <v>120</v>
      </c>
      <c r="E40" s="123" t="s">
        <v>121</v>
      </c>
      <c r="F40" s="127">
        <v>2439</v>
      </c>
    </row>
    <row r="41" spans="1:6" ht="18" customHeight="1">
      <c r="A41" s="125">
        <v>34</v>
      </c>
      <c r="B41" s="121">
        <v>45169</v>
      </c>
      <c r="C41" s="122">
        <v>16559</v>
      </c>
      <c r="D41" s="122" t="s">
        <v>120</v>
      </c>
      <c r="E41" s="123" t="s">
        <v>121</v>
      </c>
      <c r="F41" s="127">
        <v>119</v>
      </c>
    </row>
    <row r="42" spans="1:6" ht="18" customHeight="1">
      <c r="A42" s="125">
        <v>35</v>
      </c>
      <c r="B42" s="121">
        <v>45169</v>
      </c>
      <c r="C42" s="122">
        <v>16560</v>
      </c>
      <c r="D42" s="122" t="s">
        <v>120</v>
      </c>
      <c r="E42" s="123" t="s">
        <v>123</v>
      </c>
      <c r="F42" s="127">
        <v>3357.45</v>
      </c>
    </row>
    <row r="43" spans="1:6" ht="18" customHeight="1">
      <c r="A43" s="125">
        <v>36</v>
      </c>
      <c r="B43" s="121">
        <v>45169</v>
      </c>
      <c r="C43" s="122">
        <v>16561</v>
      </c>
      <c r="D43" s="122" t="s">
        <v>111</v>
      </c>
      <c r="E43" s="123" t="s">
        <v>121</v>
      </c>
      <c r="F43" s="127">
        <v>3050</v>
      </c>
    </row>
    <row r="44" spans="1:6" ht="18" customHeight="1">
      <c r="A44" s="125">
        <v>37</v>
      </c>
      <c r="B44" s="121">
        <v>45169</v>
      </c>
      <c r="C44" s="122">
        <v>16562</v>
      </c>
      <c r="D44" s="122" t="s">
        <v>120</v>
      </c>
      <c r="E44" s="123" t="s">
        <v>121</v>
      </c>
      <c r="F44" s="127">
        <v>223</v>
      </c>
    </row>
    <row r="45" spans="1:6" ht="18" customHeight="1">
      <c r="A45" s="125">
        <v>38</v>
      </c>
      <c r="B45" s="121">
        <v>45169</v>
      </c>
      <c r="C45" s="122">
        <v>16569</v>
      </c>
      <c r="D45" s="122" t="s">
        <v>120</v>
      </c>
      <c r="E45" s="123" t="s">
        <v>121</v>
      </c>
      <c r="F45" s="127">
        <v>47307</v>
      </c>
    </row>
    <row r="46" spans="1:6" ht="18" customHeight="1">
      <c r="A46" s="125">
        <v>39</v>
      </c>
      <c r="B46" s="121">
        <v>45169</v>
      </c>
      <c r="C46" s="122">
        <v>16570</v>
      </c>
      <c r="D46" s="122" t="s">
        <v>120</v>
      </c>
      <c r="E46" s="123" t="s">
        <v>121</v>
      </c>
      <c r="F46" s="127">
        <v>6900</v>
      </c>
    </row>
    <row r="47" spans="1:6" ht="18" customHeight="1">
      <c r="A47" s="125">
        <v>40</v>
      </c>
      <c r="B47" s="121">
        <v>45169</v>
      </c>
      <c r="C47" s="122">
        <v>16571</v>
      </c>
      <c r="D47" s="122" t="s">
        <v>120</v>
      </c>
      <c r="E47" s="123" t="s">
        <v>121</v>
      </c>
      <c r="F47" s="127">
        <v>113</v>
      </c>
    </row>
    <row r="48" spans="1:6" ht="18" customHeight="1">
      <c r="A48" s="125">
        <v>41</v>
      </c>
      <c r="B48" s="121">
        <v>45170</v>
      </c>
      <c r="C48" s="122">
        <v>16585</v>
      </c>
      <c r="D48" s="122" t="s">
        <v>120</v>
      </c>
      <c r="E48" s="123" t="s">
        <v>121</v>
      </c>
      <c r="F48" s="127">
        <v>8188</v>
      </c>
    </row>
    <row r="49" spans="1:6" ht="18" customHeight="1">
      <c r="A49" s="125">
        <v>42</v>
      </c>
      <c r="B49" s="121">
        <v>45170</v>
      </c>
      <c r="C49" s="122">
        <v>16586</v>
      </c>
      <c r="D49" s="122" t="s">
        <v>111</v>
      </c>
      <c r="E49" s="123" t="s">
        <v>121</v>
      </c>
      <c r="F49" s="127">
        <v>2341.59</v>
      </c>
    </row>
    <row r="50" spans="1:6" ht="18" customHeight="1">
      <c r="A50" s="125">
        <v>43</v>
      </c>
      <c r="B50" s="121">
        <v>45170</v>
      </c>
      <c r="C50" s="122">
        <v>16590</v>
      </c>
      <c r="D50" s="122" t="s">
        <v>111</v>
      </c>
      <c r="E50" s="123" t="s">
        <v>121</v>
      </c>
      <c r="F50" s="127">
        <v>1728</v>
      </c>
    </row>
    <row r="51" spans="1:6" ht="18" customHeight="1">
      <c r="A51" s="125">
        <v>44</v>
      </c>
      <c r="B51" s="121">
        <v>45170</v>
      </c>
      <c r="C51" s="122">
        <v>16592</v>
      </c>
      <c r="D51" s="122" t="s">
        <v>120</v>
      </c>
      <c r="E51" s="123" t="s">
        <v>121</v>
      </c>
      <c r="F51" s="127">
        <v>4760</v>
      </c>
    </row>
    <row r="52" spans="1:6" ht="18" customHeight="1">
      <c r="A52" s="125">
        <v>45</v>
      </c>
      <c r="B52" s="121">
        <v>45170</v>
      </c>
      <c r="C52" s="122">
        <v>16594</v>
      </c>
      <c r="D52" s="122" t="s">
        <v>111</v>
      </c>
      <c r="E52" s="123" t="s">
        <v>121</v>
      </c>
      <c r="F52" s="127">
        <v>11950</v>
      </c>
    </row>
    <row r="53" spans="1:6" ht="18" customHeight="1">
      <c r="A53" s="125">
        <v>46</v>
      </c>
      <c r="B53" s="121">
        <v>45170</v>
      </c>
      <c r="C53" s="122">
        <v>16596</v>
      </c>
      <c r="D53" s="122" t="s">
        <v>116</v>
      </c>
      <c r="E53" s="123" t="s">
        <v>126</v>
      </c>
      <c r="F53" s="127">
        <v>120</v>
      </c>
    </row>
    <row r="54" spans="1:6" ht="18" customHeight="1">
      <c r="A54" s="125">
        <v>47</v>
      </c>
      <c r="B54" s="121">
        <v>45170</v>
      </c>
      <c r="C54" s="122">
        <v>16598</v>
      </c>
      <c r="D54" s="122" t="s">
        <v>116</v>
      </c>
      <c r="E54" s="123" t="s">
        <v>126</v>
      </c>
      <c r="F54" s="127">
        <v>400</v>
      </c>
    </row>
    <row r="55" spans="1:6" ht="18" customHeight="1">
      <c r="A55" s="125">
        <v>48</v>
      </c>
      <c r="B55" s="121">
        <v>45170</v>
      </c>
      <c r="C55" s="122">
        <v>16600</v>
      </c>
      <c r="D55" s="122" t="s">
        <v>116</v>
      </c>
      <c r="E55" s="123" t="s">
        <v>126</v>
      </c>
      <c r="F55" s="127">
        <v>40</v>
      </c>
    </row>
    <row r="56" spans="1:6" ht="18" customHeight="1">
      <c r="A56" s="125">
        <v>49</v>
      </c>
      <c r="B56" s="121">
        <v>45170</v>
      </c>
      <c r="C56" s="122">
        <v>16599</v>
      </c>
      <c r="D56" s="122" t="s">
        <v>116</v>
      </c>
      <c r="E56" s="123" t="s">
        <v>126</v>
      </c>
      <c r="F56" s="127">
        <v>30</v>
      </c>
    </row>
    <row r="57" spans="1:6" ht="18" customHeight="1">
      <c r="A57" s="125">
        <v>50</v>
      </c>
      <c r="B57" s="121">
        <v>45170</v>
      </c>
      <c r="C57" s="122">
        <v>16597</v>
      </c>
      <c r="D57" s="122" t="s">
        <v>116</v>
      </c>
      <c r="E57" s="123" t="s">
        <v>126</v>
      </c>
      <c r="F57" s="127">
        <v>200</v>
      </c>
    </row>
    <row r="58" spans="1:6" ht="18" customHeight="1">
      <c r="A58" s="125">
        <v>51</v>
      </c>
      <c r="B58" s="121">
        <v>45170</v>
      </c>
      <c r="C58" s="122">
        <v>16595</v>
      </c>
      <c r="D58" s="122" t="s">
        <v>116</v>
      </c>
      <c r="E58" s="123" t="s">
        <v>126</v>
      </c>
      <c r="F58" s="127">
        <v>400</v>
      </c>
    </row>
    <row r="59" spans="1:6" ht="18" customHeight="1">
      <c r="A59" s="125">
        <v>52</v>
      </c>
      <c r="B59" s="121">
        <v>45170</v>
      </c>
      <c r="C59" s="122">
        <v>16593</v>
      </c>
      <c r="D59" s="122" t="s">
        <v>120</v>
      </c>
      <c r="E59" s="123" t="s">
        <v>121</v>
      </c>
      <c r="F59" s="127">
        <v>500</v>
      </c>
    </row>
    <row r="60" spans="1:6" ht="18" customHeight="1">
      <c r="A60" s="125">
        <v>53</v>
      </c>
      <c r="B60" s="121">
        <v>45170</v>
      </c>
      <c r="C60" s="122">
        <v>16591</v>
      </c>
      <c r="D60" s="122" t="s">
        <v>111</v>
      </c>
      <c r="E60" s="123" t="s">
        <v>121</v>
      </c>
      <c r="F60" s="127">
        <v>10690</v>
      </c>
    </row>
    <row r="61" spans="1:6" ht="18" customHeight="1">
      <c r="A61" s="125">
        <v>54</v>
      </c>
      <c r="B61" s="121">
        <v>45170</v>
      </c>
      <c r="C61" s="122">
        <v>16587</v>
      </c>
      <c r="D61" s="122" t="s">
        <v>111</v>
      </c>
      <c r="E61" s="123" t="s">
        <v>121</v>
      </c>
      <c r="F61" s="127">
        <v>30136.22</v>
      </c>
    </row>
    <row r="62" spans="1:6" ht="18" customHeight="1">
      <c r="A62" s="125">
        <v>55</v>
      </c>
      <c r="B62" s="121">
        <v>45170</v>
      </c>
      <c r="C62" s="122">
        <v>16589</v>
      </c>
      <c r="D62" s="122" t="s">
        <v>111</v>
      </c>
      <c r="E62" s="123" t="s">
        <v>121</v>
      </c>
      <c r="F62" s="127">
        <v>842.5</v>
      </c>
    </row>
    <row r="63" spans="1:6" ht="18" customHeight="1" thickBot="1">
      <c r="A63" s="135"/>
      <c r="B63" s="136"/>
      <c r="C63" s="137"/>
      <c r="D63" s="137"/>
      <c r="E63" s="138"/>
      <c r="F63" s="139"/>
    </row>
    <row r="64" spans="1:6" ht="18" customHeight="1" thickBot="1">
      <c r="A64" s="140"/>
      <c r="B64" s="141"/>
      <c r="C64" s="142"/>
      <c r="D64" s="143"/>
      <c r="E64" s="143" t="s">
        <v>5</v>
      </c>
      <c r="F64" s="144">
        <f>SUM(F8:F63)</f>
        <v>1331057.2000000002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16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16"/>
    </row>
    <row r="254" ht="18" customHeight="1">
      <c r="I254" s="116"/>
    </row>
    <row r="255" ht="18" customHeight="1">
      <c r="I255" s="116"/>
    </row>
    <row r="256" ht="18" customHeight="1">
      <c r="I256" s="116"/>
    </row>
    <row r="257" ht="18" customHeight="1">
      <c r="I257" s="116"/>
    </row>
    <row r="258" ht="18" customHeight="1">
      <c r="I258" s="116"/>
    </row>
    <row r="259" ht="18" customHeight="1">
      <c r="I259" s="116"/>
    </row>
    <row r="260" ht="18" customHeight="1">
      <c r="I260" s="116"/>
    </row>
    <row r="261" ht="18" customHeight="1">
      <c r="I261" s="116"/>
    </row>
    <row r="262" ht="18" customHeight="1">
      <c r="I262" s="116"/>
    </row>
    <row r="263" ht="18" customHeight="1">
      <c r="I263" s="116"/>
    </row>
    <row r="264" ht="18" customHeight="1">
      <c r="I264" s="116"/>
    </row>
    <row r="265" ht="18" customHeight="1">
      <c r="I265" s="116"/>
    </row>
    <row r="266" ht="18" customHeight="1">
      <c r="I266" s="116"/>
    </row>
    <row r="267" ht="18" customHeight="1">
      <c r="I267" s="116"/>
    </row>
    <row r="268" ht="18" customHeight="1">
      <c r="I268" s="116"/>
    </row>
    <row r="269" ht="18" customHeight="1">
      <c r="I269" s="116"/>
    </row>
    <row r="270" ht="18" customHeight="1">
      <c r="I270" s="116"/>
    </row>
    <row r="271" ht="18" customHeight="1">
      <c r="I271" s="116"/>
    </row>
    <row r="272" ht="18" customHeight="1">
      <c r="I272" s="116"/>
    </row>
    <row r="273" ht="18" customHeight="1">
      <c r="I273" s="116"/>
    </row>
    <row r="274" ht="18" customHeight="1">
      <c r="I274" s="116"/>
    </row>
    <row r="275" ht="18" customHeight="1">
      <c r="I275" s="116"/>
    </row>
    <row r="276" ht="18" customHeight="1">
      <c r="I276" s="116"/>
    </row>
    <row r="277" ht="18" customHeight="1">
      <c r="I277" s="116"/>
    </row>
    <row r="278" ht="18" customHeight="1">
      <c r="I278" s="116"/>
    </row>
    <row r="279" ht="18" customHeight="1">
      <c r="I279" s="116"/>
    </row>
    <row r="280" ht="18" customHeight="1">
      <c r="I280" s="116"/>
    </row>
    <row r="281" ht="18" customHeight="1">
      <c r="I281" s="116"/>
    </row>
    <row r="282" ht="18" customHeight="1">
      <c r="I282" s="116"/>
    </row>
    <row r="283" ht="18" customHeight="1">
      <c r="I283" s="116"/>
    </row>
    <row r="284" ht="18" customHeight="1">
      <c r="I284" s="116"/>
    </row>
    <row r="285" ht="18" customHeight="1">
      <c r="I285" s="116"/>
    </row>
    <row r="286" ht="18" customHeight="1">
      <c r="I286" s="116"/>
    </row>
    <row r="287" ht="18" customHeight="1">
      <c r="I287" s="116"/>
    </row>
    <row r="288" ht="18" customHeight="1">
      <c r="I288" s="116"/>
    </row>
    <row r="289" ht="18" customHeight="1">
      <c r="I289" s="116"/>
    </row>
    <row r="290" ht="18" customHeight="1">
      <c r="I290" s="116"/>
    </row>
    <row r="291" ht="18" customHeight="1">
      <c r="I291" s="116"/>
    </row>
    <row r="292" ht="18" customHeight="1">
      <c r="I292" s="116"/>
    </row>
    <row r="293" ht="18" customHeight="1">
      <c r="I293" s="116"/>
    </row>
    <row r="294" ht="18" customHeight="1">
      <c r="I294" s="116"/>
    </row>
    <row r="295" ht="18" customHeight="1">
      <c r="I295" s="116"/>
    </row>
    <row r="296" ht="18" customHeight="1">
      <c r="I296" s="116"/>
    </row>
    <row r="297" ht="18" customHeight="1">
      <c r="I297" s="116"/>
    </row>
    <row r="298" ht="18" customHeight="1">
      <c r="I298" s="116"/>
    </row>
    <row r="299" ht="18" customHeight="1">
      <c r="I299" s="116"/>
    </row>
    <row r="300" ht="18" customHeight="1">
      <c r="I300" s="116"/>
    </row>
    <row r="301" ht="18" customHeight="1">
      <c r="I301" s="116"/>
    </row>
    <row r="302" ht="18" customHeight="1">
      <c r="I302" s="116"/>
    </row>
    <row r="303" ht="18" customHeight="1">
      <c r="I303" s="116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6" sqref="E2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24.4218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22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12</v>
      </c>
      <c r="B3" s="6"/>
      <c r="C3" s="5"/>
      <c r="D3" s="6"/>
      <c r="E3" s="7"/>
      <c r="F3" s="5"/>
    </row>
    <row r="4" spans="1:6" ht="12.75">
      <c r="A4" s="10" t="s">
        <v>17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12" t="s">
        <v>18</v>
      </c>
      <c r="D6" s="16" t="str">
        <f>personal!E6</f>
        <v>28.08 - 01.09.2023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29" t="s">
        <v>7</v>
      </c>
      <c r="B8" s="30" t="s">
        <v>8</v>
      </c>
      <c r="C8" s="31" t="s">
        <v>9</v>
      </c>
      <c r="D8" s="30" t="s">
        <v>14</v>
      </c>
      <c r="E8" s="30" t="s">
        <v>15</v>
      </c>
      <c r="F8" s="34" t="s">
        <v>16</v>
      </c>
    </row>
    <row r="9" spans="1:6" ht="20.25" customHeight="1">
      <c r="A9" s="114">
        <v>1</v>
      </c>
      <c r="B9" s="111" t="s">
        <v>106</v>
      </c>
      <c r="C9" s="111">
        <v>875</v>
      </c>
      <c r="D9" s="110" t="s">
        <v>111</v>
      </c>
      <c r="E9" s="112" t="s">
        <v>112</v>
      </c>
      <c r="F9" s="115">
        <v>745459</v>
      </c>
    </row>
    <row r="10" spans="1:6" ht="14.25">
      <c r="A10" s="114">
        <v>2</v>
      </c>
      <c r="B10" s="111" t="s">
        <v>113</v>
      </c>
      <c r="C10" s="111">
        <v>16588</v>
      </c>
      <c r="D10" s="110" t="s">
        <v>111</v>
      </c>
      <c r="E10" s="112" t="s">
        <v>114</v>
      </c>
      <c r="F10" s="115">
        <v>14750</v>
      </c>
    </row>
    <row r="11" spans="1:6" ht="14.25">
      <c r="A11" s="114">
        <v>3</v>
      </c>
      <c r="B11" s="111" t="s">
        <v>113</v>
      </c>
      <c r="C11" s="111">
        <v>886</v>
      </c>
      <c r="D11" s="110" t="s">
        <v>111</v>
      </c>
      <c r="E11" s="112" t="s">
        <v>115</v>
      </c>
      <c r="F11" s="115">
        <v>119590.23</v>
      </c>
    </row>
    <row r="12" spans="1:6" ht="15" thickBot="1">
      <c r="A12" s="35"/>
      <c r="B12" s="36"/>
      <c r="C12" s="37"/>
      <c r="D12" s="37"/>
      <c r="E12" s="38"/>
      <c r="F12" s="39"/>
    </row>
    <row r="13" spans="1:6" ht="21" customHeight="1" thickBot="1">
      <c r="A13" s="32" t="s">
        <v>5</v>
      </c>
      <c r="B13" s="33"/>
      <c r="C13" s="33"/>
      <c r="D13" s="33"/>
      <c r="E13" s="33"/>
      <c r="F13" s="113">
        <f>SUM(F9:F12)</f>
        <v>879799.23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2023-09-07T05:53:29Z</cp:lastPrinted>
  <dcterms:created xsi:type="dcterms:W3CDTF">2016-01-19T13:06:09Z</dcterms:created>
  <dcterms:modified xsi:type="dcterms:W3CDTF">2023-09-07T05:54:37Z</dcterms:modified>
  <cp:category/>
  <cp:version/>
  <cp:contentType/>
  <cp:contentStatus/>
</cp:coreProperties>
</file>