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pnrr" sheetId="4" r:id="rId4"/>
    <sheet name="juridice" sheetId="5" r:id="rId5"/>
    <sheet name="despagubiri" sheetId="6" r:id="rId6"/>
  </sheets>
  <definedNames>
    <definedName name="_xlnm.Print_Area" localSheetId="0">'personal'!$A$1:$E$74</definedName>
  </definedNames>
  <calcPr fullCalcOnLoad="1"/>
</workbook>
</file>

<file path=xl/sharedStrings.xml><?xml version="1.0" encoding="utf-8"?>
<sst xmlns="http://schemas.openxmlformats.org/spreadsheetml/2006/main" count="329" uniqueCount="153">
  <si>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</si>
  <si>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</si>
  <si>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</si>
  <si>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</si>
  <si>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</si>
  <si>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</si>
  <si>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</si>
  <si>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</si>
  <si>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</si>
  <si>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</si>
  <si>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</si>
  <si>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</si>
  <si>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</si>
  <si>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</si>
  <si>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</si>
  <si>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</si>
  <si>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</si>
  <si>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</si>
  <si>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</si>
  <si>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</si>
  <si>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</si>
  <si>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</si>
  <si>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</si>
  <si>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</si>
  <si>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</si>
  <si>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</si>
  <si>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</si>
  <si>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</si>
  <si>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</si>
  <si>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</si>
  <si>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</si>
  <si>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</si>
  <si>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</si>
  <si>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</si>
  <si>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</si>
  <si>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 xml:space="preserve">FACTURA            </t>
  </si>
  <si>
    <t>SUMA</t>
  </si>
  <si>
    <t>11,09,2023</t>
  </si>
  <si>
    <t>pf</t>
  </si>
  <si>
    <t>ch transport</t>
  </si>
  <si>
    <t>12,09,2023</t>
  </si>
  <si>
    <t>vodafone</t>
  </si>
  <si>
    <t>mf</t>
  </si>
  <si>
    <t>alimentare refinitiv</t>
  </si>
  <si>
    <t>tva refinitiv</t>
  </si>
  <si>
    <t>13,09,2023</t>
  </si>
  <si>
    <t>servicii</t>
  </si>
  <si>
    <t>comision gaze</t>
  </si>
  <si>
    <t>14,09,2023</t>
  </si>
  <si>
    <t>dgrfp</t>
  </si>
  <si>
    <t>en el</t>
  </si>
  <si>
    <t>apa rece</t>
  </si>
  <si>
    <t>servicii telecomunicatii</t>
  </si>
  <si>
    <t>servicii telefonie mobila</t>
  </si>
  <si>
    <t>posta romana</t>
  </si>
  <si>
    <t>servicii posta</t>
  </si>
  <si>
    <t>alimentare bloomberg</t>
  </si>
  <si>
    <t>tva bloomberg</t>
  </si>
  <si>
    <t>materiale</t>
  </si>
  <si>
    <t>penta doc pak</t>
  </si>
  <si>
    <t xml:space="preserve">servicii </t>
  </si>
  <si>
    <t>gilmar</t>
  </si>
  <si>
    <t>reparatii</t>
  </si>
  <si>
    <t>monitorul oficial</t>
  </si>
  <si>
    <t>publicari</t>
  </si>
  <si>
    <t>15,09,2023</t>
  </si>
  <si>
    <t>depozitarul central</t>
  </si>
  <si>
    <t>mediatrust</t>
  </si>
  <si>
    <t>abonament</t>
  </si>
  <si>
    <t>manpres</t>
  </si>
  <si>
    <t>bcr</t>
  </si>
  <si>
    <t>total</t>
  </si>
  <si>
    <t>12.09.2023</t>
  </si>
  <si>
    <t>BIROU EXPERTIZE</t>
  </si>
  <si>
    <t>onorariu expert dosar 2350/256/2023</t>
  </si>
  <si>
    <t>13.09.2023</t>
  </si>
  <si>
    <t>PERSOANA JURIDICA</t>
  </si>
  <si>
    <t>poprire DE 477/2023</t>
  </si>
  <si>
    <t>14.09.2023</t>
  </si>
  <si>
    <t>poprire DE 298EP/2022</t>
  </si>
  <si>
    <t>11.09.2023</t>
  </si>
  <si>
    <t>MF</t>
  </si>
  <si>
    <t>alim cont CEC -plata prest serv jurid si de reprezentare</t>
  </si>
  <si>
    <t>alim cont CEC -marja pt plata prest serv jurid si de reprezentare</t>
  </si>
  <si>
    <t>onorariu curator</t>
  </si>
  <si>
    <t>cheltuieli judecata</t>
  </si>
  <si>
    <t>PERSOANA FIZICA</t>
  </si>
  <si>
    <t>BUGET DE STAT</t>
  </si>
  <si>
    <t>cheltuieli judiciare</t>
  </si>
  <si>
    <t>TVA pt prest serv juridice si de reprezentare</t>
  </si>
  <si>
    <t>15.09.2023</t>
  </si>
  <si>
    <t>OP 18425</t>
  </si>
  <si>
    <t>ACHIZITIE SERVICII ORGANIZARE EVENIMENTE - PROIECT ACP 118718 - 58.06.01</t>
  </si>
  <si>
    <t xml:space="preserve">KNOW CONCEPT </t>
  </si>
  <si>
    <t>OP 18426</t>
  </si>
  <si>
    <t>ACHIZITIE SERVICII ORGANIZARE EVENIMENTE - PROIECT ACP 118718 - 58.06.02</t>
  </si>
  <si>
    <t>OP 18427</t>
  </si>
  <si>
    <t>SOFTWARE IMAGINATION VISION</t>
  </si>
  <si>
    <t>OP 18428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</si>
  <si>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</si>
  <si>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</si>
  <si>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</si>
  <si>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</si>
  <si>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</si>
  <si>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</si>
  <si>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</si>
  <si>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septembrie</t>
  </si>
  <si>
    <t>Total 10.01.05</t>
  </si>
  <si>
    <t>Subtotal 10.01.06</t>
  </si>
  <si>
    <t>10.01.06</t>
  </si>
  <si>
    <t>Total 10.01.06</t>
  </si>
  <si>
    <t>Subtotal 10.01.10</t>
  </si>
  <si>
    <t>10.01.10</t>
  </si>
  <si>
    <t>sepembrie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</si>
  <si>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</si>
  <si>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</si>
  <si>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</si>
  <si>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</si>
  <si>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</si>
  <si>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</si>
  <si>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</si>
  <si>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</si>
  <si>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</si>
  <si>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</si>
  <si>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</si>
  <si>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</si>
  <si>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</si>
  <si>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</si>
  <si>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</si>
  <si>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</si>
  <si>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</si>
  <si>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</si>
  <si>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</si>
  <si>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</si>
  <si>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</si>
  <si>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</si>
  <si>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</si>
  <si>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</si>
  <si>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</si>
  <si>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</si>
  <si>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</si>
  <si>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</si>
  <si>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</si>
  <si>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</si>
  <si>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</si>
  <si>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</si>
  <si>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</si>
  <si>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</si>
  <si>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</si>
  <si>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11-15 septembrie 2023</t>
  </si>
  <si>
    <t>industrial electronic</t>
  </si>
  <si>
    <t>ACHIZITII SERVICII DE DEZVOLTARE SOFTWARE PT IMPLEMENTAREA  IN COMUN A SISTEMELOR NCTS  5 - RO  AES - RO  - PROIECT PNRR -R2 - 60.01.00</t>
  </si>
  <si>
    <t>ACHIZITII SERVICII DE DEZVOLTARE SOFTWARE PT IMPLEMENTAREA  IN COMUN A SISTEMELOR NCTS  5 - RO  AES - RO  - PROIECT PNRR -R2 - 60.03.00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</si>
</sst>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  <numFmt numFmtId="170" formatCode="#,###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14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1" xfId="57" applyNumberFormat="1" applyFont="1" applyBorder="1" applyAlignment="1">
      <alignment horizontal="center"/>
      <protection/>
    </xf>
    <xf numFmtId="0" fontId="20" fillId="0" borderId="12" xfId="57" applyFont="1" applyBorder="1" applyAlignment="1">
      <alignment horizontal="center" wrapText="1"/>
      <protection/>
    </xf>
    <xf numFmtId="0" fontId="24" fillId="0" borderId="1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8" fontId="14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4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7" xfId="0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8" xfId="0" applyFont="1" applyBorder="1" applyAlignment="1">
      <alignment horizontal="center"/>
    </xf>
    <xf numFmtId="170" fontId="0" fillId="0" borderId="18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23" xfId="0" applyNumberFormat="1" applyFont="1" applyBorder="1" applyAlignment="1">
      <alignment/>
    </xf>
    <xf numFmtId="170" fontId="0" fillId="0" borderId="24" xfId="0" applyNumberFormat="1" applyFont="1" applyBorder="1" applyAlignment="1">
      <alignment/>
    </xf>
    <xf numFmtId="170" fontId="0" fillId="0" borderId="25" xfId="0" applyNumberFormat="1" applyFont="1" applyBorder="1" applyAlignment="1">
      <alignment/>
    </xf>
    <xf numFmtId="170" fontId="0" fillId="0" borderId="26" xfId="0" applyNumberFormat="1" applyFont="1" applyBorder="1" applyAlignment="1">
      <alignment/>
    </xf>
    <xf numFmtId="170" fontId="0" fillId="0" borderId="27" xfId="0" applyNumberFormat="1" applyFont="1" applyBorder="1" applyAlignment="1">
      <alignment/>
    </xf>
    <xf numFmtId="170" fontId="0" fillId="0" borderId="28" xfId="0" applyNumberFormat="1" applyFont="1" applyBorder="1" applyAlignment="1">
      <alignment/>
    </xf>
    <xf numFmtId="170" fontId="0" fillId="0" borderId="29" xfId="0" applyNumberFormat="1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1" xfId="0" applyBorder="1" applyAlignment="1">
      <alignment/>
    </xf>
    <xf numFmtId="0" fontId="0" fillId="0" borderId="48" xfId="0" applyFont="1" applyBorder="1" applyAlignment="1">
      <alignment/>
    </xf>
    <xf numFmtId="170" fontId="0" fillId="0" borderId="49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0" fontId="0" fillId="0" borderId="49" xfId="0" applyFont="1" applyBorder="1" applyAlignment="1">
      <alignment horizontal="center"/>
    </xf>
    <xf numFmtId="164" fontId="0" fillId="0" borderId="46" xfId="42" applyFont="1" applyFill="1" applyBorder="1" applyAlignment="1" applyProtection="1">
      <alignment/>
      <protection/>
    </xf>
    <xf numFmtId="164" fontId="0" fillId="0" borderId="45" xfId="42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3" xfId="42" applyFont="1" applyFill="1" applyBorder="1" applyAlignment="1" applyProtection="1">
      <alignment/>
      <protection/>
    </xf>
    <xf numFmtId="0" fontId="0" fillId="0" borderId="51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2" xfId="0" applyBorder="1" applyAlignment="1">
      <alignment horizontal="center"/>
    </xf>
    <xf numFmtId="164" fontId="0" fillId="0" borderId="10" xfId="42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vertical="center" wrapText="1"/>
    </xf>
    <xf numFmtId="0" fontId="14" fillId="0" borderId="10" xfId="57" applyFont="1" applyBorder="1" applyAlignment="1">
      <alignment horizontal="center" wrapText="1"/>
      <protection/>
    </xf>
    <xf numFmtId="0" fontId="20" fillId="0" borderId="12" xfId="57" applyFont="1" applyBorder="1">
      <alignment/>
      <protection/>
    </xf>
    <xf numFmtId="4" fontId="20" fillId="0" borderId="13" xfId="57" applyNumberFormat="1" applyFont="1" applyBorder="1">
      <alignment/>
      <protection/>
    </xf>
    <xf numFmtId="168" fontId="14" fillId="0" borderId="52" xfId="57" applyNumberFormat="1" applyFont="1" applyBorder="1" applyAlignment="1">
      <alignment horizontal="center"/>
      <protection/>
    </xf>
    <xf numFmtId="4" fontId="24" fillId="0" borderId="46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168" fontId="24" fillId="0" borderId="5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justify"/>
    </xf>
    <xf numFmtId="14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wrapText="1"/>
    </xf>
    <xf numFmtId="0" fontId="24" fillId="0" borderId="52" xfId="62" applyFont="1" applyFill="1" applyBorder="1" applyAlignment="1">
      <alignment horizontal="center"/>
      <protection/>
    </xf>
    <xf numFmtId="169" fontId="24" fillId="0" borderId="46" xfId="0" applyNumberFormat="1" applyFont="1" applyBorder="1" applyAlignment="1">
      <alignment/>
    </xf>
    <xf numFmtId="43" fontId="25" fillId="25" borderId="46" xfId="0" applyNumberFormat="1" applyFont="1" applyFill="1" applyBorder="1" applyAlignment="1">
      <alignment horizontal="right" vertical="center" wrapText="1"/>
    </xf>
    <xf numFmtId="0" fontId="24" fillId="0" borderId="51" xfId="62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169" fontId="24" fillId="0" borderId="45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0" fontId="24" fillId="0" borderId="14" xfId="62" applyFont="1" applyFill="1" applyBorder="1" applyAlignment="1">
      <alignment horizontal="center"/>
      <protection/>
    </xf>
    <xf numFmtId="14" fontId="25" fillId="25" borderId="15" xfId="0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left" vertical="center" wrapText="1"/>
    </xf>
    <xf numFmtId="43" fontId="25" fillId="25" borderId="16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14" fontId="27" fillId="25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27" fillId="25" borderId="12" xfId="0" applyFont="1" applyFill="1" applyBorder="1" applyAlignment="1">
      <alignment horizontal="center" vertical="center" wrapText="1"/>
    </xf>
    <xf numFmtId="43" fontId="27" fillId="25" borderId="13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53" xfId="59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24" fillId="0" borderId="53" xfId="0" applyFont="1" applyBorder="1" applyAlignment="1">
      <alignment horizontal="justify"/>
    </xf>
    <xf numFmtId="0" fontId="24" fillId="0" borderId="14" xfId="59" applyFont="1" applyFill="1" applyBorder="1" applyAlignment="1">
      <alignment horizontal="center"/>
      <protection/>
    </xf>
    <xf numFmtId="167" fontId="24" fillId="0" borderId="15" xfId="59" applyNumberFormat="1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4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19" fillId="0" borderId="11" xfId="61" applyFont="1" applyBorder="1">
      <alignment/>
      <protection/>
    </xf>
    <xf numFmtId="0" fontId="0" fillId="0" borderId="12" xfId="61" applyFont="1" applyBorder="1">
      <alignment/>
      <protection/>
    </xf>
    <xf numFmtId="4" fontId="19" fillId="0" borderId="13" xfId="61" applyNumberFormat="1" applyFont="1" applyBorder="1" applyAlignment="1">
      <alignment horizontal="center"/>
      <protection/>
    </xf>
    <xf numFmtId="0" fontId="24" fillId="0" borderId="54" xfId="59" applyFont="1" applyFill="1" applyBorder="1" applyAlignment="1">
      <alignment horizontal="center"/>
      <protection/>
    </xf>
    <xf numFmtId="169" fontId="28" fillId="0" borderId="55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20.57421875" style="0" customWidth="1"/>
    <col min="2" max="2" width="11.28125" style="0" customWidth="1"/>
    <col min="3" max="3" width="8.28125" style="0" customWidth="1"/>
    <col min="4" max="4" width="17.5742187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34" t="s">
        <v>149</v>
      </c>
      <c r="F6" s="2"/>
    </row>
    <row r="7" spans="2:4" ht="13.5" thickBot="1">
      <c r="B7" s="1"/>
      <c r="C7" s="1"/>
      <c r="D7" s="1"/>
    </row>
    <row r="8" spans="1:8" ht="25.5" customHeight="1">
      <c r="A8" s="72" t="s">
        <v>99</v>
      </c>
      <c r="B8" s="73" t="s">
        <v>2</v>
      </c>
      <c r="C8" s="73" t="s">
        <v>3</v>
      </c>
      <c r="D8" s="73" t="s">
        <v>100</v>
      </c>
      <c r="E8" s="74" t="s">
        <v>4</v>
      </c>
      <c r="F8" s="33"/>
      <c r="G8" s="33"/>
      <c r="H8" s="33"/>
    </row>
    <row r="9" spans="1:8" ht="12.75" customHeight="1">
      <c r="A9" s="75" t="s">
        <v>101</v>
      </c>
      <c r="B9" s="56"/>
      <c r="C9" s="56"/>
      <c r="D9" s="57">
        <v>167615309.83</v>
      </c>
      <c r="E9" s="76"/>
      <c r="F9" s="33"/>
      <c r="G9" s="33"/>
      <c r="H9" s="33"/>
    </row>
    <row r="10" spans="1:8" ht="12.75">
      <c r="A10" s="77" t="s">
        <v>102</v>
      </c>
      <c r="B10" s="106" t="s">
        <v>106</v>
      </c>
      <c r="C10" s="107">
        <v>12</v>
      </c>
      <c r="D10" s="58">
        <f>12750-12874</f>
        <v>-124</v>
      </c>
      <c r="E10" s="78"/>
      <c r="F10" s="33"/>
      <c r="G10" s="33"/>
      <c r="H10" s="33"/>
    </row>
    <row r="11" spans="1:8" ht="12.75">
      <c r="A11" s="77"/>
      <c r="B11" s="106"/>
      <c r="C11" s="107"/>
      <c r="D11" s="58"/>
      <c r="E11" s="78"/>
      <c r="F11" s="33"/>
      <c r="G11" s="33"/>
      <c r="H11" s="33"/>
    </row>
    <row r="12" spans="1:8" ht="13.5" thickBot="1">
      <c r="A12" s="79" t="s">
        <v>103</v>
      </c>
      <c r="B12" s="108"/>
      <c r="C12" s="109"/>
      <c r="D12" s="59">
        <f>SUM(D9:D11)</f>
        <v>167615185.83</v>
      </c>
      <c r="E12" s="80"/>
      <c r="F12" s="33"/>
      <c r="G12" s="33"/>
      <c r="H12" s="33"/>
    </row>
    <row r="13" spans="1:8" ht="12.75">
      <c r="A13" s="81" t="s">
        <v>104</v>
      </c>
      <c r="B13" s="110"/>
      <c r="C13" s="111"/>
      <c r="D13" s="58">
        <v>18154972</v>
      </c>
      <c r="E13" s="82"/>
      <c r="F13" s="33"/>
      <c r="G13" s="33"/>
      <c r="H13" s="33"/>
    </row>
    <row r="14" spans="1:8" ht="12.75">
      <c r="A14" s="83" t="s">
        <v>105</v>
      </c>
      <c r="B14" s="106" t="s">
        <v>106</v>
      </c>
      <c r="C14" s="107">
        <v>12</v>
      </c>
      <c r="D14" s="84">
        <f>963-963</f>
        <v>0</v>
      </c>
      <c r="E14" s="78"/>
      <c r="F14" s="33"/>
      <c r="G14" s="33"/>
      <c r="H14" s="33"/>
    </row>
    <row r="15" spans="1:8" ht="12.75">
      <c r="A15" s="85"/>
      <c r="B15" s="112"/>
      <c r="C15" s="112"/>
      <c r="D15" s="60"/>
      <c r="E15" s="86"/>
      <c r="F15" s="33"/>
      <c r="G15" s="33"/>
      <c r="H15" s="33"/>
    </row>
    <row r="16" spans="1:8" ht="13.5" thickBot="1">
      <c r="A16" s="79" t="s">
        <v>107</v>
      </c>
      <c r="B16" s="109"/>
      <c r="C16" s="109"/>
      <c r="D16" s="59">
        <f>SUM(D13:D15)</f>
        <v>18154972</v>
      </c>
      <c r="E16" s="80"/>
      <c r="F16" s="33"/>
      <c r="G16" s="33"/>
      <c r="H16" s="33"/>
    </row>
    <row r="17" spans="1:8" ht="12.75">
      <c r="A17" s="81" t="s">
        <v>108</v>
      </c>
      <c r="B17" s="110"/>
      <c r="C17" s="111"/>
      <c r="D17" s="61">
        <v>450724</v>
      </c>
      <c r="E17" s="82"/>
      <c r="F17" s="33"/>
      <c r="G17" s="33"/>
      <c r="H17" s="33"/>
    </row>
    <row r="18" spans="1:8" ht="12.75">
      <c r="A18" s="83" t="s">
        <v>109</v>
      </c>
      <c r="B18" s="106"/>
      <c r="C18" s="107"/>
      <c r="D18" s="58"/>
      <c r="E18" s="78"/>
      <c r="F18" s="33"/>
      <c r="G18" s="33"/>
      <c r="H18" s="33"/>
    </row>
    <row r="19" spans="1:8" ht="12.75">
      <c r="A19" s="85"/>
      <c r="B19" s="112"/>
      <c r="C19" s="112"/>
      <c r="D19" s="62"/>
      <c r="E19" s="86"/>
      <c r="F19" s="33"/>
      <c r="G19" s="33"/>
      <c r="H19" s="33"/>
    </row>
    <row r="20" spans="1:8" ht="13.5" thickBot="1">
      <c r="A20" s="79" t="s">
        <v>110</v>
      </c>
      <c r="B20" s="109"/>
      <c r="C20" s="109"/>
      <c r="D20" s="59">
        <f>SUM(D17:D19)</f>
        <v>450724</v>
      </c>
      <c r="E20" s="80"/>
      <c r="F20" s="33"/>
      <c r="G20" s="33"/>
      <c r="H20" s="33"/>
    </row>
    <row r="21" spans="1:8" ht="12.75">
      <c r="A21" s="87" t="s">
        <v>111</v>
      </c>
      <c r="B21" s="113"/>
      <c r="C21" s="113"/>
      <c r="D21" s="63">
        <v>1652236</v>
      </c>
      <c r="E21" s="88"/>
      <c r="F21" s="64"/>
      <c r="G21" s="33"/>
      <c r="H21" s="33"/>
    </row>
    <row r="22" spans="1:8" ht="12.75">
      <c r="A22" s="83" t="s">
        <v>112</v>
      </c>
      <c r="B22" s="106" t="s">
        <v>113</v>
      </c>
      <c r="C22" s="114"/>
      <c r="D22" s="84"/>
      <c r="E22" s="78"/>
      <c r="F22" s="64"/>
      <c r="G22" s="33"/>
      <c r="H22" s="33"/>
    </row>
    <row r="23" spans="1:15" ht="12" customHeight="1">
      <c r="A23" s="85"/>
      <c r="B23" s="115"/>
      <c r="C23" s="115"/>
      <c r="D23" s="60"/>
      <c r="E23" s="86"/>
      <c r="F23" s="64"/>
      <c r="G23" s="33"/>
      <c r="H23" s="33"/>
      <c r="O23" t="s">
        <v>132</v>
      </c>
    </row>
    <row r="24" spans="1:8" ht="13.5" thickBot="1">
      <c r="A24" s="79" t="s">
        <v>114</v>
      </c>
      <c r="B24" s="116"/>
      <c r="C24" s="116"/>
      <c r="D24" s="59">
        <f>SUM(D21:D23)</f>
        <v>1652236</v>
      </c>
      <c r="E24" s="80"/>
      <c r="F24" s="64"/>
      <c r="G24" s="33"/>
      <c r="H24" s="33"/>
    </row>
    <row r="25" spans="1:8" ht="12.75">
      <c r="A25" s="87" t="s">
        <v>115</v>
      </c>
      <c r="B25" s="115"/>
      <c r="C25" s="115"/>
      <c r="D25" s="62">
        <v>213292</v>
      </c>
      <c r="E25" s="86"/>
      <c r="F25" s="64"/>
      <c r="G25" s="33"/>
      <c r="H25" s="33"/>
    </row>
    <row r="26" spans="1:8" ht="12.75">
      <c r="A26" s="85" t="s">
        <v>116</v>
      </c>
      <c r="B26" s="106"/>
      <c r="C26" s="107"/>
      <c r="D26" s="58"/>
      <c r="E26" s="78"/>
      <c r="F26" s="64"/>
      <c r="G26" s="33"/>
      <c r="H26" s="33"/>
    </row>
    <row r="27" spans="1:8" ht="12.75">
      <c r="A27" s="85"/>
      <c r="B27" s="115"/>
      <c r="C27" s="115"/>
      <c r="D27" s="62"/>
      <c r="E27" s="86"/>
      <c r="F27" s="64"/>
      <c r="G27" s="33"/>
      <c r="H27" s="33"/>
    </row>
    <row r="28" spans="1:8" ht="13.5" thickBot="1">
      <c r="A28" s="79" t="s">
        <v>117</v>
      </c>
      <c r="B28" s="116"/>
      <c r="C28" s="116"/>
      <c r="D28" s="59">
        <f>SUM(D25:D27)</f>
        <v>213292</v>
      </c>
      <c r="E28" s="80"/>
      <c r="F28" s="64"/>
      <c r="G28" s="33"/>
      <c r="H28" s="33"/>
    </row>
    <row r="29" spans="1:8" ht="12.75">
      <c r="A29" s="89" t="s">
        <v>118</v>
      </c>
      <c r="B29" s="113"/>
      <c r="C29" s="113"/>
      <c r="D29" s="58">
        <v>627004.44</v>
      </c>
      <c r="E29" s="90"/>
      <c r="F29" s="64"/>
      <c r="G29" s="33"/>
      <c r="H29" s="33"/>
    </row>
    <row r="30" spans="1:8" ht="12.75">
      <c r="A30" s="83" t="s">
        <v>119</v>
      </c>
      <c r="B30" s="107" t="s">
        <v>106</v>
      </c>
      <c r="C30" s="115">
        <v>11</v>
      </c>
      <c r="D30" s="33">
        <v>622</v>
      </c>
      <c r="E30" s="78"/>
      <c r="F30" s="64"/>
      <c r="G30" s="33"/>
      <c r="H30" s="33"/>
    </row>
    <row r="31" spans="1:8" ht="12.75">
      <c r="A31" s="91"/>
      <c r="B31" s="107"/>
      <c r="C31" s="107">
        <v>12</v>
      </c>
      <c r="D31" s="65">
        <v>576</v>
      </c>
      <c r="E31" s="78"/>
      <c r="F31" s="64"/>
      <c r="G31" s="33"/>
      <c r="H31" s="33"/>
    </row>
    <row r="32" spans="1:8" ht="12.75">
      <c r="A32" s="91"/>
      <c r="B32" s="117"/>
      <c r="C32" s="112">
        <v>13</v>
      </c>
      <c r="D32" s="65">
        <v>46</v>
      </c>
      <c r="E32" s="78"/>
      <c r="F32" s="64"/>
      <c r="G32" s="33"/>
      <c r="H32" s="33"/>
    </row>
    <row r="33" spans="1:8" ht="12.75">
      <c r="A33" s="91"/>
      <c r="B33" s="117"/>
      <c r="C33" s="112"/>
      <c r="D33" s="65"/>
      <c r="E33" s="78"/>
      <c r="F33" s="64"/>
      <c r="G33" s="33"/>
      <c r="H33" s="33"/>
    </row>
    <row r="34" spans="1:8" ht="13.5" thickBot="1">
      <c r="A34" s="92" t="s">
        <v>120</v>
      </c>
      <c r="B34" s="116"/>
      <c r="C34" s="116"/>
      <c r="D34" s="59">
        <f>SUM(D29:D33)</f>
        <v>628248.44</v>
      </c>
      <c r="E34" s="93"/>
      <c r="F34" s="64"/>
      <c r="G34" s="33"/>
      <c r="H34" s="33"/>
    </row>
    <row r="35" spans="1:8" ht="12.75">
      <c r="A35" s="87" t="s">
        <v>121</v>
      </c>
      <c r="B35" s="113"/>
      <c r="C35" s="113"/>
      <c r="D35" s="63">
        <v>4320713</v>
      </c>
      <c r="E35" s="88"/>
      <c r="F35" s="64"/>
      <c r="G35" s="33"/>
      <c r="H35" s="33"/>
    </row>
    <row r="36" spans="1:8" ht="12.75">
      <c r="A36" s="94" t="s">
        <v>122</v>
      </c>
      <c r="B36" s="106" t="s">
        <v>113</v>
      </c>
      <c r="C36" s="114">
        <v>12</v>
      </c>
      <c r="D36" s="84">
        <f>249-249</f>
        <v>0</v>
      </c>
      <c r="E36" s="78"/>
      <c r="F36" s="64"/>
      <c r="G36" s="33"/>
      <c r="H36" s="33"/>
    </row>
    <row r="37" spans="1:8" ht="12" customHeight="1">
      <c r="A37" s="85"/>
      <c r="B37" s="115"/>
      <c r="C37" s="115"/>
      <c r="D37" s="60"/>
      <c r="E37" s="86"/>
      <c r="F37" s="64"/>
      <c r="G37" s="33"/>
      <c r="H37" s="33"/>
    </row>
    <row r="38" spans="1:8" ht="13.5" thickBot="1">
      <c r="A38" s="79" t="s">
        <v>123</v>
      </c>
      <c r="B38" s="116"/>
      <c r="C38" s="116"/>
      <c r="D38" s="59">
        <f>SUM(D35:D37)</f>
        <v>4320713</v>
      </c>
      <c r="E38" s="80"/>
      <c r="F38" s="64"/>
      <c r="G38" s="33"/>
      <c r="H38" s="33"/>
    </row>
    <row r="39" spans="1:8" ht="12.75">
      <c r="A39" s="89" t="s">
        <v>124</v>
      </c>
      <c r="B39" s="113"/>
      <c r="C39" s="113"/>
      <c r="D39" s="58">
        <v>1332988</v>
      </c>
      <c r="E39" s="90"/>
      <c r="F39" s="64"/>
      <c r="G39" s="33"/>
      <c r="H39" s="33"/>
    </row>
    <row r="40" spans="1:8" ht="12.75">
      <c r="A40" s="95" t="s">
        <v>125</v>
      </c>
      <c r="B40" s="106" t="s">
        <v>106</v>
      </c>
      <c r="C40" s="106"/>
      <c r="D40" s="84"/>
      <c r="E40" s="78"/>
      <c r="F40" s="64"/>
      <c r="G40" s="33"/>
      <c r="H40" s="33"/>
    </row>
    <row r="41" spans="1:8" ht="12.75">
      <c r="A41" s="83"/>
      <c r="B41" s="115"/>
      <c r="C41" s="115"/>
      <c r="D41" s="60"/>
      <c r="E41" s="78"/>
      <c r="F41" s="64"/>
      <c r="G41" s="33"/>
      <c r="H41" s="33"/>
    </row>
    <row r="42" spans="1:8" ht="13.5" thickBot="1">
      <c r="A42" s="79" t="s">
        <v>126</v>
      </c>
      <c r="B42" s="116"/>
      <c r="C42" s="116"/>
      <c r="D42" s="59">
        <f>SUM(D39:D41)</f>
        <v>1332988</v>
      </c>
      <c r="E42" s="96"/>
      <c r="F42" s="64"/>
      <c r="G42" s="33"/>
      <c r="H42" s="33"/>
    </row>
    <row r="43" spans="1:8" ht="12.75">
      <c r="A43" s="89" t="s">
        <v>131</v>
      </c>
      <c r="B43" s="113"/>
      <c r="C43" s="113"/>
      <c r="D43" s="66">
        <v>2485162</v>
      </c>
      <c r="E43" s="90" t="s">
        <v>132</v>
      </c>
      <c r="F43" s="64"/>
      <c r="G43" s="33"/>
      <c r="H43" s="33"/>
    </row>
    <row r="44" spans="1:8" ht="12.75">
      <c r="A44" s="95" t="s">
        <v>133</v>
      </c>
      <c r="B44" s="106" t="s">
        <v>106</v>
      </c>
      <c r="C44" s="106"/>
      <c r="D44" s="62"/>
      <c r="E44" s="78"/>
      <c r="F44" s="64"/>
      <c r="G44" s="33"/>
      <c r="H44" s="33"/>
    </row>
    <row r="45" spans="1:8" ht="12.75">
      <c r="A45" s="95"/>
      <c r="B45" s="106"/>
      <c r="C45" s="106"/>
      <c r="D45" s="62"/>
      <c r="E45" s="78"/>
      <c r="F45" s="64"/>
      <c r="G45" s="33"/>
      <c r="H45" s="33"/>
    </row>
    <row r="46" spans="1:8" ht="13.5" thickBot="1">
      <c r="A46" s="79" t="s">
        <v>134</v>
      </c>
      <c r="B46" s="116"/>
      <c r="C46" s="116"/>
      <c r="D46" s="59">
        <f>SUM(D43:D45)</f>
        <v>2485162</v>
      </c>
      <c r="E46" s="97"/>
      <c r="F46" s="64"/>
      <c r="G46" s="33"/>
      <c r="H46" s="33"/>
    </row>
    <row r="47" spans="1:8" ht="12.75">
      <c r="A47" s="89" t="s">
        <v>127</v>
      </c>
      <c r="B47" s="113"/>
      <c r="C47" s="113"/>
      <c r="D47" s="67">
        <v>68869</v>
      </c>
      <c r="E47" s="98"/>
      <c r="F47" s="64"/>
      <c r="G47" s="33"/>
      <c r="H47" s="33"/>
    </row>
    <row r="48" spans="1:8" ht="12.75">
      <c r="A48" s="99" t="s">
        <v>135</v>
      </c>
      <c r="B48" s="106" t="s">
        <v>106</v>
      </c>
      <c r="C48" s="106"/>
      <c r="D48" s="68"/>
      <c r="E48" s="100"/>
      <c r="F48" s="64"/>
      <c r="G48" s="33"/>
      <c r="H48" s="33"/>
    </row>
    <row r="49" spans="1:8" ht="12.75">
      <c r="A49" s="85"/>
      <c r="B49" s="115"/>
      <c r="C49" s="115"/>
      <c r="D49" s="68"/>
      <c r="E49" s="100"/>
      <c r="F49" s="64"/>
      <c r="G49" s="33"/>
      <c r="H49" s="33"/>
    </row>
    <row r="50" spans="1:8" ht="13.5" thickBot="1">
      <c r="A50" s="79" t="s">
        <v>136</v>
      </c>
      <c r="B50" s="116"/>
      <c r="C50" s="116"/>
      <c r="D50" s="69">
        <f>SUM(D47:D49)</f>
        <v>68869</v>
      </c>
      <c r="E50" s="101"/>
      <c r="F50" s="64"/>
      <c r="G50" s="33"/>
      <c r="H50" s="33"/>
    </row>
    <row r="51" spans="1:8" ht="12.75">
      <c r="A51" s="89" t="s">
        <v>128</v>
      </c>
      <c r="B51" s="113"/>
      <c r="C51" s="113"/>
      <c r="D51" s="67">
        <v>21793</v>
      </c>
      <c r="E51" s="98"/>
      <c r="F51" s="64"/>
      <c r="G51" s="33"/>
      <c r="H51" s="33"/>
    </row>
    <row r="52" spans="1:8" ht="12.75">
      <c r="A52" s="99" t="s">
        <v>137</v>
      </c>
      <c r="B52" s="106" t="s">
        <v>106</v>
      </c>
      <c r="C52" s="106"/>
      <c r="D52" s="68"/>
      <c r="E52" s="100"/>
      <c r="F52" s="64"/>
      <c r="G52" s="33"/>
      <c r="H52" s="33"/>
    </row>
    <row r="53" spans="1:8" ht="12.75">
      <c r="A53" s="85"/>
      <c r="B53" s="115"/>
      <c r="C53" s="115"/>
      <c r="D53" s="68"/>
      <c r="E53" s="100"/>
      <c r="F53" s="64"/>
      <c r="G53" s="33"/>
      <c r="H53" s="33"/>
    </row>
    <row r="54" spans="1:8" ht="13.5" thickBot="1">
      <c r="A54" s="79" t="s">
        <v>138</v>
      </c>
      <c r="B54" s="116"/>
      <c r="C54" s="116"/>
      <c r="D54" s="69">
        <f>SUM(D51:D53)</f>
        <v>21793</v>
      </c>
      <c r="E54" s="101"/>
      <c r="F54" s="64"/>
      <c r="G54" s="33"/>
      <c r="H54" s="33"/>
    </row>
    <row r="55" spans="1:8" ht="12.75">
      <c r="A55" s="89" t="s">
        <v>129</v>
      </c>
      <c r="B55" s="113"/>
      <c r="C55" s="113"/>
      <c r="D55" s="67">
        <v>3052</v>
      </c>
      <c r="E55" s="98"/>
      <c r="F55" s="64"/>
      <c r="G55" s="33"/>
      <c r="H55" s="33"/>
    </row>
    <row r="56" spans="1:8" ht="12.75">
      <c r="A56" s="99" t="s">
        <v>139</v>
      </c>
      <c r="B56" s="106" t="s">
        <v>106</v>
      </c>
      <c r="C56" s="106"/>
      <c r="D56" s="68"/>
      <c r="E56" s="100"/>
      <c r="F56" s="64"/>
      <c r="G56" s="33"/>
      <c r="H56" s="33"/>
    </row>
    <row r="57" spans="1:8" ht="12.75">
      <c r="A57" s="85"/>
      <c r="B57" s="115"/>
      <c r="C57" s="115"/>
      <c r="D57" s="68"/>
      <c r="E57" s="100"/>
      <c r="F57" s="64"/>
      <c r="G57" s="33"/>
      <c r="H57" s="33"/>
    </row>
    <row r="58" spans="1:8" ht="13.5" thickBot="1">
      <c r="A58" s="79" t="s">
        <v>138</v>
      </c>
      <c r="B58" s="116"/>
      <c r="C58" s="116"/>
      <c r="D58" s="69">
        <f>SUM(D55:D57)</f>
        <v>3052</v>
      </c>
      <c r="E58" s="101"/>
      <c r="F58" s="64"/>
      <c r="G58" s="33"/>
      <c r="H58" s="33"/>
    </row>
    <row r="59" spans="1:8" ht="12.75">
      <c r="A59" s="89" t="s">
        <v>130</v>
      </c>
      <c r="B59" s="113"/>
      <c r="C59" s="113"/>
      <c r="D59" s="67">
        <v>653</v>
      </c>
      <c r="E59" s="98"/>
      <c r="F59" s="64"/>
      <c r="G59" s="33"/>
      <c r="H59" s="33"/>
    </row>
    <row r="60" spans="1:8" ht="12.75">
      <c r="A60" s="99" t="s">
        <v>140</v>
      </c>
      <c r="B60" s="106"/>
      <c r="C60" s="106"/>
      <c r="D60" s="68"/>
      <c r="E60" s="100"/>
      <c r="F60" s="64"/>
      <c r="G60" s="33"/>
      <c r="H60" s="33"/>
    </row>
    <row r="61" spans="1:8" ht="12.75">
      <c r="A61" s="85"/>
      <c r="B61" s="115"/>
      <c r="C61" s="115"/>
      <c r="D61" s="68"/>
      <c r="E61" s="100"/>
      <c r="F61" s="64"/>
      <c r="G61" s="33"/>
      <c r="H61" s="33"/>
    </row>
    <row r="62" spans="1:8" ht="13.5" thickBot="1">
      <c r="A62" s="79"/>
      <c r="B62" s="116"/>
      <c r="C62" s="116"/>
      <c r="D62" s="69">
        <f>SUM(D59:D61)</f>
        <v>653</v>
      </c>
      <c r="E62" s="101"/>
      <c r="F62" s="64"/>
      <c r="G62" s="33"/>
      <c r="H62" s="33"/>
    </row>
    <row r="63" spans="1:8" ht="12.75">
      <c r="A63" s="89" t="s">
        <v>141</v>
      </c>
      <c r="B63" s="113"/>
      <c r="C63" s="113"/>
      <c r="D63" s="67">
        <v>3705</v>
      </c>
      <c r="E63" s="98"/>
      <c r="F63" s="64"/>
      <c r="G63" s="33"/>
      <c r="H63" s="33"/>
    </row>
    <row r="64" spans="1:8" ht="12.75">
      <c r="A64" s="99" t="s">
        <v>142</v>
      </c>
      <c r="B64" s="106" t="s">
        <v>106</v>
      </c>
      <c r="C64" s="106"/>
      <c r="D64" s="68"/>
      <c r="E64" s="100"/>
      <c r="F64" s="64"/>
      <c r="G64" s="33"/>
      <c r="H64" s="33"/>
    </row>
    <row r="65" spans="1:8" ht="12.75">
      <c r="A65" s="85"/>
      <c r="B65" s="115"/>
      <c r="C65" s="115"/>
      <c r="D65" s="68"/>
      <c r="E65" s="100"/>
      <c r="F65" s="64"/>
      <c r="G65" s="33"/>
      <c r="H65" s="33"/>
    </row>
    <row r="66" spans="1:8" ht="13.5" thickBot="1">
      <c r="A66" s="79" t="s">
        <v>138</v>
      </c>
      <c r="B66" s="116"/>
      <c r="C66" s="116"/>
      <c r="D66" s="69">
        <f>SUM(D63:D65)</f>
        <v>3705</v>
      </c>
      <c r="E66" s="101"/>
      <c r="F66" s="64"/>
      <c r="G66" s="33"/>
      <c r="H66" s="33"/>
    </row>
    <row r="67" spans="1:8" ht="12.75">
      <c r="A67" s="89" t="s">
        <v>143</v>
      </c>
      <c r="B67" s="113"/>
      <c r="C67" s="113"/>
      <c r="D67" s="70">
        <v>4448368</v>
      </c>
      <c r="E67" s="102"/>
      <c r="F67" s="64"/>
      <c r="G67" s="33"/>
      <c r="H67" s="33"/>
    </row>
    <row r="68" spans="1:5" ht="12.75">
      <c r="A68" s="99" t="s">
        <v>144</v>
      </c>
      <c r="B68" s="106" t="s">
        <v>106</v>
      </c>
      <c r="C68" s="106"/>
      <c r="D68" s="33"/>
      <c r="E68" s="103"/>
    </row>
    <row r="69" spans="1:5" ht="12.75">
      <c r="A69" s="85"/>
      <c r="B69" s="115"/>
      <c r="C69" s="115"/>
      <c r="D69" s="62"/>
      <c r="E69" s="78"/>
    </row>
    <row r="70" spans="1:5" ht="13.5" thickBot="1">
      <c r="A70" s="79" t="s">
        <v>145</v>
      </c>
      <c r="B70" s="116"/>
      <c r="C70" s="116"/>
      <c r="D70" s="59">
        <f>SUM(D67:D69)</f>
        <v>4448368</v>
      </c>
      <c r="E70" s="93"/>
    </row>
    <row r="71" spans="1:5" ht="12.75">
      <c r="A71" s="89" t="s">
        <v>146</v>
      </c>
      <c r="B71" s="113"/>
      <c r="C71" s="113"/>
      <c r="D71" s="71">
        <v>1522206</v>
      </c>
      <c r="E71" s="90"/>
    </row>
    <row r="72" spans="1:5" ht="12.75">
      <c r="A72" s="99" t="s">
        <v>147</v>
      </c>
      <c r="B72" s="106" t="s">
        <v>106</v>
      </c>
      <c r="C72" s="106"/>
      <c r="D72" s="84"/>
      <c r="E72" s="78"/>
    </row>
    <row r="73" spans="1:5" ht="12.75">
      <c r="A73" s="85"/>
      <c r="B73" s="115"/>
      <c r="C73" s="115"/>
      <c r="D73" s="60"/>
      <c r="E73" s="78"/>
    </row>
    <row r="74" spans="1:5" ht="13.5" thickBot="1">
      <c r="A74" s="104" t="s">
        <v>148</v>
      </c>
      <c r="B74" s="118"/>
      <c r="C74" s="118"/>
      <c r="D74" s="105">
        <f>SUM(D71:D73)</f>
        <v>1522206</v>
      </c>
      <c r="E74" s="9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34" t="str">
        <f>personal!E6</f>
        <v>11-15 septembrie 2023</v>
      </c>
    </row>
    <row r="6" ht="13.5" thickBot="1"/>
    <row r="7" spans="1:6" ht="77.25" customHeight="1" thickBot="1">
      <c r="A7" s="121" t="s">
        <v>7</v>
      </c>
      <c r="B7" s="122" t="s">
        <v>8</v>
      </c>
      <c r="C7" s="123" t="s">
        <v>9</v>
      </c>
      <c r="D7" s="122" t="s">
        <v>10</v>
      </c>
      <c r="E7" s="122" t="s">
        <v>35</v>
      </c>
      <c r="F7" s="124" t="s">
        <v>36</v>
      </c>
    </row>
    <row r="8" spans="1:6" ht="12.75">
      <c r="A8" s="133">
        <v>1</v>
      </c>
      <c r="B8" s="134" t="s">
        <v>37</v>
      </c>
      <c r="C8" s="135">
        <v>18344</v>
      </c>
      <c r="D8" s="53" t="s">
        <v>38</v>
      </c>
      <c r="E8" s="53" t="s">
        <v>39</v>
      </c>
      <c r="F8" s="120">
        <v>191</v>
      </c>
    </row>
    <row r="9" spans="1:6" ht="12.75">
      <c r="A9" s="136">
        <f aca="true" t="shared" si="0" ref="A9:A34">A8+1</f>
        <v>2</v>
      </c>
      <c r="B9" s="137" t="s">
        <v>40</v>
      </c>
      <c r="C9" s="138">
        <v>18353</v>
      </c>
      <c r="D9" s="19" t="s">
        <v>41</v>
      </c>
      <c r="E9" s="19" t="s">
        <v>53</v>
      </c>
      <c r="F9" s="119">
        <v>123.7</v>
      </c>
    </row>
    <row r="10" spans="1:6" ht="12.75">
      <c r="A10" s="136">
        <f t="shared" si="0"/>
        <v>3</v>
      </c>
      <c r="B10" s="137" t="s">
        <v>40</v>
      </c>
      <c r="C10" s="138">
        <v>18349</v>
      </c>
      <c r="D10" s="19" t="s">
        <v>42</v>
      </c>
      <c r="E10" s="19" t="s">
        <v>43</v>
      </c>
      <c r="F10" s="119">
        <v>73362.03</v>
      </c>
    </row>
    <row r="11" spans="1:6" ht="12.75">
      <c r="A11" s="136">
        <f t="shared" si="0"/>
        <v>4</v>
      </c>
      <c r="B11" s="137" t="s">
        <v>40</v>
      </c>
      <c r="C11" s="138">
        <v>18350</v>
      </c>
      <c r="D11" s="19" t="s">
        <v>42</v>
      </c>
      <c r="E11" s="19" t="s">
        <v>44</v>
      </c>
      <c r="F11" s="119">
        <v>13275</v>
      </c>
    </row>
    <row r="12" spans="1:6" ht="12.75">
      <c r="A12" s="136">
        <f t="shared" si="0"/>
        <v>5</v>
      </c>
      <c r="B12" s="137" t="s">
        <v>45</v>
      </c>
      <c r="C12" s="138">
        <v>18395</v>
      </c>
      <c r="D12" s="19" t="s">
        <v>150</v>
      </c>
      <c r="E12" s="19" t="s">
        <v>46</v>
      </c>
      <c r="F12" s="119">
        <v>940.1</v>
      </c>
    </row>
    <row r="13" spans="1:6" ht="12.75">
      <c r="A13" s="136">
        <f t="shared" si="0"/>
        <v>6</v>
      </c>
      <c r="B13" s="137" t="s">
        <v>45</v>
      </c>
      <c r="C13" s="138">
        <v>18393</v>
      </c>
      <c r="D13" s="19" t="s">
        <v>38</v>
      </c>
      <c r="E13" s="19" t="s">
        <v>39</v>
      </c>
      <c r="F13" s="119">
        <v>177</v>
      </c>
    </row>
    <row r="14" spans="1:6" ht="12.75">
      <c r="A14" s="136">
        <f t="shared" si="0"/>
        <v>7</v>
      </c>
      <c r="B14" s="137" t="s">
        <v>45</v>
      </c>
      <c r="C14" s="138">
        <v>18397</v>
      </c>
      <c r="D14" s="19" t="s">
        <v>38</v>
      </c>
      <c r="E14" s="19" t="s">
        <v>39</v>
      </c>
      <c r="F14" s="119">
        <v>949.73</v>
      </c>
    </row>
    <row r="15" spans="1:6" ht="12.75">
      <c r="A15" s="136">
        <f t="shared" si="0"/>
        <v>8</v>
      </c>
      <c r="B15" s="137" t="s">
        <v>45</v>
      </c>
      <c r="C15" s="138">
        <v>18391</v>
      </c>
      <c r="D15" s="19" t="s">
        <v>42</v>
      </c>
      <c r="E15" s="19" t="s">
        <v>47</v>
      </c>
      <c r="F15" s="119">
        <v>435</v>
      </c>
    </row>
    <row r="16" spans="1:6" ht="12.75">
      <c r="A16" s="136">
        <f t="shared" si="0"/>
        <v>9</v>
      </c>
      <c r="B16" s="137" t="s">
        <v>48</v>
      </c>
      <c r="C16" s="138">
        <v>18398</v>
      </c>
      <c r="D16" s="19" t="s">
        <v>49</v>
      </c>
      <c r="E16" s="19" t="s">
        <v>50</v>
      </c>
      <c r="F16" s="119">
        <v>574.22</v>
      </c>
    </row>
    <row r="17" spans="1:6" ht="12.75">
      <c r="A17" s="136">
        <f t="shared" si="0"/>
        <v>10</v>
      </c>
      <c r="B17" s="137" t="s">
        <v>48</v>
      </c>
      <c r="C17" s="138">
        <v>18399</v>
      </c>
      <c r="D17" s="19" t="s">
        <v>49</v>
      </c>
      <c r="E17" s="19" t="s">
        <v>51</v>
      </c>
      <c r="F17" s="119">
        <v>74.48</v>
      </c>
    </row>
    <row r="18" spans="1:6" ht="12.75">
      <c r="A18" s="136">
        <f t="shared" si="0"/>
        <v>11</v>
      </c>
      <c r="B18" s="137" t="s">
        <v>48</v>
      </c>
      <c r="C18" s="138">
        <v>18401</v>
      </c>
      <c r="D18" s="19" t="s">
        <v>49</v>
      </c>
      <c r="E18" s="19" t="s">
        <v>52</v>
      </c>
      <c r="F18" s="119">
        <v>43.26</v>
      </c>
    </row>
    <row r="19" spans="1:6" ht="12.75">
      <c r="A19" s="136">
        <f t="shared" si="0"/>
        <v>12</v>
      </c>
      <c r="B19" s="137" t="s">
        <v>48</v>
      </c>
      <c r="C19" s="138">
        <v>18420</v>
      </c>
      <c r="D19" s="19" t="s">
        <v>41</v>
      </c>
      <c r="E19" s="19" t="s">
        <v>53</v>
      </c>
      <c r="F19" s="119">
        <v>1693.19</v>
      </c>
    </row>
    <row r="20" spans="1:6" ht="12.75">
      <c r="A20" s="136">
        <f t="shared" si="0"/>
        <v>13</v>
      </c>
      <c r="B20" s="137" t="s">
        <v>48</v>
      </c>
      <c r="C20" s="138">
        <v>18421</v>
      </c>
      <c r="D20" s="19" t="s">
        <v>54</v>
      </c>
      <c r="E20" s="19" t="s">
        <v>55</v>
      </c>
      <c r="F20" s="119">
        <v>11672.89</v>
      </c>
    </row>
    <row r="21" spans="1:6" ht="12.75">
      <c r="A21" s="136">
        <f t="shared" si="0"/>
        <v>14</v>
      </c>
      <c r="B21" s="137" t="s">
        <v>48</v>
      </c>
      <c r="C21" s="138">
        <v>18406</v>
      </c>
      <c r="D21" s="19" t="s">
        <v>42</v>
      </c>
      <c r="E21" s="19" t="s">
        <v>56</v>
      </c>
      <c r="F21" s="119">
        <v>48579.99</v>
      </c>
    </row>
    <row r="22" spans="1:6" ht="12.75">
      <c r="A22" s="136">
        <f t="shared" si="0"/>
        <v>15</v>
      </c>
      <c r="B22" s="137" t="s">
        <v>48</v>
      </c>
      <c r="C22" s="138">
        <v>18407</v>
      </c>
      <c r="D22" s="19" t="s">
        <v>42</v>
      </c>
      <c r="E22" s="19" t="s">
        <v>57</v>
      </c>
      <c r="F22" s="119">
        <v>8791</v>
      </c>
    </row>
    <row r="23" spans="1:6" ht="12.75">
      <c r="A23" s="136">
        <f t="shared" si="0"/>
        <v>16</v>
      </c>
      <c r="B23" s="137" t="s">
        <v>48</v>
      </c>
      <c r="C23" s="138">
        <v>18403</v>
      </c>
      <c r="D23" s="19" t="s">
        <v>49</v>
      </c>
      <c r="E23" s="19" t="s">
        <v>58</v>
      </c>
      <c r="F23" s="119">
        <v>2618</v>
      </c>
    </row>
    <row r="24" spans="1:6" ht="12.75">
      <c r="A24" s="136">
        <f t="shared" si="0"/>
        <v>17</v>
      </c>
      <c r="B24" s="137" t="s">
        <v>48</v>
      </c>
      <c r="C24" s="138">
        <v>18404</v>
      </c>
      <c r="D24" s="19" t="s">
        <v>59</v>
      </c>
      <c r="E24" s="19" t="s">
        <v>60</v>
      </c>
      <c r="F24" s="119">
        <v>8198.8</v>
      </c>
    </row>
    <row r="25" spans="1:6" ht="12.75">
      <c r="A25" s="136">
        <f t="shared" si="0"/>
        <v>18</v>
      </c>
      <c r="B25" s="137" t="s">
        <v>48</v>
      </c>
      <c r="C25" s="138">
        <v>18400</v>
      </c>
      <c r="D25" s="19" t="s">
        <v>49</v>
      </c>
      <c r="E25" s="19" t="s">
        <v>46</v>
      </c>
      <c r="F25" s="119">
        <v>869.58</v>
      </c>
    </row>
    <row r="26" spans="1:6" ht="12.75">
      <c r="A26" s="136">
        <f t="shared" si="0"/>
        <v>19</v>
      </c>
      <c r="B26" s="137" t="s">
        <v>48</v>
      </c>
      <c r="C26" s="138">
        <v>18408</v>
      </c>
      <c r="D26" s="19" t="s">
        <v>61</v>
      </c>
      <c r="E26" s="19" t="s">
        <v>62</v>
      </c>
      <c r="F26" s="119">
        <v>29.75</v>
      </c>
    </row>
    <row r="27" spans="1:6" ht="12.75">
      <c r="A27" s="136">
        <f t="shared" si="0"/>
        <v>20</v>
      </c>
      <c r="B27" s="137" t="s">
        <v>48</v>
      </c>
      <c r="C27" s="138">
        <v>18402</v>
      </c>
      <c r="D27" s="19" t="s">
        <v>49</v>
      </c>
      <c r="E27" s="19" t="s">
        <v>62</v>
      </c>
      <c r="F27" s="119">
        <v>22.46</v>
      </c>
    </row>
    <row r="28" spans="1:6" ht="12.75">
      <c r="A28" s="136">
        <f t="shared" si="0"/>
        <v>21</v>
      </c>
      <c r="B28" s="137" t="s">
        <v>48</v>
      </c>
      <c r="C28" s="138">
        <v>18419</v>
      </c>
      <c r="D28" s="19" t="s">
        <v>38</v>
      </c>
      <c r="E28" s="19" t="s">
        <v>39</v>
      </c>
      <c r="F28" s="119">
        <v>32.02</v>
      </c>
    </row>
    <row r="29" spans="1:6" ht="12.75">
      <c r="A29" s="136">
        <f t="shared" si="0"/>
        <v>22</v>
      </c>
      <c r="B29" s="137" t="s">
        <v>48</v>
      </c>
      <c r="C29" s="138">
        <v>18405</v>
      </c>
      <c r="D29" s="19" t="s">
        <v>63</v>
      </c>
      <c r="E29" s="19" t="s">
        <v>64</v>
      </c>
      <c r="F29" s="119">
        <v>1155</v>
      </c>
    </row>
    <row r="30" spans="1:6" ht="12.75">
      <c r="A30" s="136">
        <f t="shared" si="0"/>
        <v>23</v>
      </c>
      <c r="B30" s="139" t="s">
        <v>65</v>
      </c>
      <c r="C30" s="138">
        <v>18429</v>
      </c>
      <c r="D30" s="19" t="s">
        <v>66</v>
      </c>
      <c r="E30" s="19" t="s">
        <v>46</v>
      </c>
      <c r="F30" s="119">
        <v>233</v>
      </c>
    </row>
    <row r="31" spans="1:6" ht="12.75">
      <c r="A31" s="136">
        <f t="shared" si="0"/>
        <v>24</v>
      </c>
      <c r="B31" s="139" t="s">
        <v>65</v>
      </c>
      <c r="C31" s="138">
        <v>18422</v>
      </c>
      <c r="D31" s="19" t="s">
        <v>67</v>
      </c>
      <c r="E31" s="19" t="s">
        <v>68</v>
      </c>
      <c r="F31" s="119">
        <v>3733.84</v>
      </c>
    </row>
    <row r="32" spans="1:6" ht="12.75">
      <c r="A32" s="136">
        <f t="shared" si="0"/>
        <v>25</v>
      </c>
      <c r="B32" s="139" t="s">
        <v>65</v>
      </c>
      <c r="C32" s="138">
        <v>18423</v>
      </c>
      <c r="D32" s="19" t="s">
        <v>69</v>
      </c>
      <c r="E32" s="19" t="s">
        <v>68</v>
      </c>
      <c r="F32" s="119">
        <v>1928.8</v>
      </c>
    </row>
    <row r="33" spans="1:6" ht="12.75">
      <c r="A33" s="136">
        <f t="shared" si="0"/>
        <v>26</v>
      </c>
      <c r="B33" s="139" t="s">
        <v>65</v>
      </c>
      <c r="C33" s="138">
        <v>18412</v>
      </c>
      <c r="D33" s="19" t="s">
        <v>70</v>
      </c>
      <c r="E33" s="19" t="s">
        <v>46</v>
      </c>
      <c r="F33" s="119">
        <v>1444448.35</v>
      </c>
    </row>
    <row r="34" spans="1:6" ht="13.5" thickBot="1">
      <c r="A34" s="140">
        <f t="shared" si="0"/>
        <v>27</v>
      </c>
      <c r="B34" s="141" t="s">
        <v>65</v>
      </c>
      <c r="C34" s="142">
        <v>18413</v>
      </c>
      <c r="D34" s="125" t="s">
        <v>70</v>
      </c>
      <c r="E34" s="125" t="s">
        <v>46</v>
      </c>
      <c r="F34" s="126">
        <v>255759.13</v>
      </c>
    </row>
    <row r="35" spans="1:6" ht="20.25" customHeight="1" thickBot="1">
      <c r="A35" s="127"/>
      <c r="B35" s="128"/>
      <c r="C35" s="129"/>
      <c r="D35" s="130"/>
      <c r="E35" s="131" t="s">
        <v>71</v>
      </c>
      <c r="F35" s="132">
        <f>SUM(F8:F34)</f>
        <v>1879911.3199999998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54" t="s">
        <v>16</v>
      </c>
      <c r="B3" s="54"/>
      <c r="C3" s="54"/>
      <c r="D3" s="11"/>
    </row>
    <row r="4" spans="1:10" ht="30" customHeight="1">
      <c r="A4" s="55" t="s">
        <v>23</v>
      </c>
      <c r="B4" s="55"/>
      <c r="C4" s="55"/>
      <c r="D4" s="55"/>
      <c r="E4" s="55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11-15 septembrie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21.75" customHeight="1" thickBot="1">
      <c r="A8" s="22" t="s">
        <v>11</v>
      </c>
      <c r="B8" s="23" t="s">
        <v>12</v>
      </c>
      <c r="C8" s="23" t="s">
        <v>13</v>
      </c>
      <c r="D8" s="23" t="s">
        <v>30</v>
      </c>
      <c r="E8" s="24" t="s">
        <v>14</v>
      </c>
    </row>
    <row r="9" spans="1:5" s="16" customFormat="1" ht="38.25">
      <c r="A9" s="148" t="s">
        <v>90</v>
      </c>
      <c r="B9" s="143" t="s">
        <v>91</v>
      </c>
      <c r="C9" s="144" t="s">
        <v>92</v>
      </c>
      <c r="D9" s="145" t="s">
        <v>93</v>
      </c>
      <c r="E9" s="149">
        <v>10702.86</v>
      </c>
    </row>
    <row r="10" spans="1:5" s="16" customFormat="1" ht="38.25">
      <c r="A10" s="148" t="s">
        <v>90</v>
      </c>
      <c r="B10" s="143" t="s">
        <v>94</v>
      </c>
      <c r="C10" s="144" t="s">
        <v>95</v>
      </c>
      <c r="D10" s="145" t="s">
        <v>93</v>
      </c>
      <c r="E10" s="149">
        <v>60649.54</v>
      </c>
    </row>
    <row r="11" spans="1:5" s="16" customFormat="1" ht="13.5" thickBot="1">
      <c r="A11" s="25"/>
      <c r="B11" s="26"/>
      <c r="C11" s="27"/>
      <c r="D11" s="27"/>
      <c r="E11" s="28"/>
    </row>
    <row r="12" spans="1:5" ht="16.5" customHeight="1" thickBot="1">
      <c r="A12" s="22" t="s">
        <v>15</v>
      </c>
      <c r="B12" s="146"/>
      <c r="C12" s="146"/>
      <c r="D12" s="146"/>
      <c r="E12" s="147">
        <f>SUM(E9:E11)</f>
        <v>71352.4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4.00390625" style="51" customWidth="1"/>
    <col min="2" max="2" width="13.421875" style="37" customWidth="1"/>
    <col min="3" max="3" width="63.140625" style="37" customWidth="1"/>
    <col min="4" max="4" width="27.421875" style="52" customWidth="1"/>
    <col min="5" max="5" width="15.8515625" style="37" customWidth="1"/>
    <col min="6" max="16384" width="9.140625" style="37" customWidth="1"/>
  </cols>
  <sheetData>
    <row r="1" spans="1:5" ht="12.75">
      <c r="A1" s="35" t="s">
        <v>31</v>
      </c>
      <c r="B1" s="36"/>
      <c r="C1" s="9"/>
      <c r="D1" s="36"/>
      <c r="E1" s="10"/>
    </row>
    <row r="2" spans="1:5" ht="12.75">
      <c r="A2" s="38"/>
      <c r="B2" s="39"/>
      <c r="C2" s="10"/>
      <c r="D2" s="39"/>
      <c r="E2" s="10"/>
    </row>
    <row r="3" spans="1:5" ht="12.75">
      <c r="A3" s="38"/>
      <c r="B3" s="39"/>
      <c r="C3" s="10"/>
      <c r="D3" s="39"/>
      <c r="E3" s="10"/>
    </row>
    <row r="4" spans="1:5" ht="12.75">
      <c r="A4" s="38"/>
      <c r="B4" s="39"/>
      <c r="C4" s="10"/>
      <c r="D4" s="39"/>
      <c r="E4" s="10"/>
    </row>
    <row r="5" spans="1:5" ht="12.75">
      <c r="A5" s="38"/>
      <c r="B5" s="39"/>
      <c r="C5" s="10"/>
      <c r="D5" s="39"/>
      <c r="E5" s="10"/>
    </row>
    <row r="6" spans="1:5" ht="15.75" customHeight="1">
      <c r="A6" s="54" t="s">
        <v>16</v>
      </c>
      <c r="B6" s="54"/>
      <c r="C6" s="54"/>
      <c r="D6" s="40"/>
      <c r="E6" s="10"/>
    </row>
    <row r="7" spans="1:5" ht="15.75" customHeight="1">
      <c r="A7" s="55" t="s">
        <v>32</v>
      </c>
      <c r="B7" s="55"/>
      <c r="C7" s="55"/>
      <c r="D7" s="55"/>
      <c r="E7" s="55"/>
    </row>
    <row r="8" spans="1:5" ht="12.75">
      <c r="A8" s="41"/>
      <c r="B8" s="15"/>
      <c r="C8" s="15"/>
      <c r="D8" s="15"/>
      <c r="E8" s="12"/>
    </row>
    <row r="9" spans="1:5" ht="12.75">
      <c r="A9" s="41"/>
      <c r="B9" s="42" t="s">
        <v>33</v>
      </c>
      <c r="C9" s="8" t="str">
        <f>personal!E6</f>
        <v>11-15 septembrie 2023</v>
      </c>
      <c r="D9" s="15"/>
      <c r="E9" s="12"/>
    </row>
    <row r="10" spans="1:5" ht="13.5" thickBot="1">
      <c r="A10" s="38"/>
      <c r="B10" s="39"/>
      <c r="C10" s="10"/>
      <c r="D10" s="39"/>
      <c r="E10" s="10"/>
    </row>
    <row r="11" spans="1:5" ht="28.5" customHeight="1" thickBot="1">
      <c r="A11" s="43" t="s">
        <v>11</v>
      </c>
      <c r="B11" s="23" t="s">
        <v>12</v>
      </c>
      <c r="C11" s="23" t="s">
        <v>13</v>
      </c>
      <c r="D11" s="44" t="s">
        <v>34</v>
      </c>
      <c r="E11" s="24" t="s">
        <v>14</v>
      </c>
    </row>
    <row r="12" spans="1:5" ht="41.25" customHeight="1">
      <c r="A12" s="151" t="s">
        <v>90</v>
      </c>
      <c r="B12" s="143" t="s">
        <v>96</v>
      </c>
      <c r="C12" s="144" t="s">
        <v>151</v>
      </c>
      <c r="D12" s="150" t="s">
        <v>97</v>
      </c>
      <c r="E12" s="149">
        <v>83488.02</v>
      </c>
    </row>
    <row r="13" spans="1:5" ht="39" customHeight="1">
      <c r="A13" s="151" t="s">
        <v>90</v>
      </c>
      <c r="B13" s="143" t="s">
        <v>98</v>
      </c>
      <c r="C13" s="144" t="s">
        <v>152</v>
      </c>
      <c r="D13" s="150" t="s">
        <v>97</v>
      </c>
      <c r="E13" s="149">
        <v>15862.72</v>
      </c>
    </row>
    <row r="14" spans="1:5" ht="13.5" thickBot="1">
      <c r="A14" s="47"/>
      <c r="B14" s="48"/>
      <c r="C14" s="49"/>
      <c r="D14" s="50"/>
      <c r="E14" s="28"/>
    </row>
    <row r="15" spans="1:5" s="1" customFormat="1" ht="24.75" customHeight="1" thickBot="1">
      <c r="A15" s="43" t="s">
        <v>15</v>
      </c>
      <c r="B15" s="23"/>
      <c r="C15" s="146"/>
      <c r="D15" s="23"/>
      <c r="E15" s="147">
        <f>SUM(E12:E14)</f>
        <v>99350.74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9">
      <selection activeCell="J31" sqref="J31"/>
    </sheetView>
  </sheetViews>
  <sheetFormatPr defaultColWidth="9.140625" defaultRowHeight="12.75"/>
  <cols>
    <col min="1" max="1" width="9.140625" style="152" customWidth="1"/>
    <col min="2" max="2" width="16.28125" style="152" customWidth="1"/>
    <col min="3" max="3" width="17.421875" style="152" customWidth="1"/>
    <col min="4" max="4" width="23.8515625" style="152" customWidth="1"/>
    <col min="5" max="5" width="35.421875" style="152" customWidth="1"/>
    <col min="6" max="6" width="25.140625" style="153" customWidth="1"/>
    <col min="7" max="8" width="9.140625" style="152" customWidth="1"/>
    <col min="9" max="9" width="9.140625" style="154" customWidth="1"/>
    <col min="10" max="10" width="34.00390625" style="152" customWidth="1"/>
    <col min="11" max="16384" width="9.140625" style="152" customWidth="1"/>
  </cols>
  <sheetData>
    <row r="1" ht="12.75">
      <c r="A1" s="20" t="s">
        <v>29</v>
      </c>
    </row>
    <row r="2" ht="12.75">
      <c r="A2" s="20"/>
    </row>
    <row r="3" ht="12.75">
      <c r="A3" s="20" t="s">
        <v>25</v>
      </c>
    </row>
    <row r="4" spans="1:5" ht="12.75">
      <c r="A4" s="20" t="s">
        <v>18</v>
      </c>
      <c r="D4" s="18" t="s">
        <v>24</v>
      </c>
      <c r="E4" s="34" t="str">
        <f>personal!E6</f>
        <v>11-15 septembrie 2023</v>
      </c>
    </row>
    <row r="5" ht="13.5" thickBot="1"/>
    <row r="6" spans="1:9" ht="46.5" customHeight="1" thickBot="1">
      <c r="A6" s="168" t="s">
        <v>7</v>
      </c>
      <c r="B6" s="169" t="s">
        <v>8</v>
      </c>
      <c r="C6" s="169" t="s">
        <v>9</v>
      </c>
      <c r="D6" s="169" t="s">
        <v>19</v>
      </c>
      <c r="E6" s="169" t="s">
        <v>26</v>
      </c>
      <c r="F6" s="170" t="s">
        <v>21</v>
      </c>
      <c r="I6" s="152"/>
    </row>
    <row r="7" spans="1:9" ht="20.25" customHeight="1">
      <c r="A7" s="164">
        <v>1</v>
      </c>
      <c r="B7" s="165" t="s">
        <v>72</v>
      </c>
      <c r="C7" s="165">
        <v>18360</v>
      </c>
      <c r="D7" s="45" t="s">
        <v>73</v>
      </c>
      <c r="E7" s="166" t="s">
        <v>74</v>
      </c>
      <c r="F7" s="167">
        <v>1500</v>
      </c>
      <c r="I7" s="152"/>
    </row>
    <row r="8" spans="1:9" ht="19.5" customHeight="1">
      <c r="A8" s="161">
        <v>2</v>
      </c>
      <c r="B8" s="155" t="s">
        <v>72</v>
      </c>
      <c r="C8" s="155">
        <v>18361</v>
      </c>
      <c r="D8" s="46" t="s">
        <v>73</v>
      </c>
      <c r="E8" s="156" t="s">
        <v>74</v>
      </c>
      <c r="F8" s="162">
        <v>200</v>
      </c>
      <c r="I8" s="152"/>
    </row>
    <row r="9" spans="1:6" ht="25.5">
      <c r="A9" s="164">
        <v>3</v>
      </c>
      <c r="B9" s="157" t="s">
        <v>80</v>
      </c>
      <c r="C9" s="158">
        <v>18346</v>
      </c>
      <c r="D9" s="158" t="s">
        <v>81</v>
      </c>
      <c r="E9" s="159" t="s">
        <v>82</v>
      </c>
      <c r="F9" s="163">
        <v>85941</v>
      </c>
    </row>
    <row r="10" spans="1:6" ht="25.5">
      <c r="A10" s="161">
        <v>4</v>
      </c>
      <c r="B10" s="157" t="s">
        <v>80</v>
      </c>
      <c r="C10" s="158">
        <v>18347</v>
      </c>
      <c r="D10" s="158" t="s">
        <v>81</v>
      </c>
      <c r="E10" s="159" t="s">
        <v>83</v>
      </c>
      <c r="F10" s="163">
        <v>4297</v>
      </c>
    </row>
    <row r="11" spans="1:6" ht="18" customHeight="1">
      <c r="A11" s="164">
        <v>5</v>
      </c>
      <c r="B11" s="157" t="s">
        <v>72</v>
      </c>
      <c r="C11" s="160">
        <v>18362</v>
      </c>
      <c r="D11" s="158" t="s">
        <v>76</v>
      </c>
      <c r="E11" s="159" t="s">
        <v>84</v>
      </c>
      <c r="F11" s="163">
        <v>500</v>
      </c>
    </row>
    <row r="12" spans="1:6" ht="18" customHeight="1">
      <c r="A12" s="161">
        <v>6</v>
      </c>
      <c r="B12" s="157" t="s">
        <v>72</v>
      </c>
      <c r="C12" s="160">
        <v>18363</v>
      </c>
      <c r="D12" s="158" t="s">
        <v>76</v>
      </c>
      <c r="E12" s="159" t="s">
        <v>85</v>
      </c>
      <c r="F12" s="163">
        <v>27000</v>
      </c>
    </row>
    <row r="13" spans="1:6" ht="18" customHeight="1">
      <c r="A13" s="164">
        <v>7</v>
      </c>
      <c r="B13" s="157" t="s">
        <v>72</v>
      </c>
      <c r="C13" s="158">
        <v>18364</v>
      </c>
      <c r="D13" s="158" t="s">
        <v>86</v>
      </c>
      <c r="E13" s="159" t="s">
        <v>85</v>
      </c>
      <c r="F13" s="163">
        <v>500</v>
      </c>
    </row>
    <row r="14" spans="1:6" ht="18" customHeight="1">
      <c r="A14" s="161">
        <v>8</v>
      </c>
      <c r="B14" s="157" t="s">
        <v>72</v>
      </c>
      <c r="C14" s="158">
        <v>18365</v>
      </c>
      <c r="D14" s="158" t="s">
        <v>76</v>
      </c>
      <c r="E14" s="159" t="s">
        <v>85</v>
      </c>
      <c r="F14" s="163">
        <v>500</v>
      </c>
    </row>
    <row r="15" spans="1:6" ht="18" customHeight="1">
      <c r="A15" s="164">
        <v>9</v>
      </c>
      <c r="B15" s="157" t="s">
        <v>72</v>
      </c>
      <c r="C15" s="158">
        <v>18366</v>
      </c>
      <c r="D15" s="158" t="s">
        <v>86</v>
      </c>
      <c r="E15" s="159" t="s">
        <v>85</v>
      </c>
      <c r="F15" s="163">
        <v>6870</v>
      </c>
    </row>
    <row r="16" spans="1:6" ht="18" customHeight="1">
      <c r="A16" s="161">
        <v>10</v>
      </c>
      <c r="B16" s="157" t="s">
        <v>72</v>
      </c>
      <c r="C16" s="158">
        <v>18367</v>
      </c>
      <c r="D16" s="158" t="s">
        <v>86</v>
      </c>
      <c r="E16" s="159" t="s">
        <v>85</v>
      </c>
      <c r="F16" s="163">
        <v>633.33</v>
      </c>
    </row>
    <row r="17" spans="1:6" ht="18" customHeight="1">
      <c r="A17" s="164">
        <v>11</v>
      </c>
      <c r="B17" s="157" t="s">
        <v>72</v>
      </c>
      <c r="C17" s="158">
        <v>18368</v>
      </c>
      <c r="D17" s="158" t="s">
        <v>86</v>
      </c>
      <c r="E17" s="159" t="s">
        <v>85</v>
      </c>
      <c r="F17" s="163">
        <v>633.33</v>
      </c>
    </row>
    <row r="18" spans="1:6" ht="18" customHeight="1">
      <c r="A18" s="161">
        <v>12</v>
      </c>
      <c r="B18" s="157" t="s">
        <v>72</v>
      </c>
      <c r="C18" s="158">
        <v>18369</v>
      </c>
      <c r="D18" s="158" t="s">
        <v>86</v>
      </c>
      <c r="E18" s="159" t="s">
        <v>85</v>
      </c>
      <c r="F18" s="163">
        <v>633.33</v>
      </c>
    </row>
    <row r="19" spans="1:6" ht="18" customHeight="1">
      <c r="A19" s="164">
        <v>13</v>
      </c>
      <c r="B19" s="157" t="s">
        <v>72</v>
      </c>
      <c r="C19" s="158">
        <v>18370</v>
      </c>
      <c r="D19" s="158" t="s">
        <v>86</v>
      </c>
      <c r="E19" s="159" t="s">
        <v>85</v>
      </c>
      <c r="F19" s="163">
        <v>633.33</v>
      </c>
    </row>
    <row r="20" spans="1:6" ht="18" customHeight="1">
      <c r="A20" s="161">
        <v>14</v>
      </c>
      <c r="B20" s="157" t="s">
        <v>72</v>
      </c>
      <c r="C20" s="158">
        <v>18371</v>
      </c>
      <c r="D20" s="158" t="s">
        <v>86</v>
      </c>
      <c r="E20" s="159" t="s">
        <v>85</v>
      </c>
      <c r="F20" s="163">
        <v>633.35</v>
      </c>
    </row>
    <row r="21" spans="1:6" ht="18" customHeight="1">
      <c r="A21" s="164">
        <v>15</v>
      </c>
      <c r="B21" s="157" t="s">
        <v>72</v>
      </c>
      <c r="C21" s="158">
        <v>18372</v>
      </c>
      <c r="D21" s="158" t="s">
        <v>86</v>
      </c>
      <c r="E21" s="159" t="s">
        <v>85</v>
      </c>
      <c r="F21" s="163">
        <v>500</v>
      </c>
    </row>
    <row r="22" spans="1:6" ht="18" customHeight="1">
      <c r="A22" s="161">
        <v>16</v>
      </c>
      <c r="B22" s="157" t="s">
        <v>72</v>
      </c>
      <c r="C22" s="158">
        <v>18373</v>
      </c>
      <c r="D22" s="158" t="s">
        <v>86</v>
      </c>
      <c r="E22" s="159" t="s">
        <v>85</v>
      </c>
      <c r="F22" s="163">
        <v>633.33</v>
      </c>
    </row>
    <row r="23" spans="1:6" ht="18" customHeight="1">
      <c r="A23" s="164">
        <v>17</v>
      </c>
      <c r="B23" s="157" t="s">
        <v>72</v>
      </c>
      <c r="C23" s="158">
        <v>18374</v>
      </c>
      <c r="D23" s="158" t="s">
        <v>76</v>
      </c>
      <c r="E23" s="159" t="s">
        <v>85</v>
      </c>
      <c r="F23" s="163">
        <v>1723</v>
      </c>
    </row>
    <row r="24" spans="1:6" ht="18" customHeight="1">
      <c r="A24" s="161">
        <v>18</v>
      </c>
      <c r="B24" s="157" t="s">
        <v>72</v>
      </c>
      <c r="C24" s="158">
        <v>18375</v>
      </c>
      <c r="D24" s="158" t="s">
        <v>76</v>
      </c>
      <c r="E24" s="159" t="s">
        <v>85</v>
      </c>
      <c r="F24" s="163">
        <v>4635.16</v>
      </c>
    </row>
    <row r="25" spans="1:6" ht="18" customHeight="1">
      <c r="A25" s="164">
        <v>19</v>
      </c>
      <c r="B25" s="157" t="s">
        <v>72</v>
      </c>
      <c r="C25" s="158">
        <v>18376</v>
      </c>
      <c r="D25" s="158" t="s">
        <v>86</v>
      </c>
      <c r="E25" s="159" t="s">
        <v>85</v>
      </c>
      <c r="F25" s="163">
        <v>100</v>
      </c>
    </row>
    <row r="26" spans="1:6" ht="18" customHeight="1">
      <c r="A26" s="161">
        <v>20</v>
      </c>
      <c r="B26" s="157" t="s">
        <v>72</v>
      </c>
      <c r="C26" s="158">
        <v>18377</v>
      </c>
      <c r="D26" s="158" t="s">
        <v>86</v>
      </c>
      <c r="E26" s="159" t="s">
        <v>85</v>
      </c>
      <c r="F26" s="163">
        <v>1350</v>
      </c>
    </row>
    <row r="27" spans="1:6" ht="18" customHeight="1">
      <c r="A27" s="164">
        <v>21</v>
      </c>
      <c r="B27" s="157" t="s">
        <v>72</v>
      </c>
      <c r="C27" s="158">
        <v>18378</v>
      </c>
      <c r="D27" s="158" t="s">
        <v>87</v>
      </c>
      <c r="E27" s="159" t="s">
        <v>88</v>
      </c>
      <c r="F27" s="163">
        <v>50</v>
      </c>
    </row>
    <row r="28" spans="1:6" ht="18" customHeight="1">
      <c r="A28" s="161">
        <v>22</v>
      </c>
      <c r="B28" s="157" t="s">
        <v>72</v>
      </c>
      <c r="C28" s="158">
        <v>18379</v>
      </c>
      <c r="D28" s="158" t="s">
        <v>87</v>
      </c>
      <c r="E28" s="159" t="s">
        <v>88</v>
      </c>
      <c r="F28" s="163">
        <v>100</v>
      </c>
    </row>
    <row r="29" spans="1:6" ht="18" customHeight="1">
      <c r="A29" s="164">
        <v>23</v>
      </c>
      <c r="B29" s="157" t="s">
        <v>72</v>
      </c>
      <c r="C29" s="158">
        <v>18380</v>
      </c>
      <c r="D29" s="158" t="s">
        <v>87</v>
      </c>
      <c r="E29" s="159" t="s">
        <v>88</v>
      </c>
      <c r="F29" s="163">
        <v>25</v>
      </c>
    </row>
    <row r="30" spans="1:6" ht="18" customHeight="1">
      <c r="A30" s="161">
        <v>24</v>
      </c>
      <c r="B30" s="157" t="s">
        <v>72</v>
      </c>
      <c r="C30" s="158">
        <v>18381</v>
      </c>
      <c r="D30" s="158" t="s">
        <v>86</v>
      </c>
      <c r="E30" s="159" t="s">
        <v>85</v>
      </c>
      <c r="F30" s="163">
        <v>500</v>
      </c>
    </row>
    <row r="31" spans="1:6" ht="18" customHeight="1">
      <c r="A31" s="164">
        <v>25</v>
      </c>
      <c r="B31" s="157" t="s">
        <v>72</v>
      </c>
      <c r="C31" s="158">
        <v>18382</v>
      </c>
      <c r="D31" s="158" t="s">
        <v>87</v>
      </c>
      <c r="E31" s="159" t="s">
        <v>88</v>
      </c>
      <c r="F31" s="163">
        <v>130</v>
      </c>
    </row>
    <row r="32" spans="1:6" ht="18" customHeight="1">
      <c r="A32" s="161">
        <v>26</v>
      </c>
      <c r="B32" s="157" t="s">
        <v>72</v>
      </c>
      <c r="C32" s="158">
        <v>18383</v>
      </c>
      <c r="D32" s="158" t="s">
        <v>87</v>
      </c>
      <c r="E32" s="159" t="s">
        <v>88</v>
      </c>
      <c r="F32" s="163">
        <v>400</v>
      </c>
    </row>
    <row r="33" spans="1:6" ht="18" customHeight="1">
      <c r="A33" s="164">
        <v>27</v>
      </c>
      <c r="B33" s="157" t="s">
        <v>72</v>
      </c>
      <c r="C33" s="158">
        <v>18384</v>
      </c>
      <c r="D33" s="158" t="s">
        <v>87</v>
      </c>
      <c r="E33" s="159" t="s">
        <v>88</v>
      </c>
      <c r="F33" s="163">
        <v>50</v>
      </c>
    </row>
    <row r="34" spans="1:6" ht="18" customHeight="1">
      <c r="A34" s="161">
        <v>28</v>
      </c>
      <c r="B34" s="157" t="s">
        <v>72</v>
      </c>
      <c r="C34" s="158">
        <v>18385</v>
      </c>
      <c r="D34" s="158" t="s">
        <v>87</v>
      </c>
      <c r="E34" s="159" t="s">
        <v>88</v>
      </c>
      <c r="F34" s="163">
        <v>200</v>
      </c>
    </row>
    <row r="35" spans="1:6" ht="18" customHeight="1">
      <c r="A35" s="164">
        <v>29</v>
      </c>
      <c r="B35" s="157" t="s">
        <v>72</v>
      </c>
      <c r="C35" s="158">
        <v>18386</v>
      </c>
      <c r="D35" s="158" t="s">
        <v>87</v>
      </c>
      <c r="E35" s="159" t="s">
        <v>88</v>
      </c>
      <c r="F35" s="163">
        <v>200</v>
      </c>
    </row>
    <row r="36" spans="1:6" ht="18" customHeight="1">
      <c r="A36" s="161">
        <v>30</v>
      </c>
      <c r="B36" s="157" t="s">
        <v>72</v>
      </c>
      <c r="C36" s="158">
        <v>18387</v>
      </c>
      <c r="D36" s="158" t="s">
        <v>87</v>
      </c>
      <c r="E36" s="159" t="s">
        <v>88</v>
      </c>
      <c r="F36" s="163">
        <v>20</v>
      </c>
    </row>
    <row r="37" spans="1:6" ht="18" customHeight="1">
      <c r="A37" s="164">
        <v>31</v>
      </c>
      <c r="B37" s="157" t="s">
        <v>72</v>
      </c>
      <c r="C37" s="158">
        <v>18388</v>
      </c>
      <c r="D37" s="158" t="s">
        <v>87</v>
      </c>
      <c r="E37" s="159" t="s">
        <v>88</v>
      </c>
      <c r="F37" s="163">
        <v>330</v>
      </c>
    </row>
    <row r="38" spans="1:6" ht="25.5">
      <c r="A38" s="161">
        <v>32</v>
      </c>
      <c r="B38" s="157" t="s">
        <v>78</v>
      </c>
      <c r="C38" s="158">
        <v>18409</v>
      </c>
      <c r="D38" s="158" t="s">
        <v>81</v>
      </c>
      <c r="E38" s="159" t="s">
        <v>82</v>
      </c>
      <c r="F38" s="163">
        <v>147512.73</v>
      </c>
    </row>
    <row r="39" spans="1:6" ht="25.5">
      <c r="A39" s="164">
        <v>33</v>
      </c>
      <c r="B39" s="157" t="s">
        <v>78</v>
      </c>
      <c r="C39" s="158">
        <v>18410</v>
      </c>
      <c r="D39" s="158" t="s">
        <v>81</v>
      </c>
      <c r="E39" s="159" t="s">
        <v>83</v>
      </c>
      <c r="F39" s="163">
        <v>1737.27</v>
      </c>
    </row>
    <row r="40" spans="1:6" ht="26.25" thickBot="1">
      <c r="A40" s="172">
        <v>34</v>
      </c>
      <c r="B40" s="173" t="s">
        <v>78</v>
      </c>
      <c r="C40" s="174">
        <v>18411</v>
      </c>
      <c r="D40" s="174" t="s">
        <v>87</v>
      </c>
      <c r="E40" s="175" t="s">
        <v>89</v>
      </c>
      <c r="F40" s="176">
        <v>28027</v>
      </c>
    </row>
    <row r="41" spans="1:9" s="1" customFormat="1" ht="18" customHeight="1" thickBot="1">
      <c r="A41" s="177"/>
      <c r="B41" s="178"/>
      <c r="C41" s="179"/>
      <c r="D41" s="180"/>
      <c r="E41" s="180" t="s">
        <v>5</v>
      </c>
      <c r="F41" s="181">
        <f>SUM(F7:F40)</f>
        <v>318698.16000000003</v>
      </c>
      <c r="I41" s="171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52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52"/>
    </row>
    <row r="253" ht="18" customHeight="1">
      <c r="I253" s="152"/>
    </row>
    <row r="254" ht="18" customHeight="1">
      <c r="I254" s="152"/>
    </row>
    <row r="255" ht="18" customHeight="1">
      <c r="I255" s="152"/>
    </row>
    <row r="256" ht="18" customHeight="1">
      <c r="I256" s="152"/>
    </row>
    <row r="257" ht="18" customHeight="1">
      <c r="I257" s="152"/>
    </row>
    <row r="258" ht="18" customHeight="1">
      <c r="I258" s="152"/>
    </row>
    <row r="259" ht="18" customHeight="1">
      <c r="I259" s="152"/>
    </row>
    <row r="260" ht="18" customHeight="1">
      <c r="I260" s="152"/>
    </row>
    <row r="261" ht="18" customHeight="1">
      <c r="I261" s="152"/>
    </row>
    <row r="262" ht="18" customHeight="1">
      <c r="I262" s="152"/>
    </row>
    <row r="263" ht="18" customHeight="1">
      <c r="I263" s="152"/>
    </row>
    <row r="264" ht="18" customHeight="1">
      <c r="I264" s="152"/>
    </row>
    <row r="265" ht="18" customHeight="1">
      <c r="I265" s="152"/>
    </row>
    <row r="266" ht="18" customHeight="1">
      <c r="I266" s="152"/>
    </row>
    <row r="267" ht="18" customHeight="1">
      <c r="I267" s="152"/>
    </row>
    <row r="268" ht="18" customHeight="1">
      <c r="I268" s="152"/>
    </row>
    <row r="269" ht="18" customHeight="1">
      <c r="I269" s="152"/>
    </row>
    <row r="270" ht="18" customHeight="1">
      <c r="I270" s="152"/>
    </row>
    <row r="271" ht="18" customHeight="1">
      <c r="I271" s="152"/>
    </row>
    <row r="272" ht="18" customHeight="1">
      <c r="I272" s="152"/>
    </row>
    <row r="273" ht="18" customHeight="1">
      <c r="I273" s="152"/>
    </row>
    <row r="274" ht="18" customHeight="1">
      <c r="I274" s="152"/>
    </row>
    <row r="275" ht="18" customHeight="1">
      <c r="I275" s="152"/>
    </row>
    <row r="276" ht="18" customHeight="1">
      <c r="I276" s="152"/>
    </row>
    <row r="277" ht="18" customHeight="1">
      <c r="I277" s="152"/>
    </row>
    <row r="278" ht="18" customHeight="1">
      <c r="I278" s="152"/>
    </row>
    <row r="279" ht="18" customHeight="1">
      <c r="I279" s="152"/>
    </row>
    <row r="280" ht="18" customHeight="1">
      <c r="I280" s="152"/>
    </row>
    <row r="281" ht="18" customHeight="1">
      <c r="I281" s="152"/>
    </row>
    <row r="282" ht="18" customHeight="1">
      <c r="I282" s="152"/>
    </row>
    <row r="283" ht="18" customHeight="1">
      <c r="I283" s="152"/>
    </row>
    <row r="284" ht="18" customHeight="1">
      <c r="I284" s="152"/>
    </row>
    <row r="285" ht="18" customHeight="1">
      <c r="I285" s="152"/>
    </row>
    <row r="286" ht="18" customHeight="1">
      <c r="I286" s="152"/>
    </row>
    <row r="287" ht="18" customHeight="1">
      <c r="I287" s="152"/>
    </row>
    <row r="288" ht="18" customHeight="1">
      <c r="I288" s="152"/>
    </row>
    <row r="289" ht="18" customHeight="1">
      <c r="I289" s="152"/>
    </row>
    <row r="290" ht="18" customHeight="1">
      <c r="I290" s="152"/>
    </row>
    <row r="291" ht="18" customHeight="1">
      <c r="I291" s="152"/>
    </row>
    <row r="292" ht="18" customHeight="1">
      <c r="I292" s="152"/>
    </row>
    <row r="293" ht="18" customHeight="1">
      <c r="I293" s="152"/>
    </row>
    <row r="294" ht="18" customHeight="1">
      <c r="I294" s="152"/>
    </row>
    <row r="295" ht="18" customHeight="1">
      <c r="I295" s="152"/>
    </row>
    <row r="296" ht="18" customHeight="1">
      <c r="I296" s="152"/>
    </row>
    <row r="297" ht="18" customHeight="1">
      <c r="I297" s="152"/>
    </row>
    <row r="298" ht="18" customHeight="1">
      <c r="I298" s="152"/>
    </row>
    <row r="299" ht="18" customHeight="1">
      <c r="I299" s="152"/>
    </row>
    <row r="300" ht="18" customHeight="1">
      <c r="I300" s="152"/>
    </row>
    <row r="301" ht="18" customHeight="1">
      <c r="I301" s="152"/>
    </row>
    <row r="302" ht="18" customHeight="1">
      <c r="I302" s="152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9" sqref="D19"/>
    </sheetView>
  </sheetViews>
  <sheetFormatPr defaultColWidth="10.421875" defaultRowHeight="12.75"/>
  <cols>
    <col min="1" max="1" width="9.421875" style="183" customWidth="1"/>
    <col min="2" max="2" width="17.28125" style="183" customWidth="1"/>
    <col min="3" max="3" width="18.421875" style="183" customWidth="1"/>
    <col min="4" max="4" width="24.7109375" style="183" customWidth="1"/>
    <col min="5" max="5" width="39.421875" style="183" customWidth="1"/>
    <col min="6" max="6" width="15.00390625" style="183" customWidth="1"/>
    <col min="7" max="16384" width="10.421875" style="183" customWidth="1"/>
  </cols>
  <sheetData>
    <row r="1" spans="1:6" ht="12.75">
      <c r="A1" s="7" t="s">
        <v>29</v>
      </c>
      <c r="B1" s="182"/>
      <c r="C1" s="5"/>
      <c r="D1" s="5"/>
      <c r="E1" s="182"/>
      <c r="F1" s="182"/>
    </row>
    <row r="2" spans="2:6" ht="12.75">
      <c r="B2" s="182"/>
      <c r="C2" s="182"/>
      <c r="D2" s="182"/>
      <c r="E2" s="182"/>
      <c r="F2" s="182"/>
    </row>
    <row r="3" spans="1:6" ht="12.75">
      <c r="A3" s="7" t="s">
        <v>17</v>
      </c>
      <c r="B3" s="5"/>
      <c r="C3" s="182"/>
      <c r="D3" s="5"/>
      <c r="E3" s="184"/>
      <c r="F3" s="182"/>
    </row>
    <row r="4" spans="1:6" ht="12.75">
      <c r="A4" s="7" t="s">
        <v>22</v>
      </c>
      <c r="B4" s="5"/>
      <c r="C4" s="182"/>
      <c r="D4" s="5"/>
      <c r="E4" s="182"/>
      <c r="F4" s="5"/>
    </row>
    <row r="5" spans="1:6" ht="12.75">
      <c r="A5" s="182"/>
      <c r="B5" s="5"/>
      <c r="C5" s="182"/>
      <c r="D5" s="182"/>
      <c r="E5" s="182"/>
      <c r="F5" s="182"/>
    </row>
    <row r="6" spans="1:6" ht="12.75">
      <c r="A6" s="182"/>
      <c r="B6" s="6"/>
      <c r="C6" s="18" t="s">
        <v>24</v>
      </c>
      <c r="D6" s="21" t="str">
        <f>personal!E6</f>
        <v>11-15 septembrie 2023</v>
      </c>
      <c r="E6" s="182"/>
      <c r="F6" s="182"/>
    </row>
    <row r="7" spans="1:6" ht="13.5" thickBot="1">
      <c r="A7" s="182"/>
      <c r="B7" s="182"/>
      <c r="C7" s="182"/>
      <c r="D7" s="182"/>
      <c r="E7" s="182"/>
      <c r="F7" s="182"/>
    </row>
    <row r="8" spans="1:6" ht="51.75" thickBot="1">
      <c r="A8" s="29" t="s">
        <v>7</v>
      </c>
      <c r="B8" s="30" t="s">
        <v>8</v>
      </c>
      <c r="C8" s="31" t="s">
        <v>9</v>
      </c>
      <c r="D8" s="30" t="s">
        <v>19</v>
      </c>
      <c r="E8" s="30" t="s">
        <v>20</v>
      </c>
      <c r="F8" s="32" t="s">
        <v>21</v>
      </c>
    </row>
    <row r="9" spans="1:6" ht="12.75">
      <c r="A9" s="196">
        <v>1</v>
      </c>
      <c r="B9" s="186" t="s">
        <v>75</v>
      </c>
      <c r="C9" s="186">
        <v>907</v>
      </c>
      <c r="D9" s="185" t="s">
        <v>76</v>
      </c>
      <c r="E9" s="187" t="s">
        <v>77</v>
      </c>
      <c r="F9" s="197">
        <v>1161269.59</v>
      </c>
    </row>
    <row r="10" spans="1:6" ht="12.75">
      <c r="A10" s="196">
        <v>2</v>
      </c>
      <c r="B10" s="186" t="s">
        <v>78</v>
      </c>
      <c r="C10" s="186">
        <v>909</v>
      </c>
      <c r="D10" s="185" t="s">
        <v>76</v>
      </c>
      <c r="E10" s="187" t="s">
        <v>79</v>
      </c>
      <c r="F10" s="197">
        <v>7642.82</v>
      </c>
    </row>
    <row r="11" spans="1:6" ht="13.5" thickBot="1">
      <c r="A11" s="188"/>
      <c r="B11" s="189"/>
      <c r="C11" s="190"/>
      <c r="D11" s="190"/>
      <c r="E11" s="191"/>
      <c r="F11" s="192"/>
    </row>
    <row r="12" spans="1:6" ht="13.5" thickBot="1">
      <c r="A12" s="193" t="s">
        <v>5</v>
      </c>
      <c r="B12" s="194"/>
      <c r="C12" s="194"/>
      <c r="D12" s="194"/>
      <c r="E12" s="194"/>
      <c r="F12" s="195">
        <f>SUM(F9:F11)</f>
        <v>1168912.4100000001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2023-09-28T08:37:41Z</cp:lastPrinted>
  <dcterms:created xsi:type="dcterms:W3CDTF">2016-01-19T13:06:09Z</dcterms:created>
  <dcterms:modified xsi:type="dcterms:W3CDTF">2023-09-28T08:49:11Z</dcterms:modified>
  <cp:category/>
  <cp:version/>
  <cp:contentType/>
  <cp:contentStatus/>
</cp:coreProperties>
</file>