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<sst xmlns="http://schemas.openxmlformats.org/spreadsheetml/2006/main" count="23" uniqueCount="15">
  <si>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</si>
  <si>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</si>
  <si>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</si>
  <si>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</si>
  <si>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</si>
  <si>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</si>
  <si>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</si>
  <si>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</si>
  <si>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</si>
  <si>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</si>
  <si>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</si>
  <si>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</si>
  <si>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</si>
  <si>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</si>
  <si>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2023 -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</si>
</sst>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4">
      <selection activeCell="N20" sqref="N20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.7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L2" s="36"/>
      <c r="M2" s="37"/>
    </row>
    <row r="3" spans="1:10" ht="32.25" customHeight="1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4.25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/>
      <c r="I8" s="2"/>
      <c r="J8" s="2"/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/>
      <c r="I10" s="3"/>
      <c r="J10" s="3"/>
    </row>
    <row r="11" spans="1:7" ht="12.75">
      <c r="A11" s="20" t="s">
        <v>13</v>
      </c>
      <c r="B11" s="45">
        <v>1552100</v>
      </c>
      <c r="C11" s="20"/>
      <c r="D11" s="20"/>
      <c r="E11" s="20"/>
      <c r="F11" s="20"/>
      <c r="G11" s="20"/>
    </row>
    <row r="12" spans="1:14" ht="12.75">
      <c r="A12" s="44" t="s">
        <v>5</v>
      </c>
      <c r="B12" s="44"/>
      <c r="C12" s="33">
        <f>C15+C18+C21+C24</f>
        <v>539831.38383</v>
      </c>
      <c r="D12" s="33"/>
      <c r="E12" s="33">
        <f>E15+E18+E21+E24</f>
        <v>608123.79518</v>
      </c>
      <c r="F12" s="33"/>
      <c r="G12" s="33">
        <f>C12-E12</f>
        <v>-68292.41135000007</v>
      </c>
      <c r="H12" s="5"/>
      <c r="I12" s="5"/>
      <c r="J12" s="5"/>
      <c r="K12" s="4"/>
      <c r="L12" s="4"/>
      <c r="N12" s="35"/>
    </row>
    <row r="13" spans="1:12" ht="12.75">
      <c r="A13" s="22" t="s">
        <v>10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11</v>
      </c>
      <c r="B14" s="25"/>
      <c r="C14" s="26">
        <f>C12/$B$11*100</f>
        <v>34.780708963984274</v>
      </c>
      <c r="D14" s="25"/>
      <c r="E14" s="26">
        <f>E12/$B$11*100</f>
        <v>39.1807096952516</v>
      </c>
      <c r="F14" s="25"/>
      <c r="G14" s="38">
        <f>G12/$B$11*100</f>
        <v>-4.400000731267319</v>
      </c>
    </row>
    <row r="15" spans="1:13" ht="12.75">
      <c r="A15" s="40" t="s">
        <v>0</v>
      </c>
      <c r="B15" s="40"/>
      <c r="C15" s="34">
        <v>127248.61335350001</v>
      </c>
      <c r="D15" s="34"/>
      <c r="E15" s="34">
        <v>159220.3318325</v>
      </c>
      <c r="F15" s="34"/>
      <c r="G15" s="34">
        <f>C15-E15</f>
        <v>-31971.71847899999</v>
      </c>
      <c r="H15" s="6"/>
      <c r="I15" s="6"/>
      <c r="J15" s="6"/>
      <c r="L15" s="4"/>
      <c r="M15" s="35"/>
    </row>
    <row r="16" spans="1:10" ht="12.75">
      <c r="A16" s="12" t="s">
        <v>10</v>
      </c>
      <c r="B16" s="11"/>
      <c r="C16" s="10">
        <f>C15/C12*100</f>
        <v>23.57191841102226</v>
      </c>
      <c r="D16" s="10"/>
      <c r="E16" s="10">
        <f>E15/E12*100</f>
        <v>26.1822236022473</v>
      </c>
      <c r="F16" s="10"/>
      <c r="G16" s="10">
        <f>G15/G12*100</f>
        <v>46.81591680098137</v>
      </c>
      <c r="H16" s="6"/>
      <c r="I16" s="6"/>
      <c r="J16" s="6"/>
    </row>
    <row r="17" spans="1:7" ht="14.25" customHeight="1">
      <c r="A17" s="29" t="s">
        <v>11</v>
      </c>
      <c r="B17" s="30"/>
      <c r="C17" s="31">
        <f>C15/$B$11*100</f>
        <v>8.19848033976548</v>
      </c>
      <c r="D17" s="30"/>
      <c r="E17" s="31">
        <f>E15/$B$11*100</f>
        <v>10.25838102135816</v>
      </c>
      <c r="F17" s="30"/>
      <c r="G17" s="39">
        <f>G15/$B$11*100</f>
        <v>-2.05990068159268</v>
      </c>
    </row>
    <row r="18" spans="1:10" ht="12.75">
      <c r="A18" s="40" t="s">
        <v>1</v>
      </c>
      <c r="B18" s="40"/>
      <c r="C18" s="34">
        <v>140582.8129395</v>
      </c>
      <c r="D18" s="34"/>
      <c r="E18" s="34">
        <v>149031.9140325</v>
      </c>
      <c r="F18" s="34"/>
      <c r="G18" s="34">
        <f>C18-E18</f>
        <v>-8449.101093000005</v>
      </c>
      <c r="H18" s="6"/>
      <c r="I18" s="6"/>
      <c r="J18" s="6"/>
    </row>
    <row r="19" spans="1:10" ht="12.75">
      <c r="A19" s="12" t="s">
        <v>10</v>
      </c>
      <c r="B19" s="11"/>
      <c r="C19" s="10">
        <f>C18/C12*100</f>
        <v>26.041985914581687</v>
      </c>
      <c r="D19" s="10"/>
      <c r="E19" s="10">
        <f>E18/E12*100</f>
        <v>24.506838116470625</v>
      </c>
      <c r="F19" s="10"/>
      <c r="G19" s="10">
        <f>G18/G12*100</f>
        <v>12.371947228072209</v>
      </c>
      <c r="H19" s="6"/>
      <c r="I19" s="6"/>
      <c r="J19" s="6"/>
    </row>
    <row r="20" spans="1:7" ht="13.5" customHeight="1">
      <c r="A20" s="29" t="s">
        <v>11</v>
      </c>
      <c r="B20" s="27"/>
      <c r="C20" s="21">
        <f>C18/$B$11*100</f>
        <v>9.057587329392437</v>
      </c>
      <c r="D20" s="27"/>
      <c r="E20" s="31">
        <f>E18/$B$11*100</f>
        <v>9.601953097899619</v>
      </c>
      <c r="F20" s="27"/>
      <c r="G20" s="39">
        <f>G18/$B$11*100</f>
        <v>-0.5443657685071841</v>
      </c>
    </row>
    <row r="21" spans="1:10" ht="12.75">
      <c r="A21" s="40" t="s">
        <v>2</v>
      </c>
      <c r="B21" s="40"/>
      <c r="C21" s="34">
        <v>133009.00110750002</v>
      </c>
      <c r="D21" s="34"/>
      <c r="E21" s="34">
        <v>149064.57449050003</v>
      </c>
      <c r="F21" s="34"/>
      <c r="G21" s="34">
        <f>C21-E21</f>
        <v>-16055.57338300001</v>
      </c>
      <c r="H21" s="6"/>
      <c r="I21" s="6"/>
      <c r="J21" s="6"/>
    </row>
    <row r="22" spans="1:10" ht="12.75">
      <c r="A22" s="12" t="s">
        <v>10</v>
      </c>
      <c r="B22" s="11"/>
      <c r="C22" s="10">
        <f>C21/C12*100</f>
        <v>24.638990079425675</v>
      </c>
      <c r="D22" s="10"/>
      <c r="E22" s="10">
        <f>E21/E12*100</f>
        <v>24.51220880879658</v>
      </c>
      <c r="F22" s="10"/>
      <c r="G22" s="10">
        <f>G21/G12*100</f>
        <v>23.510040230846226</v>
      </c>
      <c r="H22" s="6"/>
      <c r="I22" s="6"/>
      <c r="J22" s="6"/>
    </row>
    <row r="23" spans="1:10" ht="12.75">
      <c r="A23" s="29" t="s">
        <v>11</v>
      </c>
      <c r="B23" s="32"/>
      <c r="C23" s="21">
        <f>C21/$B$11*100</f>
        <v>8.569615431190002</v>
      </c>
      <c r="D23" s="28"/>
      <c r="E23" s="31">
        <f>E21/$B$11*100</f>
        <v>9.604057373268477</v>
      </c>
      <c r="F23" s="28"/>
      <c r="G23" s="39">
        <f>G21/$B$11*100</f>
        <v>-1.034441942078475</v>
      </c>
      <c r="H23" s="4"/>
      <c r="I23" s="4"/>
      <c r="J23" s="4"/>
    </row>
    <row r="24" spans="1:10" ht="12.75">
      <c r="A24" s="40" t="s">
        <v>3</v>
      </c>
      <c r="B24" s="40"/>
      <c r="C24" s="34">
        <v>138990.95642949996</v>
      </c>
      <c r="D24" s="34"/>
      <c r="E24" s="34">
        <v>150806.97482449995</v>
      </c>
      <c r="F24" s="34"/>
      <c r="G24" s="34">
        <f>C24-E24</f>
        <v>-11816.018394999992</v>
      </c>
      <c r="H24" s="6"/>
      <c r="I24" s="6"/>
      <c r="J24" s="6"/>
    </row>
    <row r="25" spans="1:8" ht="12.75">
      <c r="A25" s="12" t="s">
        <v>10</v>
      </c>
      <c r="B25" s="11"/>
      <c r="C25" s="13">
        <f>C24/C12*100</f>
        <v>25.74710559497038</v>
      </c>
      <c r="D25" s="13"/>
      <c r="E25" s="13">
        <f>E24/E12*100</f>
        <v>24.79872947248549</v>
      </c>
      <c r="F25" s="13"/>
      <c r="G25" s="10">
        <f>G24/G12*100</f>
        <v>17.30209574010009</v>
      </c>
      <c r="H25" s="7"/>
    </row>
    <row r="26" spans="1:10" ht="12.75">
      <c r="A26" s="29" t="s">
        <v>11</v>
      </c>
      <c r="B26" s="1"/>
      <c r="C26" s="21">
        <f>C24/$B$11*100</f>
        <v>8.955025863636362</v>
      </c>
      <c r="D26" s="1"/>
      <c r="E26" s="31">
        <f>E24/$B$11*100</f>
        <v>9.716318202725336</v>
      </c>
      <c r="F26" s="1"/>
      <c r="G26" s="39">
        <f>G24/$B$11*100</f>
        <v>-0.7612923390889756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FLORENTA-CORINA SERBAN</cp:lastModifiedBy>
  <cp:lastPrinted>2020-02-06T11:15:22Z</cp:lastPrinted>
  <dcterms:created xsi:type="dcterms:W3CDTF">2002-06-11T15:06:56Z</dcterms:created>
  <dcterms:modified xsi:type="dcterms:W3CDTF">2023-01-26T13:38:50Z</dcterms:modified>
  <cp:category/>
  <cp:version/>
  <cp:contentType/>
  <cp:contentStatus/>
</cp:coreProperties>
</file>