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90" yWindow="15" windowWidth="11430" windowHeight="13410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'BGC'!$A$1:$F$156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'BGC'!$14:$20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<sst xmlns="http://schemas.openxmlformats.org/spreadsheetml/2006/main" count="208" uniqueCount="60">
  <si>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</si>
  <si>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</si>
  <si>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</si>
  <si>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</si>
  <si>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</si>
  <si>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</si>
  <si>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</si>
  <si>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</si>
  <si>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</si>
  <si>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</si>
  <si>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</si>
  <si>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</si>
  <si>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</si>
  <si>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</si>
  <si>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</si>
  <si>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de stat</t>
  </si>
  <si>
    <t>pentru</t>
  </si>
  <si>
    <t xml:space="preserve">sociale 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</si>
  <si>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</si>
  <si>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</si>
  <si>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</si>
  <si>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</si>
  <si>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</si>
  <si>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</si>
  <si>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</si>
  <si>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</si>
  <si>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</si>
  <si>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</si>
  <si>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</si>
  <si>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</si>
  <si>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</si>
  <si>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</si>
  <si>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</si>
  <si>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</si>
  <si>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</si>
  <si>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</si>
  <si>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</si>
  <si>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</si>
  <si>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</si>
  <si>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</si>
  <si>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</si>
  <si>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</si>
  <si>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</si>
  <si>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</si>
  <si>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</si>
  <si>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</si>
  <si>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</si>
  <si>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</si>
  <si>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</si>
  <si>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 xml:space="preserve">                          - milioane lei -</t>
  </si>
  <si>
    <t>Proiecte cu finantare din fonduri externe nerambursabile aferente cadrului financiar 2014-2020</t>
  </si>
  <si>
    <t>asigurarilor</t>
  </si>
  <si>
    <t>pentru somaj</t>
  </si>
  <si>
    <t>Fondul special</t>
  </si>
  <si>
    <t>asigurarile</t>
  </si>
  <si>
    <t>de sanatate</t>
  </si>
  <si>
    <t xml:space="preserve">Imprumuturi                  </t>
  </si>
  <si>
    <t xml:space="preserve">Rambursari de credite </t>
  </si>
  <si>
    <t>PE ANUL 2020</t>
  </si>
  <si>
    <t>I. Program 2020 rectificare I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</si>
</sst>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9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9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5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1" fillId="0" borderId="0">
      <alignment/>
      <protection/>
    </xf>
    <xf numFmtId="180" fontId="8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3" fillId="0" borderId="16">
      <alignment/>
      <protection/>
    </xf>
    <xf numFmtId="0" fontId="83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8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69" fontId="78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1" fillId="0" borderId="2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87" fillId="0" borderId="0" xfId="534" applyNumberFormat="1" applyFont="1" applyFill="1" applyAlignment="1" applyProtection="1">
      <alignment horizontal="right"/>
      <protection/>
    </xf>
    <xf numFmtId="169" fontId="87" fillId="0" borderId="0" xfId="534" applyNumberFormat="1" applyFont="1" applyFill="1" applyBorder="1" applyAlignment="1" applyProtection="1">
      <alignment horizontal="right"/>
      <protection/>
    </xf>
    <xf numFmtId="169" fontId="42" fillId="0" borderId="0" xfId="534" applyNumberFormat="1" applyFont="1" applyFill="1" applyBorder="1" applyAlignment="1" applyProtection="1">
      <alignment horizontal="right"/>
      <protection/>
    </xf>
    <xf numFmtId="169" fontId="0" fillId="0" borderId="18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75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 vertic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68" fontId="4" fillId="0" borderId="22" xfId="0" applyNumberFormat="1" applyFont="1" applyBorder="1" applyAlignment="1" applyProtection="1">
      <alignment horizontal="center"/>
      <protection/>
    </xf>
    <xf numFmtId="168" fontId="4" fillId="0" borderId="23" xfId="0" applyNumberFormat="1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 quotePrefix="1">
      <alignment/>
    </xf>
    <xf numFmtId="169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6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762875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7"/>
  <sheetViews>
    <sheetView showZeros="0"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2.7109375" style="6" customWidth="1"/>
    <col min="2" max="2" width="4.7109375" style="6" customWidth="1"/>
    <col min="3" max="3" width="15.28125" style="6" customWidth="1"/>
    <col min="4" max="4" width="13.00390625" style="6" customWidth="1"/>
    <col min="5" max="5" width="13.28125" style="6" customWidth="1"/>
    <col min="6" max="6" width="12.7109375" style="6" customWidth="1"/>
    <col min="7" max="7" width="10.57421875" style="6" customWidth="1"/>
    <col min="8" max="8" width="8.8515625" style="6" bestFit="1" customWidth="1"/>
    <col min="9" max="16384" width="9.140625" style="6" customWidth="1"/>
  </cols>
  <sheetData>
    <row r="1" spans="1:28" ht="13.5" customHeight="1">
      <c r="A1" s="4" t="s">
        <v>59</v>
      </c>
      <c r="B1" s="15"/>
      <c r="C1" s="15"/>
      <c r="D1" s="14"/>
      <c r="E1" s="14"/>
      <c r="F1" s="14"/>
      <c r="H1" s="4"/>
      <c r="I1" s="4"/>
      <c r="L1" s="4"/>
      <c r="S1" s="4"/>
      <c r="T1" s="4"/>
      <c r="U1" s="4"/>
      <c r="W1" s="4"/>
      <c r="AB1" s="8"/>
    </row>
    <row r="2" spans="1:28" ht="13.5" customHeight="1">
      <c r="A2" s="6" t="s">
        <v>41</v>
      </c>
      <c r="B2" s="15"/>
      <c r="C2" s="15"/>
      <c r="D2" s="14"/>
      <c r="E2" s="14"/>
      <c r="F2" s="14"/>
      <c r="H2" s="4"/>
      <c r="I2" s="4"/>
      <c r="L2" s="4"/>
      <c r="S2" s="4"/>
      <c r="T2" s="4"/>
      <c r="U2" s="4"/>
      <c r="W2" s="4"/>
      <c r="AB2" s="8"/>
    </row>
    <row r="3" spans="1:28" ht="13.5" customHeight="1">
      <c r="A3" s="6" t="s">
        <v>42</v>
      </c>
      <c r="B3" s="15"/>
      <c r="C3" s="15"/>
      <c r="D3" s="14"/>
      <c r="E3" s="14"/>
      <c r="F3" s="14"/>
      <c r="H3" s="4"/>
      <c r="I3" s="4"/>
      <c r="L3" s="4"/>
      <c r="S3" s="4"/>
      <c r="T3" s="4"/>
      <c r="U3" s="4"/>
      <c r="W3" s="4"/>
      <c r="AB3" s="8"/>
    </row>
    <row r="4" spans="1:28" ht="13.5" customHeight="1">
      <c r="A4" s="6" t="s">
        <v>43</v>
      </c>
      <c r="B4" s="15"/>
      <c r="C4" s="15"/>
      <c r="D4" s="14"/>
      <c r="E4" s="14"/>
      <c r="F4" s="14"/>
      <c r="H4" s="4"/>
      <c r="I4" s="4"/>
      <c r="L4" s="4"/>
      <c r="S4" s="4"/>
      <c r="T4" s="4"/>
      <c r="U4" s="4"/>
      <c r="W4" s="4"/>
      <c r="AB4" s="8"/>
    </row>
    <row r="5" spans="1:28" ht="13.5" customHeight="1">
      <c r="A5" s="6" t="s">
        <v>44</v>
      </c>
      <c r="B5" s="15"/>
      <c r="C5" s="15"/>
      <c r="D5" s="14"/>
      <c r="E5" s="14"/>
      <c r="F5" s="14"/>
      <c r="H5" s="4"/>
      <c r="I5" s="4"/>
      <c r="L5" s="4"/>
      <c r="S5" s="4"/>
      <c r="T5" s="4"/>
      <c r="U5" s="4"/>
      <c r="W5" s="4"/>
      <c r="AB5" s="8"/>
    </row>
    <row r="6" spans="1:28" ht="13.5" customHeight="1">
      <c r="A6" s="6" t="s">
        <v>45</v>
      </c>
      <c r="B6" s="15"/>
      <c r="C6" s="15"/>
      <c r="D6" s="14"/>
      <c r="E6" s="14"/>
      <c r="F6" s="14"/>
      <c r="H6" s="4"/>
      <c r="I6" s="4"/>
      <c r="L6" s="4"/>
      <c r="S6" s="4"/>
      <c r="T6" s="4"/>
      <c r="U6" s="4"/>
      <c r="W6" s="4"/>
      <c r="AB6" s="8"/>
    </row>
    <row r="7" spans="1:28" ht="13.5" customHeight="1">
      <c r="A7" s="6" t="s">
        <v>46</v>
      </c>
      <c r="B7" s="15"/>
      <c r="C7" s="15"/>
      <c r="D7" s="14"/>
      <c r="E7" s="14"/>
      <c r="F7" s="14"/>
      <c r="H7" s="4"/>
      <c r="I7" s="4"/>
      <c r="L7" s="4"/>
      <c r="S7" s="4"/>
      <c r="T7" s="4"/>
      <c r="U7" s="4"/>
      <c r="W7" s="4"/>
      <c r="AB7" s="8"/>
    </row>
    <row r="8" spans="1:28" ht="13.5" customHeight="1">
      <c r="A8" s="6" t="s">
        <v>47</v>
      </c>
      <c r="B8" s="15"/>
      <c r="C8" s="15"/>
      <c r="D8" s="14"/>
      <c r="E8" s="14"/>
      <c r="F8" s="14"/>
      <c r="H8" s="4"/>
      <c r="I8" s="4"/>
      <c r="L8" s="4"/>
      <c r="S8" s="4"/>
      <c r="T8" s="4"/>
      <c r="U8" s="4"/>
      <c r="W8" s="4"/>
      <c r="AB8" s="8"/>
    </row>
    <row r="9" spans="2:28" ht="12" customHeight="1">
      <c r="B9" s="15"/>
      <c r="C9" s="15"/>
      <c r="D9" s="14"/>
      <c r="E9" s="14"/>
      <c r="F9" s="14"/>
      <c r="H9" s="4"/>
      <c r="I9" s="4"/>
      <c r="L9" s="4"/>
      <c r="S9" s="4"/>
      <c r="T9" s="4"/>
      <c r="U9" s="4"/>
      <c r="W9" s="4"/>
      <c r="AB9" s="8"/>
    </row>
    <row r="10" spans="1:8" ht="12.75">
      <c r="A10" s="81" t="s">
        <v>10</v>
      </c>
      <c r="B10" s="81"/>
      <c r="C10" s="81"/>
      <c r="D10" s="81"/>
      <c r="E10" s="81"/>
      <c r="F10" s="81"/>
      <c r="H10" s="1"/>
    </row>
    <row r="11" spans="1:8" ht="12.75">
      <c r="A11" s="81" t="s">
        <v>11</v>
      </c>
      <c r="B11" s="81"/>
      <c r="C11" s="81"/>
      <c r="D11" s="81"/>
      <c r="E11" s="81"/>
      <c r="F11" s="81"/>
      <c r="H11" s="3"/>
    </row>
    <row r="12" spans="1:8" ht="12.75">
      <c r="A12" s="81" t="s">
        <v>58</v>
      </c>
      <c r="B12" s="81"/>
      <c r="C12" s="81"/>
      <c r="D12" s="81"/>
      <c r="E12" s="81"/>
      <c r="F12" s="81"/>
      <c r="H12" s="3"/>
    </row>
    <row r="13" spans="1:8" ht="13.5">
      <c r="A13" s="82" t="s">
        <v>12</v>
      </c>
      <c r="B13" s="82"/>
      <c r="C13" s="82"/>
      <c r="D13" s="82"/>
      <c r="E13" s="82"/>
      <c r="F13" s="82"/>
      <c r="H13" s="1"/>
    </row>
    <row r="14" spans="1:12" ht="18.75" customHeight="1">
      <c r="A14" s="16"/>
      <c r="B14" s="16"/>
      <c r="C14" s="16"/>
      <c r="D14" s="16"/>
      <c r="E14" s="78" t="s">
        <v>49</v>
      </c>
      <c r="F14" s="16"/>
      <c r="G14" s="7"/>
      <c r="I14" s="4"/>
      <c r="L14" s="4"/>
    </row>
    <row r="15" spans="1:12" ht="12.75">
      <c r="A15" s="19"/>
      <c r="B15" s="19"/>
      <c r="C15" s="76" t="s">
        <v>13</v>
      </c>
      <c r="D15" s="71" t="s">
        <v>14</v>
      </c>
      <c r="E15" s="71" t="s">
        <v>14</v>
      </c>
      <c r="F15" s="70" t="s">
        <v>53</v>
      </c>
      <c r="G15" s="1"/>
      <c r="I15" s="4"/>
      <c r="L15" s="4"/>
    </row>
    <row r="16" spans="1:9" ht="12.75">
      <c r="A16" s="19"/>
      <c r="B16" s="19"/>
      <c r="C16" s="76" t="s">
        <v>15</v>
      </c>
      <c r="D16" s="71" t="s">
        <v>51</v>
      </c>
      <c r="E16" s="71" t="s">
        <v>51</v>
      </c>
      <c r="F16" s="70" t="s">
        <v>16</v>
      </c>
      <c r="G16" s="1"/>
      <c r="I16" s="4"/>
    </row>
    <row r="17" spans="1:7" ht="12.75">
      <c r="A17" s="19"/>
      <c r="B17" s="19"/>
      <c r="C17" s="77"/>
      <c r="D17" s="71" t="s">
        <v>17</v>
      </c>
      <c r="E17" s="71" t="s">
        <v>52</v>
      </c>
      <c r="F17" s="70" t="s">
        <v>54</v>
      </c>
      <c r="G17" s="1"/>
    </row>
    <row r="18" spans="1:7" ht="12.75">
      <c r="A18" s="19"/>
      <c r="B18" s="19"/>
      <c r="C18" s="77"/>
      <c r="D18" s="71" t="s">
        <v>15</v>
      </c>
      <c r="E18" s="71"/>
      <c r="F18" s="70" t="s">
        <v>17</v>
      </c>
      <c r="G18" s="1"/>
    </row>
    <row r="19" spans="1:7" ht="12.75">
      <c r="A19" s="19"/>
      <c r="B19" s="19"/>
      <c r="C19" s="77"/>
      <c r="D19" s="71"/>
      <c r="E19" s="71"/>
      <c r="F19" s="70" t="s">
        <v>55</v>
      </c>
      <c r="G19" s="1"/>
    </row>
    <row r="20" spans="1:8" ht="12">
      <c r="A20" s="72" t="s">
        <v>21</v>
      </c>
      <c r="B20" s="73" t="s">
        <v>22</v>
      </c>
      <c r="C20" s="74">
        <v>1</v>
      </c>
      <c r="D20" s="74">
        <v>2</v>
      </c>
      <c r="E20" s="74">
        <v>3</v>
      </c>
      <c r="F20" s="75">
        <v>4</v>
      </c>
      <c r="G20" s="9"/>
      <c r="H20" s="42"/>
    </row>
    <row r="21" spans="1:11" ht="17.25" customHeight="1">
      <c r="A21" s="32" t="s">
        <v>18</v>
      </c>
      <c r="B21" s="32" t="s">
        <v>4</v>
      </c>
      <c r="C21" s="48">
        <f aca="true" t="shared" si="0" ref="C21:F28">C29+C133+C141+C149</f>
        <v>232677.60899999997</v>
      </c>
      <c r="D21" s="48">
        <f t="shared" si="0"/>
        <v>87464.98100000001</v>
      </c>
      <c r="E21" s="48">
        <f t="shared" si="0"/>
        <v>7503.829000000001</v>
      </c>
      <c r="F21" s="48">
        <f t="shared" si="0"/>
        <v>42293.54</v>
      </c>
      <c r="G21" s="47"/>
      <c r="H21" s="80"/>
      <c r="I21" s="79"/>
      <c r="J21" s="41"/>
      <c r="K21" s="41"/>
    </row>
    <row r="22" spans="1:11" ht="12.75">
      <c r="A22" s="32"/>
      <c r="B22" s="32" t="s">
        <v>5</v>
      </c>
      <c r="C22" s="48">
        <f t="shared" si="0"/>
        <v>3458.5199999999995</v>
      </c>
      <c r="D22" s="48">
        <f t="shared" si="0"/>
        <v>97.355</v>
      </c>
      <c r="E22" s="48">
        <f t="shared" si="0"/>
        <v>8.319</v>
      </c>
      <c r="F22" s="48">
        <f t="shared" si="0"/>
        <v>1844.13</v>
      </c>
      <c r="G22" s="47"/>
      <c r="H22" s="80"/>
      <c r="I22" s="79"/>
      <c r="J22" s="41"/>
      <c r="K22" s="41"/>
    </row>
    <row r="23" spans="1:11" ht="12.75">
      <c r="A23" s="32"/>
      <c r="B23" s="32" t="s">
        <v>6</v>
      </c>
      <c r="C23" s="48">
        <f t="shared" si="0"/>
        <v>58101.39399999999</v>
      </c>
      <c r="D23" s="48">
        <f t="shared" si="0"/>
        <v>20940.569999999996</v>
      </c>
      <c r="E23" s="48">
        <f t="shared" si="0"/>
        <v>548.25</v>
      </c>
      <c r="F23" s="48">
        <f t="shared" si="0"/>
        <v>11601.609</v>
      </c>
      <c r="G23" s="47"/>
      <c r="H23" s="80"/>
      <c r="I23" s="79"/>
      <c r="J23" s="41"/>
      <c r="K23" s="41"/>
    </row>
    <row r="24" spans="1:11" ht="12.75">
      <c r="A24" s="32"/>
      <c r="B24" s="32" t="s">
        <v>7</v>
      </c>
      <c r="C24" s="48">
        <f t="shared" si="0"/>
        <v>72489.04200000003</v>
      </c>
      <c r="D24" s="48">
        <f t="shared" si="0"/>
        <v>19612.582000000002</v>
      </c>
      <c r="E24" s="48">
        <f t="shared" si="0"/>
        <v>6118.184</v>
      </c>
      <c r="F24" s="48">
        <f t="shared" si="0"/>
        <v>11992.707999999999</v>
      </c>
      <c r="G24" s="47"/>
      <c r="H24" s="80"/>
      <c r="I24" s="79"/>
      <c r="J24" s="41"/>
      <c r="K24" s="41"/>
    </row>
    <row r="25" spans="1:11" ht="12.75">
      <c r="A25" s="32"/>
      <c r="B25" s="32" t="s">
        <v>20</v>
      </c>
      <c r="C25" s="48">
        <f t="shared" si="0"/>
        <v>55291.71900000001</v>
      </c>
      <c r="D25" s="48">
        <f t="shared" si="0"/>
        <v>22451.065</v>
      </c>
      <c r="E25" s="48">
        <f t="shared" si="0"/>
        <v>441.394</v>
      </c>
      <c r="F25" s="48">
        <f t="shared" si="0"/>
        <v>10424.349</v>
      </c>
      <c r="G25" s="47"/>
      <c r="H25" s="80"/>
      <c r="I25" s="79"/>
      <c r="J25" s="41"/>
      <c r="K25" s="41"/>
    </row>
    <row r="26" spans="1:11" ht="12.75">
      <c r="A26" s="32"/>
      <c r="B26" s="32" t="s">
        <v>48</v>
      </c>
      <c r="C26" s="48">
        <f t="shared" si="0"/>
        <v>1958.421</v>
      </c>
      <c r="D26" s="48">
        <f t="shared" si="0"/>
        <v>26.753</v>
      </c>
      <c r="E26" s="48">
        <f t="shared" si="0"/>
        <v>4.159</v>
      </c>
      <c r="F26" s="48">
        <f t="shared" si="0"/>
        <v>237.952</v>
      </c>
      <c r="G26" s="47"/>
      <c r="H26" s="80"/>
      <c r="I26" s="79"/>
      <c r="J26" s="41"/>
      <c r="K26" s="41"/>
    </row>
    <row r="27" spans="1:11" s="7" customFormat="1" ht="12.75">
      <c r="A27" s="35"/>
      <c r="B27" s="35" t="s">
        <v>8</v>
      </c>
      <c r="C27" s="49">
        <f t="shared" si="0"/>
        <v>46795.45400000001</v>
      </c>
      <c r="D27" s="49">
        <f t="shared" si="0"/>
        <v>24460.764</v>
      </c>
      <c r="E27" s="49">
        <f t="shared" si="0"/>
        <v>396.001</v>
      </c>
      <c r="F27" s="49">
        <f t="shared" si="0"/>
        <v>8274.873999999998</v>
      </c>
      <c r="G27" s="47"/>
      <c r="H27" s="80"/>
      <c r="I27" s="79"/>
      <c r="J27" s="41"/>
      <c r="K27" s="41"/>
    </row>
    <row r="28" spans="1:11" s="7" customFormat="1" ht="12.75">
      <c r="A28" s="33"/>
      <c r="B28" s="33" t="s">
        <v>9</v>
      </c>
      <c r="C28" s="50">
        <f t="shared" si="0"/>
        <v>1500.0989999999997</v>
      </c>
      <c r="D28" s="50">
        <f t="shared" si="0"/>
        <v>70.602</v>
      </c>
      <c r="E28" s="50">
        <f t="shared" si="0"/>
        <v>4.16</v>
      </c>
      <c r="F28" s="50">
        <f t="shared" si="0"/>
        <v>1606.178</v>
      </c>
      <c r="G28" s="47"/>
      <c r="H28" s="80"/>
      <c r="I28" s="79"/>
      <c r="J28" s="41"/>
      <c r="K28" s="41"/>
    </row>
    <row r="29" spans="1:8" ht="18.75" customHeight="1">
      <c r="A29" s="24" t="s">
        <v>29</v>
      </c>
      <c r="B29" s="13" t="s">
        <v>4</v>
      </c>
      <c r="C29" s="51">
        <f aca="true" t="shared" si="1" ref="C29:F34">C37+C45+C53+C61+C69+C77+C93+C101+C109+C117+C85+C125</f>
        <v>221224.00499999998</v>
      </c>
      <c r="D29" s="51">
        <f t="shared" si="1"/>
        <v>87452.38100000001</v>
      </c>
      <c r="E29" s="51">
        <f t="shared" si="1"/>
        <v>7500.329000000001</v>
      </c>
      <c r="F29" s="51">
        <f t="shared" si="1"/>
        <v>42288.54</v>
      </c>
      <c r="G29" s="47"/>
      <c r="H29" s="9"/>
    </row>
    <row r="30" spans="1:9" ht="12.75">
      <c r="A30" s="24"/>
      <c r="B30" s="13" t="s">
        <v>5</v>
      </c>
      <c r="C30" s="52">
        <f t="shared" si="1"/>
        <v>3353.7569999999996</v>
      </c>
      <c r="D30" s="52">
        <f t="shared" si="1"/>
        <v>96.095</v>
      </c>
      <c r="E30" s="52">
        <f t="shared" si="1"/>
        <v>7.9190000000000005</v>
      </c>
      <c r="F30" s="52">
        <f t="shared" si="1"/>
        <v>1843.63</v>
      </c>
      <c r="G30" s="47"/>
      <c r="H30" s="9"/>
      <c r="I30" s="41"/>
    </row>
    <row r="31" spans="1:9" ht="12.75">
      <c r="A31" s="13"/>
      <c r="B31" s="13" t="s">
        <v>6</v>
      </c>
      <c r="C31" s="52">
        <f t="shared" si="1"/>
        <v>55387.221999999994</v>
      </c>
      <c r="D31" s="52">
        <f t="shared" si="1"/>
        <v>20937.273999999998</v>
      </c>
      <c r="E31" s="52">
        <f t="shared" si="1"/>
        <v>547.75</v>
      </c>
      <c r="F31" s="52">
        <f t="shared" si="1"/>
        <v>11598.978000000001</v>
      </c>
      <c r="G31" s="47"/>
      <c r="H31" s="9"/>
      <c r="I31" s="41"/>
    </row>
    <row r="32" spans="1:9" ht="12.75">
      <c r="A32" s="13"/>
      <c r="B32" s="13" t="s">
        <v>7</v>
      </c>
      <c r="C32" s="52">
        <f t="shared" si="1"/>
        <v>68938.84700000002</v>
      </c>
      <c r="D32" s="52">
        <f t="shared" si="1"/>
        <v>19604.538</v>
      </c>
      <c r="E32" s="52">
        <f t="shared" si="1"/>
        <v>6116.684</v>
      </c>
      <c r="F32" s="52">
        <f t="shared" si="1"/>
        <v>11992.107999999998</v>
      </c>
      <c r="G32" s="47"/>
      <c r="H32" s="43"/>
      <c r="I32" s="41"/>
    </row>
    <row r="33" spans="1:9" ht="12.75">
      <c r="A33" s="13"/>
      <c r="B33" s="13" t="s">
        <v>20</v>
      </c>
      <c r="C33" s="52">
        <f t="shared" si="1"/>
        <v>52755.31300000001</v>
      </c>
      <c r="D33" s="52">
        <f t="shared" si="1"/>
        <v>22449.805</v>
      </c>
      <c r="E33" s="52">
        <f t="shared" si="1"/>
        <v>440.094</v>
      </c>
      <c r="F33" s="52">
        <f t="shared" si="1"/>
        <v>10422.898000000001</v>
      </c>
      <c r="G33" s="47"/>
      <c r="H33" s="43"/>
      <c r="I33" s="41"/>
    </row>
    <row r="34" spans="1:9" ht="12.75">
      <c r="A34" s="13"/>
      <c r="B34" s="13" t="s">
        <v>48</v>
      </c>
      <c r="C34" s="52">
        <f t="shared" si="1"/>
        <v>1897.343</v>
      </c>
      <c r="D34" s="52">
        <f t="shared" si="1"/>
        <v>25.493</v>
      </c>
      <c r="E34" s="52">
        <f t="shared" si="1"/>
        <v>3.9589999999999996</v>
      </c>
      <c r="F34" s="52">
        <f t="shared" si="1"/>
        <v>237.545</v>
      </c>
      <c r="G34" s="47"/>
      <c r="I34" s="41"/>
    </row>
    <row r="35" spans="1:9" s="7" customFormat="1" ht="12.75">
      <c r="A35" s="11"/>
      <c r="B35" s="11" t="s">
        <v>8</v>
      </c>
      <c r="C35" s="52">
        <f aca="true" t="shared" si="2" ref="C35:F36">C43+C51+C59+C67+C75+C83+C99+C107+C115+C123+C91+C131</f>
        <v>44142.62300000001</v>
      </c>
      <c r="D35" s="52">
        <f t="shared" si="2"/>
        <v>24460.764</v>
      </c>
      <c r="E35" s="52">
        <f t="shared" si="2"/>
        <v>395.801</v>
      </c>
      <c r="F35" s="52">
        <f t="shared" si="2"/>
        <v>8274.555999999999</v>
      </c>
      <c r="G35" s="47"/>
      <c r="H35" s="44"/>
      <c r="I35" s="41"/>
    </row>
    <row r="36" spans="1:7" s="7" customFormat="1" ht="12.75">
      <c r="A36" s="18"/>
      <c r="B36" s="18" t="s">
        <v>9</v>
      </c>
      <c r="C36" s="53">
        <f t="shared" si="2"/>
        <v>1456.4139999999998</v>
      </c>
      <c r="D36" s="53">
        <f t="shared" si="2"/>
        <v>70.602</v>
      </c>
      <c r="E36" s="53">
        <f t="shared" si="2"/>
        <v>3.96</v>
      </c>
      <c r="F36" s="53">
        <f t="shared" si="2"/>
        <v>1606.085</v>
      </c>
      <c r="G36" s="47"/>
    </row>
    <row r="37" spans="1:7" ht="19.5" customHeight="1">
      <c r="A37" s="25" t="s">
        <v>30</v>
      </c>
      <c r="B37" s="13" t="s">
        <v>4</v>
      </c>
      <c r="C37" s="54">
        <f>C39+C40+C41+C43</f>
        <v>56408.397</v>
      </c>
      <c r="D37" s="54">
        <f>D39+D40+D41+D43</f>
        <v>370</v>
      </c>
      <c r="E37" s="54">
        <f>E39+E40+E41+E43</f>
        <v>148</v>
      </c>
      <c r="F37" s="54">
        <f>F39+F40+F41+F43</f>
        <v>310</v>
      </c>
      <c r="G37" s="9"/>
    </row>
    <row r="38" spans="1:7" ht="12.75">
      <c r="A38" s="25"/>
      <c r="B38" s="13" t="s">
        <v>5</v>
      </c>
      <c r="C38" s="54">
        <f>C42+C44</f>
        <v>0</v>
      </c>
      <c r="D38" s="54">
        <f>D42+D44</f>
        <v>0</v>
      </c>
      <c r="E38" s="54">
        <f>E42+E44</f>
        <v>0</v>
      </c>
      <c r="F38" s="54">
        <f>F42+F44</f>
        <v>0</v>
      </c>
      <c r="G38" s="9"/>
    </row>
    <row r="39" spans="1:7" ht="12.75">
      <c r="A39" s="20"/>
      <c r="B39" s="13" t="s">
        <v>6</v>
      </c>
      <c r="C39" s="55">
        <v>14166.63</v>
      </c>
      <c r="D39" s="56">
        <v>92.574</v>
      </c>
      <c r="E39" s="57">
        <v>36.837</v>
      </c>
      <c r="F39" s="56">
        <v>79.065</v>
      </c>
      <c r="G39" s="9"/>
    </row>
    <row r="40" spans="1:7" ht="12.75">
      <c r="A40" s="20"/>
      <c r="B40" s="13" t="s">
        <v>7</v>
      </c>
      <c r="C40" s="55">
        <v>15102.275</v>
      </c>
      <c r="D40" s="55">
        <v>100.736</v>
      </c>
      <c r="E40" s="57">
        <v>37.723</v>
      </c>
      <c r="F40" s="56">
        <v>78.983</v>
      </c>
      <c r="G40" s="9"/>
    </row>
    <row r="41" spans="1:7" ht="12.75">
      <c r="A41" s="20"/>
      <c r="B41" s="13" t="s">
        <v>20</v>
      </c>
      <c r="C41" s="58">
        <v>14177.814</v>
      </c>
      <c r="D41" s="55">
        <v>95.423</v>
      </c>
      <c r="E41" s="57">
        <v>37.279</v>
      </c>
      <c r="F41" s="56">
        <v>76.703</v>
      </c>
      <c r="G41" s="9"/>
    </row>
    <row r="42" spans="1:7" ht="12.75">
      <c r="A42" s="20"/>
      <c r="B42" s="13" t="s">
        <v>48</v>
      </c>
      <c r="C42" s="58"/>
      <c r="D42" s="55"/>
      <c r="E42" s="56"/>
      <c r="F42" s="56"/>
      <c r="G42" s="9"/>
    </row>
    <row r="43" spans="1:7" s="7" customFormat="1" ht="12.75">
      <c r="A43" s="21"/>
      <c r="B43" s="11" t="s">
        <v>8</v>
      </c>
      <c r="C43" s="59">
        <v>12961.678</v>
      </c>
      <c r="D43" s="60">
        <v>81.267</v>
      </c>
      <c r="E43" s="57">
        <v>36.161</v>
      </c>
      <c r="F43" s="57">
        <v>75.249</v>
      </c>
      <c r="G43" s="10"/>
    </row>
    <row r="44" spans="1:7" s="7" customFormat="1" ht="12.75">
      <c r="A44" s="30"/>
      <c r="B44" s="18" t="s">
        <v>9</v>
      </c>
      <c r="C44" s="53"/>
      <c r="D44" s="53"/>
      <c r="E44" s="61"/>
      <c r="F44" s="53"/>
      <c r="G44" s="10"/>
    </row>
    <row r="45" spans="1:8" ht="21" customHeight="1">
      <c r="A45" s="25" t="s">
        <v>31</v>
      </c>
      <c r="B45" s="13" t="s">
        <v>4</v>
      </c>
      <c r="C45" s="54">
        <f>C47+C48+C49+C51</f>
        <v>10236.336000000001</v>
      </c>
      <c r="D45" s="54">
        <f>D47+D48+D49+D51</f>
        <v>571.5889999999999</v>
      </c>
      <c r="E45" s="54">
        <f>E47+E48+E49+E51</f>
        <v>33.905</v>
      </c>
      <c r="F45" s="54">
        <f>F47+F48+F49+F51</f>
        <v>29238.940000000002</v>
      </c>
      <c r="G45" s="9"/>
      <c r="H45" s="9"/>
    </row>
    <row r="46" spans="1:7" ht="12.75">
      <c r="A46" s="25"/>
      <c r="B46" s="13" t="s">
        <v>5</v>
      </c>
      <c r="C46" s="54">
        <f>C50+C52</f>
        <v>339.744</v>
      </c>
      <c r="D46" s="54">
        <f>D50+D52</f>
        <v>57.292</v>
      </c>
      <c r="E46" s="54">
        <f>E50+E52</f>
        <v>3.391</v>
      </c>
      <c r="F46" s="54">
        <f>F50+F52</f>
        <v>1843.505</v>
      </c>
      <c r="G46" s="9"/>
    </row>
    <row r="47" spans="1:7" ht="12.75">
      <c r="A47" s="20"/>
      <c r="B47" s="13" t="s">
        <v>6</v>
      </c>
      <c r="C47" s="56">
        <v>2044.997</v>
      </c>
      <c r="D47" s="54">
        <v>139.078</v>
      </c>
      <c r="E47" s="62">
        <v>8.904</v>
      </c>
      <c r="F47" s="54">
        <v>8264.665</v>
      </c>
      <c r="G47" s="9"/>
    </row>
    <row r="48" spans="1:7" ht="12.75">
      <c r="A48" s="20"/>
      <c r="B48" s="13" t="s">
        <v>7</v>
      </c>
      <c r="C48" s="56">
        <v>3779.258</v>
      </c>
      <c r="D48" s="54">
        <v>135.616</v>
      </c>
      <c r="E48" s="62">
        <v>10.719</v>
      </c>
      <c r="F48" s="54">
        <v>7482.917</v>
      </c>
      <c r="G48" s="9"/>
    </row>
    <row r="49" spans="1:7" ht="12.75">
      <c r="A49" s="13"/>
      <c r="B49" s="13" t="s">
        <v>20</v>
      </c>
      <c r="C49" s="55">
        <v>2628.64</v>
      </c>
      <c r="D49" s="54">
        <v>151.83</v>
      </c>
      <c r="E49" s="62">
        <v>7.227</v>
      </c>
      <c r="F49" s="54">
        <v>7590.228</v>
      </c>
      <c r="G49" s="9"/>
    </row>
    <row r="50" spans="1:7" ht="12.75">
      <c r="A50" s="20">
        <f>A49*20/100</f>
        <v>0</v>
      </c>
      <c r="B50" s="13" t="s">
        <v>48</v>
      </c>
      <c r="C50" s="55">
        <v>180.167</v>
      </c>
      <c r="D50" s="54">
        <v>14.403</v>
      </c>
      <c r="E50" s="62">
        <v>1.695</v>
      </c>
      <c r="F50" s="54">
        <v>237.545</v>
      </c>
      <c r="G50" s="9"/>
    </row>
    <row r="51" spans="1:7" s="7" customFormat="1" ht="12.75">
      <c r="A51" s="21">
        <f>A49-A50</f>
        <v>0</v>
      </c>
      <c r="B51" s="11" t="s">
        <v>8</v>
      </c>
      <c r="C51" s="59">
        <v>1783.441</v>
      </c>
      <c r="D51" s="52">
        <v>145.065</v>
      </c>
      <c r="E51" s="63">
        <v>7.055</v>
      </c>
      <c r="F51" s="52">
        <v>5901.13</v>
      </c>
      <c r="G51" s="9"/>
    </row>
    <row r="52" spans="1:7" s="7" customFormat="1" ht="12.75">
      <c r="A52" s="30"/>
      <c r="B52" s="18" t="s">
        <v>9</v>
      </c>
      <c r="C52" s="53">
        <v>159.577</v>
      </c>
      <c r="D52" s="53">
        <v>42.889</v>
      </c>
      <c r="E52" s="61">
        <v>1.696</v>
      </c>
      <c r="F52" s="53">
        <v>1605.96</v>
      </c>
      <c r="G52" s="9"/>
    </row>
    <row r="53" spans="1:7" ht="22.5" customHeight="1">
      <c r="A53" s="25" t="s">
        <v>32</v>
      </c>
      <c r="B53" s="13" t="s">
        <v>4</v>
      </c>
      <c r="C53" s="54">
        <f>C55+C56+C57+C59</f>
        <v>13031.499</v>
      </c>
      <c r="D53" s="54">
        <f>D55+D56+D57+D59</f>
        <v>6.345000000000001</v>
      </c>
      <c r="E53" s="54">
        <f>E55+E56+E57+E59</f>
        <v>0.4</v>
      </c>
      <c r="F53" s="54">
        <f>F55+F56+F57+F59</f>
        <v>10.35</v>
      </c>
      <c r="G53" s="9"/>
    </row>
    <row r="54" spans="1:7" ht="17.25" customHeight="1">
      <c r="A54" s="25"/>
      <c r="B54" s="13" t="s">
        <v>5</v>
      </c>
      <c r="C54" s="54">
        <f>C58+C60</f>
        <v>5</v>
      </c>
      <c r="D54" s="54">
        <f>D58+D60</f>
        <v>0</v>
      </c>
      <c r="E54" s="54">
        <f>E58+E60</f>
        <v>0</v>
      </c>
      <c r="F54" s="54">
        <f>F58+F60</f>
        <v>0</v>
      </c>
      <c r="G54" s="9"/>
    </row>
    <row r="55" spans="1:7" ht="14.25" customHeight="1">
      <c r="A55" s="20"/>
      <c r="B55" s="13" t="s">
        <v>6</v>
      </c>
      <c r="C55" s="54">
        <v>4101.352</v>
      </c>
      <c r="D55" s="54">
        <v>2.668</v>
      </c>
      <c r="E55" s="54">
        <v>0.2</v>
      </c>
      <c r="F55" s="54">
        <v>1.222</v>
      </c>
      <c r="G55" s="9"/>
    </row>
    <row r="56" spans="1:7" ht="12.75">
      <c r="A56" s="20"/>
      <c r="B56" s="13" t="s">
        <v>7</v>
      </c>
      <c r="C56" s="54">
        <v>4684.699</v>
      </c>
      <c r="D56" s="54">
        <v>3.675</v>
      </c>
      <c r="E56" s="54">
        <v>0.2</v>
      </c>
      <c r="F56" s="54">
        <v>3.65</v>
      </c>
      <c r="G56" s="9"/>
    </row>
    <row r="57" spans="1:7" ht="12.75">
      <c r="A57" s="20"/>
      <c r="B57" s="13" t="s">
        <v>20</v>
      </c>
      <c r="C57" s="54">
        <v>2958.607</v>
      </c>
      <c r="D57" s="54">
        <v>0.001</v>
      </c>
      <c r="E57" s="54"/>
      <c r="F57" s="54">
        <v>3.478</v>
      </c>
      <c r="G57" s="9"/>
    </row>
    <row r="58" spans="1:7" ht="12.75">
      <c r="A58" s="20"/>
      <c r="B58" s="13" t="s">
        <v>48</v>
      </c>
      <c r="C58" s="54"/>
      <c r="D58" s="54"/>
      <c r="E58" s="54"/>
      <c r="F58" s="54"/>
      <c r="G58" s="9"/>
    </row>
    <row r="59" spans="1:7" s="7" customFormat="1" ht="12.75">
      <c r="A59" s="21"/>
      <c r="B59" s="11" t="s">
        <v>8</v>
      </c>
      <c r="C59" s="52">
        <v>1286.841</v>
      </c>
      <c r="D59" s="52">
        <v>0.001</v>
      </c>
      <c r="E59" s="52"/>
      <c r="F59" s="52">
        <v>2</v>
      </c>
      <c r="G59" s="10"/>
    </row>
    <row r="60" spans="1:7" s="7" customFormat="1" ht="12.75">
      <c r="A60" s="30"/>
      <c r="B60" s="18" t="s">
        <v>9</v>
      </c>
      <c r="C60" s="53">
        <v>5</v>
      </c>
      <c r="D60" s="53"/>
      <c r="E60" s="53"/>
      <c r="F60" s="53"/>
      <c r="G60" s="10"/>
    </row>
    <row r="61" spans="1:7" ht="12.75">
      <c r="A61" s="25" t="s">
        <v>33</v>
      </c>
      <c r="B61" s="13" t="s">
        <v>4</v>
      </c>
      <c r="C61" s="54">
        <f>C63+C64+C65+C67</f>
        <v>4625.351</v>
      </c>
      <c r="D61" s="54">
        <f>D63+D64+D65+D67</f>
        <v>0</v>
      </c>
      <c r="E61" s="54">
        <f>E63+E64+E65+E67</f>
        <v>6.548</v>
      </c>
      <c r="F61" s="54">
        <f>F63+F64+F65+F67</f>
        <v>0</v>
      </c>
      <c r="G61" s="9"/>
    </row>
    <row r="62" spans="1:7" ht="12.75">
      <c r="A62" s="25"/>
      <c r="B62" s="13" t="s">
        <v>5</v>
      </c>
      <c r="C62" s="54">
        <f>C66+C68</f>
        <v>56.798</v>
      </c>
      <c r="D62" s="54">
        <f>D66+D68</f>
        <v>0</v>
      </c>
      <c r="E62" s="54">
        <f>E66+E68</f>
        <v>1.455</v>
      </c>
      <c r="F62" s="54">
        <f>F66+F68</f>
        <v>0</v>
      </c>
      <c r="G62" s="9"/>
    </row>
    <row r="63" spans="1:7" ht="12.75">
      <c r="A63" s="13"/>
      <c r="B63" s="13" t="s">
        <v>6</v>
      </c>
      <c r="C63" s="54">
        <v>2326.961</v>
      </c>
      <c r="D63" s="54"/>
      <c r="E63" s="63">
        <v>3.637</v>
      </c>
      <c r="F63" s="54"/>
      <c r="G63" s="9"/>
    </row>
    <row r="64" spans="1:7" ht="12.75">
      <c r="A64" s="20"/>
      <c r="B64" s="13" t="s">
        <v>7</v>
      </c>
      <c r="C64" s="54">
        <v>938.359</v>
      </c>
      <c r="D64" s="54"/>
      <c r="E64" s="64">
        <v>2.637</v>
      </c>
      <c r="F64" s="54"/>
      <c r="G64" s="9"/>
    </row>
    <row r="65" spans="1:7" ht="12.75">
      <c r="A65" s="20"/>
      <c r="B65" s="13" t="s">
        <v>20</v>
      </c>
      <c r="C65" s="54">
        <v>800.64</v>
      </c>
      <c r="D65" s="54"/>
      <c r="E65" s="64">
        <v>0.137</v>
      </c>
      <c r="F65" s="54"/>
      <c r="G65" s="9"/>
    </row>
    <row r="66" spans="1:7" ht="12.75">
      <c r="A66" s="20"/>
      <c r="B66" s="13" t="s">
        <v>48</v>
      </c>
      <c r="C66" s="54">
        <v>37.558</v>
      </c>
      <c r="D66" s="54"/>
      <c r="E66" s="62">
        <v>0.727</v>
      </c>
      <c r="F66" s="54"/>
      <c r="G66" s="9"/>
    </row>
    <row r="67" spans="1:7" s="7" customFormat="1" ht="12.75">
      <c r="A67" s="21"/>
      <c r="B67" s="11" t="s">
        <v>8</v>
      </c>
      <c r="C67" s="52">
        <v>559.391</v>
      </c>
      <c r="D67" s="52"/>
      <c r="E67" s="64">
        <v>0.137</v>
      </c>
      <c r="F67" s="52"/>
      <c r="G67" s="10"/>
    </row>
    <row r="68" spans="1:7" s="7" customFormat="1" ht="12.75">
      <c r="A68" s="30"/>
      <c r="B68" s="18" t="s">
        <v>9</v>
      </c>
      <c r="C68" s="53">
        <v>19.24</v>
      </c>
      <c r="D68" s="53"/>
      <c r="E68" s="61">
        <v>0.728</v>
      </c>
      <c r="F68" s="53"/>
      <c r="G68" s="10"/>
    </row>
    <row r="69" spans="1:7" ht="30.75" customHeight="1">
      <c r="A69" s="27" t="s">
        <v>34</v>
      </c>
      <c r="B69" s="13" t="s">
        <v>4</v>
      </c>
      <c r="C69" s="54">
        <f>C71+C72+C73+C75</f>
        <v>46530.014</v>
      </c>
      <c r="D69" s="54">
        <f>D71+D72+D73+D75</f>
        <v>0.012</v>
      </c>
      <c r="E69" s="54">
        <f>E71+E72+E73+E75</f>
        <v>207.46</v>
      </c>
      <c r="F69" s="54">
        <f>F71+F72+F73+F75</f>
        <v>10090</v>
      </c>
      <c r="G69" s="9"/>
    </row>
    <row r="70" spans="1:7" ht="12.75">
      <c r="A70" s="27"/>
      <c r="B70" s="13" t="s">
        <v>5</v>
      </c>
      <c r="C70" s="54">
        <f>C74+C76</f>
        <v>2157.511</v>
      </c>
      <c r="D70" s="54">
        <f>D74+D76</f>
        <v>0</v>
      </c>
      <c r="E70" s="54">
        <f>E74+E76</f>
        <v>1.7429999999999999</v>
      </c>
      <c r="F70" s="54">
        <f>F74+F76</f>
        <v>0</v>
      </c>
      <c r="G70" s="9"/>
    </row>
    <row r="71" spans="1:7" ht="12.75">
      <c r="A71" s="19"/>
      <c r="B71" s="13" t="s">
        <v>6</v>
      </c>
      <c r="C71" s="54">
        <v>10270.507</v>
      </c>
      <c r="D71" s="56">
        <v>0.012</v>
      </c>
      <c r="E71" s="56">
        <v>31.55</v>
      </c>
      <c r="F71" s="54">
        <v>2527.488</v>
      </c>
      <c r="G71" s="9"/>
    </row>
    <row r="72" spans="1:7" ht="12.75">
      <c r="A72" s="19"/>
      <c r="B72" s="13" t="s">
        <v>7</v>
      </c>
      <c r="C72" s="54">
        <v>19403.501</v>
      </c>
      <c r="D72" s="56"/>
      <c r="E72" s="56">
        <v>127.039</v>
      </c>
      <c r="F72" s="54">
        <v>2848.234</v>
      </c>
      <c r="G72" s="9"/>
    </row>
    <row r="73" spans="1:7" ht="12.75">
      <c r="A73" s="19"/>
      <c r="B73" s="13" t="s">
        <v>20</v>
      </c>
      <c r="C73" s="54">
        <v>9857.296</v>
      </c>
      <c r="D73" s="56"/>
      <c r="E73" s="56">
        <v>24.376</v>
      </c>
      <c r="F73" s="54">
        <v>2543.234</v>
      </c>
      <c r="G73" s="9"/>
    </row>
    <row r="74" spans="1:7" ht="12.75">
      <c r="A74" s="19"/>
      <c r="B74" s="13" t="s">
        <v>48</v>
      </c>
      <c r="C74" s="54">
        <v>1265.13</v>
      </c>
      <c r="D74" s="56"/>
      <c r="E74" s="56">
        <v>0.872</v>
      </c>
      <c r="F74" s="54"/>
      <c r="G74" s="9"/>
    </row>
    <row r="75" spans="1:7" s="7" customFormat="1" ht="12.75">
      <c r="A75" s="12"/>
      <c r="B75" s="11" t="s">
        <v>8</v>
      </c>
      <c r="C75" s="52">
        <v>6998.71</v>
      </c>
      <c r="D75" s="57"/>
      <c r="E75" s="60">
        <v>24.495</v>
      </c>
      <c r="F75" s="52">
        <v>2171.044</v>
      </c>
      <c r="G75" s="10"/>
    </row>
    <row r="76" spans="1:7" s="7" customFormat="1" ht="12.75">
      <c r="A76" s="16"/>
      <c r="B76" s="18" t="s">
        <v>9</v>
      </c>
      <c r="C76" s="53">
        <v>892.381</v>
      </c>
      <c r="D76" s="53"/>
      <c r="E76" s="53">
        <v>0.871</v>
      </c>
      <c r="F76" s="53"/>
      <c r="G76" s="10"/>
    </row>
    <row r="77" spans="1:7" ht="18" customHeight="1">
      <c r="A77" s="28" t="s">
        <v>35</v>
      </c>
      <c r="B77" s="13" t="s">
        <v>4</v>
      </c>
      <c r="C77" s="54">
        <f>C79+C80+C81+C83</f>
        <v>16265.128999999999</v>
      </c>
      <c r="D77" s="54">
        <f>D79+D80+D81+D83</f>
        <v>0.187</v>
      </c>
      <c r="E77" s="54">
        <f>E79+E80+E81+E83</f>
        <v>0.05</v>
      </c>
      <c r="F77" s="54">
        <f>F79+F80+F81+F83</f>
        <v>0</v>
      </c>
      <c r="G77" s="9"/>
    </row>
    <row r="78" spans="1:7" ht="16.5" customHeight="1">
      <c r="A78" s="28"/>
      <c r="B78" s="13" t="s">
        <v>5</v>
      </c>
      <c r="C78" s="54">
        <f>C82+C84</f>
        <v>396.56600000000003</v>
      </c>
      <c r="D78" s="54">
        <f>D82+D84</f>
        <v>0</v>
      </c>
      <c r="E78" s="54">
        <f>E82+E84</f>
        <v>0</v>
      </c>
      <c r="F78" s="54">
        <f>F82+F84</f>
        <v>0</v>
      </c>
      <c r="G78" s="9"/>
    </row>
    <row r="79" spans="1:7" ht="16.5" customHeight="1">
      <c r="A79" s="21"/>
      <c r="B79" s="13" t="s">
        <v>6</v>
      </c>
      <c r="C79" s="54">
        <v>5608.151</v>
      </c>
      <c r="D79" s="54"/>
      <c r="E79" s="54">
        <v>0.05</v>
      </c>
      <c r="F79" s="54"/>
      <c r="G79" s="9"/>
    </row>
    <row r="80" spans="1:7" ht="18" customHeight="1">
      <c r="A80" s="21"/>
      <c r="B80" s="13" t="s">
        <v>7</v>
      </c>
      <c r="C80" s="54">
        <v>4469.705</v>
      </c>
      <c r="D80" s="54">
        <v>0.187</v>
      </c>
      <c r="E80" s="54"/>
      <c r="F80" s="54"/>
      <c r="G80" s="9"/>
    </row>
    <row r="81" spans="1:7" ht="15" customHeight="1">
      <c r="A81" s="21"/>
      <c r="B81" s="13" t="s">
        <v>20</v>
      </c>
      <c r="C81" s="54">
        <v>3996.312</v>
      </c>
      <c r="D81" s="54"/>
      <c r="E81" s="54"/>
      <c r="F81" s="54"/>
      <c r="G81" s="9"/>
    </row>
    <row r="82" spans="1:7" ht="15.75" customHeight="1">
      <c r="A82" s="21"/>
      <c r="B82" s="13" t="s">
        <v>48</v>
      </c>
      <c r="C82" s="54">
        <v>198.613</v>
      </c>
      <c r="D82" s="54"/>
      <c r="E82" s="54"/>
      <c r="F82" s="54"/>
      <c r="G82" s="9"/>
    </row>
    <row r="83" spans="1:7" s="7" customFormat="1" ht="16.5" customHeight="1">
      <c r="A83" s="21"/>
      <c r="B83" s="11" t="s">
        <v>8</v>
      </c>
      <c r="C83" s="52">
        <v>2190.961</v>
      </c>
      <c r="D83" s="52"/>
      <c r="E83" s="52"/>
      <c r="F83" s="52"/>
      <c r="G83" s="10"/>
    </row>
    <row r="84" spans="1:7" s="7" customFormat="1" ht="18" customHeight="1">
      <c r="A84" s="30"/>
      <c r="B84" s="18" t="s">
        <v>9</v>
      </c>
      <c r="C84" s="53">
        <v>197.953</v>
      </c>
      <c r="D84" s="53"/>
      <c r="E84" s="53"/>
      <c r="F84" s="53"/>
      <c r="G84" s="10"/>
    </row>
    <row r="85" spans="1:7" ht="25.5">
      <c r="A85" s="27" t="s">
        <v>37</v>
      </c>
      <c r="B85" s="13" t="s">
        <v>4</v>
      </c>
      <c r="C85" s="54">
        <f>C87+C88+C89+C91</f>
        <v>415.82199999999995</v>
      </c>
      <c r="D85" s="54">
        <f>D87+D88+D89+D91</f>
        <v>0</v>
      </c>
      <c r="E85" s="54">
        <f>E87+E88+E89+E91</f>
        <v>0</v>
      </c>
      <c r="F85" s="54">
        <f>F87+F88+F89+F91</f>
        <v>0</v>
      </c>
      <c r="G85" s="9"/>
    </row>
    <row r="86" spans="1:7" ht="15" customHeight="1">
      <c r="A86" s="27"/>
      <c r="B86" s="13" t="s">
        <v>5</v>
      </c>
      <c r="C86" s="54">
        <f>C90+C92</f>
        <v>0</v>
      </c>
      <c r="D86" s="54">
        <f>D90+D92</f>
        <v>0</v>
      </c>
      <c r="E86" s="54">
        <f>E90+E92</f>
        <v>0</v>
      </c>
      <c r="F86" s="54">
        <f>F90+F92</f>
        <v>0</v>
      </c>
      <c r="G86" s="9"/>
    </row>
    <row r="87" spans="1:7" ht="14.25" customHeight="1">
      <c r="A87" s="21"/>
      <c r="B87" s="13" t="s">
        <v>6</v>
      </c>
      <c r="C87" s="54">
        <v>201.54</v>
      </c>
      <c r="D87" s="54"/>
      <c r="E87" s="54"/>
      <c r="F87" s="54"/>
      <c r="G87" s="9"/>
    </row>
    <row r="88" spans="1:7" ht="12.75">
      <c r="A88" s="21"/>
      <c r="B88" s="13" t="s">
        <v>7</v>
      </c>
      <c r="C88" s="54">
        <v>152.039</v>
      </c>
      <c r="D88" s="54"/>
      <c r="E88" s="54"/>
      <c r="F88" s="54">
        <v>0</v>
      </c>
      <c r="G88" s="34"/>
    </row>
    <row r="89" spans="1:7" ht="12.75">
      <c r="A89" s="21"/>
      <c r="B89" s="13" t="s">
        <v>20</v>
      </c>
      <c r="C89" s="54">
        <v>50.243</v>
      </c>
      <c r="D89" s="54"/>
      <c r="E89" s="54"/>
      <c r="F89" s="54"/>
      <c r="G89" s="9"/>
    </row>
    <row r="90" spans="1:7" ht="12.75">
      <c r="A90" s="21"/>
      <c r="B90" s="13" t="s">
        <v>48</v>
      </c>
      <c r="C90" s="65"/>
      <c r="D90" s="54"/>
      <c r="E90" s="54"/>
      <c r="F90" s="54"/>
      <c r="G90" s="9"/>
    </row>
    <row r="91" spans="1:7" s="7" customFormat="1" ht="12.75">
      <c r="A91" s="21"/>
      <c r="B91" s="11" t="s">
        <v>8</v>
      </c>
      <c r="C91" s="52">
        <v>12</v>
      </c>
      <c r="D91" s="52"/>
      <c r="E91" s="52"/>
      <c r="F91" s="52"/>
      <c r="G91" s="10"/>
    </row>
    <row r="92" spans="1:7" s="7" customFormat="1" ht="12.75">
      <c r="A92" s="30"/>
      <c r="B92" s="18" t="s">
        <v>9</v>
      </c>
      <c r="C92" s="53"/>
      <c r="D92" s="53"/>
      <c r="E92" s="53"/>
      <c r="F92" s="53"/>
      <c r="G92" s="10"/>
    </row>
    <row r="93" spans="1:7" ht="18.75" customHeight="1">
      <c r="A93" s="28" t="s">
        <v>36</v>
      </c>
      <c r="B93" s="13" t="s">
        <v>4</v>
      </c>
      <c r="C93" s="54">
        <f>C95+C96+C97+C99</f>
        <v>40778.154</v>
      </c>
      <c r="D93" s="54">
        <f>D95+D96+D97+D99</f>
        <v>86500</v>
      </c>
      <c r="E93" s="54">
        <f>E95+E96+E97+E99</f>
        <v>4563.481</v>
      </c>
      <c r="F93" s="54">
        <f>F95+F96+F97+F99</f>
        <v>2500</v>
      </c>
      <c r="G93" s="9"/>
    </row>
    <row r="94" spans="1:7" ht="12.75">
      <c r="A94" s="28"/>
      <c r="B94" s="13" t="s">
        <v>5</v>
      </c>
      <c r="C94" s="54">
        <f>C98+C100</f>
        <v>71.132</v>
      </c>
      <c r="D94" s="54">
        <f>D98+D100</f>
        <v>38.594</v>
      </c>
      <c r="E94" s="54">
        <f>E98+E100</f>
        <v>0.18</v>
      </c>
      <c r="F94" s="54">
        <f>F98+F100</f>
        <v>0</v>
      </c>
      <c r="G94" s="9"/>
    </row>
    <row r="95" spans="1:7" ht="12.75">
      <c r="A95" s="21"/>
      <c r="B95" s="13" t="s">
        <v>6</v>
      </c>
      <c r="C95" s="54">
        <v>10503.721</v>
      </c>
      <c r="D95" s="66">
        <v>20700.227</v>
      </c>
      <c r="E95" s="66">
        <v>183.2</v>
      </c>
      <c r="F95" s="64">
        <v>725</v>
      </c>
      <c r="G95" s="34"/>
    </row>
    <row r="96" spans="1:7" ht="12.75">
      <c r="A96" s="21"/>
      <c r="B96" s="13" t="s">
        <v>7</v>
      </c>
      <c r="C96" s="54">
        <v>12348.16</v>
      </c>
      <c r="D96" s="66">
        <v>19363.75</v>
      </c>
      <c r="E96" s="66">
        <v>4204.6</v>
      </c>
      <c r="F96" s="64">
        <v>1571.3</v>
      </c>
      <c r="G96" s="34"/>
    </row>
    <row r="97" spans="1:7" ht="12.75">
      <c r="A97" s="21"/>
      <c r="B97" s="13" t="s">
        <v>20</v>
      </c>
      <c r="C97" s="54">
        <v>10662.205</v>
      </c>
      <c r="D97" s="54">
        <v>22201.975</v>
      </c>
      <c r="E97" s="54">
        <v>135.481</v>
      </c>
      <c r="F97" s="52">
        <v>203.7</v>
      </c>
      <c r="G97" s="9"/>
    </row>
    <row r="98" spans="1:7" ht="12.75">
      <c r="A98" s="21"/>
      <c r="B98" s="13" t="s">
        <v>48</v>
      </c>
      <c r="C98" s="54">
        <v>53.065</v>
      </c>
      <c r="D98" s="54">
        <v>11</v>
      </c>
      <c r="E98" s="54">
        <v>0.09</v>
      </c>
      <c r="F98" s="54"/>
      <c r="G98" s="9"/>
    </row>
    <row r="99" spans="1:7" s="7" customFormat="1" ht="12.75">
      <c r="A99" s="21"/>
      <c r="B99" s="11" t="s">
        <v>8</v>
      </c>
      <c r="C99" s="52">
        <v>7264.068</v>
      </c>
      <c r="D99" s="52">
        <v>24234.048</v>
      </c>
      <c r="E99" s="52">
        <v>40.2</v>
      </c>
      <c r="F99" s="52"/>
      <c r="G99" s="45"/>
    </row>
    <row r="100" spans="1:7" s="7" customFormat="1" ht="12.75">
      <c r="A100" s="30"/>
      <c r="B100" s="18" t="s">
        <v>9</v>
      </c>
      <c r="C100" s="53">
        <v>18.067</v>
      </c>
      <c r="D100" s="53">
        <v>27.594</v>
      </c>
      <c r="E100" s="53">
        <v>0.09</v>
      </c>
      <c r="F100" s="53"/>
      <c r="G100" s="10"/>
    </row>
    <row r="101" spans="1:7" s="7" customFormat="1" ht="38.25">
      <c r="A101" s="27" t="s">
        <v>50</v>
      </c>
      <c r="B101" s="46" t="s">
        <v>4</v>
      </c>
      <c r="C101" s="51">
        <f>C103+C104+C105+C107</f>
        <v>27559.141</v>
      </c>
      <c r="D101" s="51">
        <f>D103+D104+D105+D107</f>
        <v>2.16</v>
      </c>
      <c r="E101" s="51">
        <f>E103+E104+E105+E107</f>
        <v>1029.185</v>
      </c>
      <c r="F101" s="51">
        <f>F103+F104+F105+F107</f>
        <v>138</v>
      </c>
      <c r="G101" s="10"/>
    </row>
    <row r="102" spans="1:7" s="7" customFormat="1" ht="12.75">
      <c r="A102" s="21"/>
      <c r="B102" s="11" t="s">
        <v>5</v>
      </c>
      <c r="C102" s="52">
        <f>C106+C108</f>
        <v>0</v>
      </c>
      <c r="D102" s="52">
        <f>D106+D108</f>
        <v>0</v>
      </c>
      <c r="E102" s="52">
        <f>E106+E108</f>
        <v>0</v>
      </c>
      <c r="F102" s="52">
        <f>F106+F108</f>
        <v>0</v>
      </c>
      <c r="G102" s="10"/>
    </row>
    <row r="103" spans="1:7" s="7" customFormat="1" ht="12.75">
      <c r="A103" s="21"/>
      <c r="B103" s="11" t="s">
        <v>6</v>
      </c>
      <c r="C103" s="52">
        <v>4851.05</v>
      </c>
      <c r="D103" s="52">
        <v>2.16</v>
      </c>
      <c r="E103" s="52">
        <v>280.647</v>
      </c>
      <c r="F103" s="52">
        <v>1.218</v>
      </c>
      <c r="G103" s="10"/>
    </row>
    <row r="104" spans="1:7" s="7" customFormat="1" ht="12.75">
      <c r="A104" s="21"/>
      <c r="B104" s="11" t="s">
        <v>7</v>
      </c>
      <c r="C104" s="52">
        <v>6451.167</v>
      </c>
      <c r="D104" s="52"/>
      <c r="E104" s="52">
        <v>230.941</v>
      </c>
      <c r="F104" s="52">
        <v>6.704</v>
      </c>
      <c r="G104" s="10"/>
    </row>
    <row r="105" spans="1:7" s="7" customFormat="1" ht="12.75">
      <c r="A105" s="21"/>
      <c r="B105" s="11" t="s">
        <v>20</v>
      </c>
      <c r="C105" s="52">
        <v>6198.208</v>
      </c>
      <c r="D105" s="52"/>
      <c r="E105" s="52">
        <v>232.719</v>
      </c>
      <c r="F105" s="52">
        <v>5.245</v>
      </c>
      <c r="G105" s="10"/>
    </row>
    <row r="106" spans="1:7" s="7" customFormat="1" ht="12.75">
      <c r="A106" s="21"/>
      <c r="B106" s="11" t="s">
        <v>48</v>
      </c>
      <c r="C106" s="52"/>
      <c r="D106" s="52"/>
      <c r="E106" s="52"/>
      <c r="F106" s="52"/>
      <c r="G106" s="10"/>
    </row>
    <row r="107" spans="1:7" s="7" customFormat="1" ht="12.75">
      <c r="A107" s="21"/>
      <c r="B107" s="11" t="s">
        <v>8</v>
      </c>
      <c r="C107" s="52">
        <v>10058.716</v>
      </c>
      <c r="D107" s="52"/>
      <c r="E107" s="52">
        <v>284.878</v>
      </c>
      <c r="F107" s="52">
        <v>124.833</v>
      </c>
      <c r="G107" s="10"/>
    </row>
    <row r="108" spans="1:7" s="7" customFormat="1" ht="12.75">
      <c r="A108" s="30"/>
      <c r="B108" s="18" t="s">
        <v>9</v>
      </c>
      <c r="C108" s="53"/>
      <c r="D108" s="53"/>
      <c r="E108" s="53"/>
      <c r="F108" s="53"/>
      <c r="G108" s="10"/>
    </row>
    <row r="109" spans="1:7" ht="21" customHeight="1">
      <c r="A109" s="28" t="s">
        <v>38</v>
      </c>
      <c r="B109" s="13" t="s">
        <v>4</v>
      </c>
      <c r="C109" s="67">
        <f>C111+C112+C113+C115</f>
        <v>4433.875</v>
      </c>
      <c r="D109" s="67">
        <f>D111+D112+D113+D115</f>
        <v>2.088</v>
      </c>
      <c r="E109" s="67">
        <f>E111+E112+E113+E115</f>
        <v>1511.3</v>
      </c>
      <c r="F109" s="67">
        <f>F111+F112+F113+F115</f>
        <v>1.25</v>
      </c>
      <c r="G109" s="9"/>
    </row>
    <row r="110" spans="1:7" ht="12.75">
      <c r="A110" s="28"/>
      <c r="B110" s="13" t="s">
        <v>5</v>
      </c>
      <c r="C110" s="67">
        <f>C114+C116</f>
        <v>230.60899999999998</v>
      </c>
      <c r="D110" s="67">
        <f>D114+D116</f>
        <v>0.209</v>
      </c>
      <c r="E110" s="67">
        <f>E114+E116</f>
        <v>1.15</v>
      </c>
      <c r="F110" s="67">
        <f>F114+F116</f>
        <v>0.125</v>
      </c>
      <c r="G110" s="9"/>
    </row>
    <row r="111" spans="1:7" ht="12.75">
      <c r="A111" s="21"/>
      <c r="B111" s="13" t="s">
        <v>6</v>
      </c>
      <c r="C111" s="67">
        <v>1158.789</v>
      </c>
      <c r="D111" s="67">
        <v>0.555</v>
      </c>
      <c r="E111" s="67">
        <v>2.725</v>
      </c>
      <c r="F111" s="67">
        <v>0.32</v>
      </c>
      <c r="G111" s="9"/>
    </row>
    <row r="112" spans="1:7" ht="12.75">
      <c r="A112" s="21"/>
      <c r="B112" s="13" t="s">
        <v>7</v>
      </c>
      <c r="C112" s="67">
        <v>1176.21</v>
      </c>
      <c r="D112" s="67">
        <v>0.574</v>
      </c>
      <c r="E112" s="67">
        <v>1502.825</v>
      </c>
      <c r="F112" s="67">
        <v>0.32</v>
      </c>
      <c r="G112" s="9"/>
    </row>
    <row r="113" spans="1:7" ht="12.75">
      <c r="A113" s="21"/>
      <c r="B113" s="13" t="s">
        <v>20</v>
      </c>
      <c r="C113" s="67">
        <v>1174.226</v>
      </c>
      <c r="D113" s="67">
        <v>0.576</v>
      </c>
      <c r="E113" s="67">
        <v>2.875</v>
      </c>
      <c r="F113" s="67">
        <v>0.31</v>
      </c>
      <c r="G113" s="9"/>
    </row>
    <row r="114" spans="1:7" ht="12.75">
      <c r="A114" s="21"/>
      <c r="B114" s="13" t="s">
        <v>48</v>
      </c>
      <c r="C114" s="67">
        <v>114.612</v>
      </c>
      <c r="D114" s="67">
        <v>0.09</v>
      </c>
      <c r="E114" s="67">
        <v>0.575</v>
      </c>
      <c r="F114" s="67">
        <v>0</v>
      </c>
      <c r="G114" s="9"/>
    </row>
    <row r="115" spans="1:7" s="7" customFormat="1" ht="12.75">
      <c r="A115" s="21"/>
      <c r="B115" s="11" t="s">
        <v>8</v>
      </c>
      <c r="C115" s="68">
        <v>924.65</v>
      </c>
      <c r="D115" s="68">
        <v>0.383</v>
      </c>
      <c r="E115" s="68">
        <v>2.875</v>
      </c>
      <c r="F115" s="68">
        <v>0.3</v>
      </c>
      <c r="G115" s="10"/>
    </row>
    <row r="116" spans="1:7" s="7" customFormat="1" ht="12.75">
      <c r="A116" s="30"/>
      <c r="B116" s="18" t="s">
        <v>9</v>
      </c>
      <c r="C116" s="69">
        <v>115.997</v>
      </c>
      <c r="D116" s="69">
        <v>0.119</v>
      </c>
      <c r="E116" s="69">
        <v>0.575</v>
      </c>
      <c r="F116" s="69">
        <v>0.125</v>
      </c>
      <c r="G116" s="10"/>
    </row>
    <row r="117" spans="1:7" ht="18.75" customHeight="1">
      <c r="A117" s="25" t="s">
        <v>39</v>
      </c>
      <c r="B117" s="13" t="s">
        <v>4</v>
      </c>
      <c r="C117" s="54">
        <f>C119+C120+C121+C123</f>
        <v>141.527</v>
      </c>
      <c r="D117" s="54">
        <f>D119+D120+D121+D123</f>
        <v>0</v>
      </c>
      <c r="E117" s="54">
        <f>E119+E120+E121+E123</f>
        <v>0</v>
      </c>
      <c r="F117" s="54">
        <f>F119+F120+F121+F123</f>
        <v>0</v>
      </c>
      <c r="G117" s="9"/>
    </row>
    <row r="118" spans="1:7" ht="12.75">
      <c r="A118" s="25"/>
      <c r="B118" s="13" t="s">
        <v>5</v>
      </c>
      <c r="C118" s="54">
        <f>C122+C124</f>
        <v>95.12100000000001</v>
      </c>
      <c r="D118" s="54">
        <f>D122+D124</f>
        <v>0</v>
      </c>
      <c r="E118" s="54">
        <f>E122+E124</f>
        <v>0</v>
      </c>
      <c r="F118" s="54">
        <f>F122+F124</f>
        <v>0</v>
      </c>
      <c r="G118" s="9"/>
    </row>
    <row r="119" spans="1:7" ht="12.75">
      <c r="A119" s="13"/>
      <c r="B119" s="13" t="s">
        <v>6</v>
      </c>
      <c r="C119" s="54">
        <v>0</v>
      </c>
      <c r="D119" s="54"/>
      <c r="E119" s="54"/>
      <c r="F119" s="54"/>
      <c r="G119" s="9"/>
    </row>
    <row r="120" spans="1:7" ht="12.75">
      <c r="A120" s="13"/>
      <c r="B120" s="13" t="s">
        <v>7</v>
      </c>
      <c r="C120" s="54">
        <v>0</v>
      </c>
      <c r="D120" s="54"/>
      <c r="E120" s="54"/>
      <c r="F120" s="54"/>
      <c r="G120" s="9"/>
    </row>
    <row r="121" spans="1:7" ht="12.75">
      <c r="A121" s="13"/>
      <c r="B121" s="13" t="s">
        <v>20</v>
      </c>
      <c r="C121" s="54">
        <v>93.966</v>
      </c>
      <c r="D121" s="54"/>
      <c r="E121" s="54"/>
      <c r="F121" s="54"/>
      <c r="G121" s="9"/>
    </row>
    <row r="122" spans="1:7" ht="12.75">
      <c r="A122" s="13"/>
      <c r="B122" s="13" t="s">
        <v>48</v>
      </c>
      <c r="C122" s="54">
        <v>47.56</v>
      </c>
      <c r="D122" s="54"/>
      <c r="E122" s="54"/>
      <c r="F122" s="54"/>
      <c r="G122" s="9"/>
    </row>
    <row r="123" spans="1:7" s="7" customFormat="1" ht="12.75">
      <c r="A123" s="11"/>
      <c r="B123" s="11" t="s">
        <v>8</v>
      </c>
      <c r="C123" s="52">
        <v>47.561</v>
      </c>
      <c r="D123" s="52"/>
      <c r="E123" s="52"/>
      <c r="F123" s="52"/>
      <c r="G123" s="10"/>
    </row>
    <row r="124" spans="1:7" s="7" customFormat="1" ht="12.75">
      <c r="A124" s="18"/>
      <c r="B124" s="18" t="s">
        <v>9</v>
      </c>
      <c r="C124" s="53">
        <v>47.561</v>
      </c>
      <c r="D124" s="53"/>
      <c r="E124" s="53"/>
      <c r="F124" s="53"/>
      <c r="G124" s="10"/>
    </row>
    <row r="125" spans="1:7" ht="25.5">
      <c r="A125" s="26" t="s">
        <v>40</v>
      </c>
      <c r="B125" s="13" t="s">
        <v>4</v>
      </c>
      <c r="C125" s="54">
        <f>C127+C128+C129+C131</f>
        <v>798.76</v>
      </c>
      <c r="D125" s="54">
        <f>D127+D128+D129+D131</f>
        <v>0</v>
      </c>
      <c r="E125" s="54">
        <f>E127+E128+E129+E131</f>
        <v>0</v>
      </c>
      <c r="F125" s="54">
        <f>F127+F128+F129+F131</f>
        <v>0</v>
      </c>
      <c r="G125" s="9"/>
    </row>
    <row r="126" spans="1:7" ht="12.75">
      <c r="A126" s="26"/>
      <c r="B126" s="13" t="s">
        <v>5</v>
      </c>
      <c r="C126" s="54">
        <f>C130+C132</f>
        <v>1.276</v>
      </c>
      <c r="D126" s="54">
        <f>D130+D132</f>
        <v>0</v>
      </c>
      <c r="E126" s="54">
        <f>E130+E132</f>
        <v>0</v>
      </c>
      <c r="F126" s="54">
        <f>F130+F132</f>
        <v>0</v>
      </c>
      <c r="G126" s="9"/>
    </row>
    <row r="127" spans="1:7" ht="12.75">
      <c r="A127" s="13"/>
      <c r="B127" s="13" t="s">
        <v>6</v>
      </c>
      <c r="C127" s="54">
        <v>153.524</v>
      </c>
      <c r="D127" s="54"/>
      <c r="E127" s="54"/>
      <c r="F127" s="54"/>
      <c r="G127" s="9"/>
    </row>
    <row r="128" spans="1:7" ht="12.75">
      <c r="A128" s="13"/>
      <c r="B128" s="13" t="s">
        <v>7</v>
      </c>
      <c r="C128" s="54">
        <v>433.474</v>
      </c>
      <c r="D128" s="54"/>
      <c r="E128" s="54"/>
      <c r="F128" s="54"/>
      <c r="G128" s="9"/>
    </row>
    <row r="129" spans="1:7" ht="12.75">
      <c r="A129" s="13"/>
      <c r="B129" s="13" t="s">
        <v>20</v>
      </c>
      <c r="C129" s="54">
        <v>157.156</v>
      </c>
      <c r="D129" s="54"/>
      <c r="E129" s="54"/>
      <c r="F129" s="54"/>
      <c r="G129" s="9"/>
    </row>
    <row r="130" spans="1:7" ht="12.75">
      <c r="A130" s="13"/>
      <c r="B130" s="13" t="s">
        <v>48</v>
      </c>
      <c r="C130" s="54">
        <v>0.638</v>
      </c>
      <c r="D130" s="54"/>
      <c r="E130" s="54"/>
      <c r="F130" s="54"/>
      <c r="G130" s="9"/>
    </row>
    <row r="131" spans="1:7" s="7" customFormat="1" ht="12.75">
      <c r="A131" s="11"/>
      <c r="B131" s="11" t="s">
        <v>8</v>
      </c>
      <c r="C131" s="52">
        <v>54.606</v>
      </c>
      <c r="D131" s="52"/>
      <c r="E131" s="52"/>
      <c r="F131" s="52"/>
      <c r="G131" s="10"/>
    </row>
    <row r="132" spans="1:7" s="7" customFormat="1" ht="12.75">
      <c r="A132" s="18"/>
      <c r="B132" s="18" t="s">
        <v>9</v>
      </c>
      <c r="C132" s="53">
        <v>0.638</v>
      </c>
      <c r="D132" s="53"/>
      <c r="E132" s="53"/>
      <c r="F132" s="53"/>
      <c r="G132" s="10"/>
    </row>
    <row r="133" spans="1:7" ht="12.75">
      <c r="A133" s="24" t="s">
        <v>3</v>
      </c>
      <c r="B133" s="13" t="s">
        <v>4</v>
      </c>
      <c r="C133" s="54">
        <f>C135+C136+C137+C139</f>
        <v>9232.596000000001</v>
      </c>
      <c r="D133" s="54">
        <f>D135+D136+D137+D139</f>
        <v>12.6</v>
      </c>
      <c r="E133" s="54">
        <f>E135+E136+E137+E139</f>
        <v>3.5</v>
      </c>
      <c r="F133" s="54">
        <f>F135+F136+F137+F139</f>
        <v>5</v>
      </c>
      <c r="G133" s="9"/>
    </row>
    <row r="134" spans="1:7" ht="12.75">
      <c r="A134" s="24"/>
      <c r="B134" s="13" t="s">
        <v>5</v>
      </c>
      <c r="C134" s="54">
        <f>C138+C140</f>
        <v>84.66300000000001</v>
      </c>
      <c r="D134" s="54">
        <f>D138+D140</f>
        <v>1.26</v>
      </c>
      <c r="E134" s="54">
        <f>E138+E140</f>
        <v>0.4</v>
      </c>
      <c r="F134" s="54">
        <f>F138+F140</f>
        <v>0.5</v>
      </c>
      <c r="G134" s="9"/>
    </row>
    <row r="135" spans="1:7" ht="12.75">
      <c r="A135" s="20"/>
      <c r="B135" s="13" t="s">
        <v>6</v>
      </c>
      <c r="C135" s="54">
        <v>2181.369</v>
      </c>
      <c r="D135" s="54">
        <v>3.296</v>
      </c>
      <c r="E135" s="54">
        <v>0.5</v>
      </c>
      <c r="F135" s="54">
        <v>2.631</v>
      </c>
      <c r="G135" s="34"/>
    </row>
    <row r="136" spans="1:7" ht="12.75">
      <c r="A136" s="20"/>
      <c r="B136" s="13" t="s">
        <v>7</v>
      </c>
      <c r="C136" s="54">
        <v>2930.035</v>
      </c>
      <c r="D136" s="54">
        <v>8.044</v>
      </c>
      <c r="E136" s="54">
        <v>1.5</v>
      </c>
      <c r="F136" s="54">
        <v>0.6</v>
      </c>
      <c r="G136" s="34"/>
    </row>
    <row r="137" spans="1:7" ht="12.75">
      <c r="A137" s="20"/>
      <c r="B137" s="13" t="s">
        <v>20</v>
      </c>
      <c r="C137" s="54">
        <v>2051.25</v>
      </c>
      <c r="D137" s="54">
        <v>1.26</v>
      </c>
      <c r="E137" s="54">
        <v>1.3</v>
      </c>
      <c r="F137" s="54">
        <v>1.451</v>
      </c>
      <c r="G137" s="9"/>
    </row>
    <row r="138" spans="1:7" ht="12.75">
      <c r="A138" s="20"/>
      <c r="B138" s="13" t="s">
        <v>48</v>
      </c>
      <c r="C138" s="54">
        <v>41.078</v>
      </c>
      <c r="D138" s="54">
        <v>1.26</v>
      </c>
      <c r="E138" s="54">
        <v>0.2</v>
      </c>
      <c r="F138" s="54">
        <v>0.407</v>
      </c>
      <c r="G138" s="9"/>
    </row>
    <row r="139" spans="1:7" s="7" customFormat="1" ht="12.75">
      <c r="A139" s="21"/>
      <c r="B139" s="11" t="s">
        <v>8</v>
      </c>
      <c r="C139" s="52">
        <v>2069.942</v>
      </c>
      <c r="D139" s="52"/>
      <c r="E139" s="52">
        <v>0.2</v>
      </c>
      <c r="F139" s="52">
        <v>0.318</v>
      </c>
      <c r="G139" s="10"/>
    </row>
    <row r="140" spans="1:7" s="7" customFormat="1" ht="12.75">
      <c r="A140" s="30"/>
      <c r="B140" s="18" t="s">
        <v>9</v>
      </c>
      <c r="C140" s="53">
        <v>43.585</v>
      </c>
      <c r="D140" s="53"/>
      <c r="E140" s="53">
        <v>0.2</v>
      </c>
      <c r="F140" s="53">
        <v>0.093</v>
      </c>
      <c r="G140" s="10"/>
    </row>
    <row r="141" spans="1:7" ht="12.75">
      <c r="A141" s="24" t="s">
        <v>56</v>
      </c>
      <c r="B141" s="13" t="s">
        <v>4</v>
      </c>
      <c r="C141" s="54">
        <f>C143+C144+C145+C147</f>
        <v>101</v>
      </c>
      <c r="D141" s="54">
        <f>D143+D144+D145+D147</f>
        <v>0</v>
      </c>
      <c r="E141" s="54">
        <f>E143+E144+E145+E147</f>
        <v>0</v>
      </c>
      <c r="F141" s="54">
        <f>F143+F144+F145+F147</f>
        <v>0</v>
      </c>
      <c r="G141" s="9"/>
    </row>
    <row r="142" spans="1:7" ht="12.75">
      <c r="A142" s="24"/>
      <c r="B142" s="13" t="s">
        <v>5</v>
      </c>
      <c r="C142" s="54">
        <f>C146+C148</f>
        <v>0.1</v>
      </c>
      <c r="D142" s="54">
        <f>D146+D148</f>
        <v>0</v>
      </c>
      <c r="E142" s="54">
        <f>E146+E148</f>
        <v>0</v>
      </c>
      <c r="F142" s="54">
        <f>F146+F148</f>
        <v>0</v>
      </c>
      <c r="G142" s="9"/>
    </row>
    <row r="143" spans="1:7" ht="12.75">
      <c r="A143" s="13"/>
      <c r="B143" s="13" t="s">
        <v>6</v>
      </c>
      <c r="C143" s="54"/>
      <c r="D143" s="54"/>
      <c r="E143" s="54"/>
      <c r="F143" s="54"/>
      <c r="G143" s="9"/>
    </row>
    <row r="144" spans="1:7" ht="12.75">
      <c r="A144" s="13"/>
      <c r="B144" s="13" t="s">
        <v>7</v>
      </c>
      <c r="C144" s="54">
        <v>100</v>
      </c>
      <c r="D144" s="54"/>
      <c r="E144" s="54"/>
      <c r="F144" s="54"/>
      <c r="G144" s="9"/>
    </row>
    <row r="145" spans="1:7" ht="12.75">
      <c r="A145" s="13"/>
      <c r="B145" s="13" t="s">
        <v>20</v>
      </c>
      <c r="C145" s="54"/>
      <c r="D145" s="54"/>
      <c r="E145" s="54"/>
      <c r="F145" s="54"/>
      <c r="G145" s="9"/>
    </row>
    <row r="146" spans="1:7" ht="12.75">
      <c r="A146" s="13"/>
      <c r="B146" s="13" t="s">
        <v>48</v>
      </c>
      <c r="C146" s="54"/>
      <c r="D146" s="54"/>
      <c r="E146" s="54"/>
      <c r="F146" s="54"/>
      <c r="G146" s="9"/>
    </row>
    <row r="147" spans="1:7" s="7" customFormat="1" ht="12.75">
      <c r="A147" s="11"/>
      <c r="B147" s="11" t="s">
        <v>8</v>
      </c>
      <c r="C147" s="52">
        <v>1</v>
      </c>
      <c r="D147" s="52"/>
      <c r="E147" s="52"/>
      <c r="F147" s="52"/>
      <c r="G147" s="10"/>
    </row>
    <row r="148" spans="1:7" s="7" customFormat="1" ht="12.75">
      <c r="A148" s="18"/>
      <c r="B148" s="18" t="s">
        <v>9</v>
      </c>
      <c r="C148" s="53">
        <v>0.1</v>
      </c>
      <c r="D148" s="53"/>
      <c r="E148" s="53"/>
      <c r="F148" s="53"/>
      <c r="G148" s="10"/>
    </row>
    <row r="149" spans="1:7" ht="12.75">
      <c r="A149" s="29" t="s">
        <v>57</v>
      </c>
      <c r="B149" s="13" t="s">
        <v>4</v>
      </c>
      <c r="C149" s="54">
        <f>C151+C152+C153+C155</f>
        <v>2120.008</v>
      </c>
      <c r="D149" s="54">
        <f>D151+D152+D153+D155</f>
        <v>0</v>
      </c>
      <c r="E149" s="54">
        <f>E151+E152+E153+E155</f>
        <v>0</v>
      </c>
      <c r="F149" s="54">
        <f>F151+F152+F153+F155</f>
        <v>0</v>
      </c>
      <c r="G149" s="9"/>
    </row>
    <row r="150" spans="1:7" ht="12.75">
      <c r="A150" s="29"/>
      <c r="B150" s="13" t="s">
        <v>5</v>
      </c>
      <c r="C150" s="54">
        <f>C154+C156</f>
        <v>20</v>
      </c>
      <c r="D150" s="54">
        <f>D154+D156</f>
        <v>0</v>
      </c>
      <c r="E150" s="54">
        <f>E154+E156</f>
        <v>0</v>
      </c>
      <c r="F150" s="54">
        <f>F154+F156</f>
        <v>0</v>
      </c>
      <c r="G150" s="9"/>
    </row>
    <row r="151" spans="1:7" ht="12.75">
      <c r="A151" s="22"/>
      <c r="B151" s="13" t="s">
        <v>6</v>
      </c>
      <c r="C151" s="54">
        <v>532.803</v>
      </c>
      <c r="D151" s="54"/>
      <c r="E151" s="54"/>
      <c r="F151" s="54"/>
      <c r="G151" s="9"/>
    </row>
    <row r="152" spans="1:7" ht="12.75">
      <c r="A152" s="22"/>
      <c r="B152" s="13" t="s">
        <v>7</v>
      </c>
      <c r="C152" s="54">
        <v>520.16</v>
      </c>
      <c r="D152" s="54"/>
      <c r="E152" s="54"/>
      <c r="F152" s="54"/>
      <c r="G152" s="9"/>
    </row>
    <row r="153" spans="1:7" ht="12.75">
      <c r="A153" s="22"/>
      <c r="B153" s="13" t="s">
        <v>20</v>
      </c>
      <c r="C153" s="54">
        <v>485.156</v>
      </c>
      <c r="D153" s="54"/>
      <c r="E153" s="54"/>
      <c r="F153" s="54"/>
      <c r="G153" s="9"/>
    </row>
    <row r="154" spans="1:7" ht="12.75">
      <c r="A154" s="22"/>
      <c r="B154" s="13" t="s">
        <v>48</v>
      </c>
      <c r="C154" s="54">
        <v>20</v>
      </c>
      <c r="D154" s="54"/>
      <c r="E154" s="54"/>
      <c r="F154" s="54"/>
      <c r="G154" s="9"/>
    </row>
    <row r="155" spans="1:7" s="7" customFormat="1" ht="12.75">
      <c r="A155" s="36"/>
      <c r="B155" s="11" t="s">
        <v>8</v>
      </c>
      <c r="C155" s="52">
        <v>581.889</v>
      </c>
      <c r="D155" s="52"/>
      <c r="E155" s="52"/>
      <c r="F155" s="52"/>
      <c r="G155" s="10"/>
    </row>
    <row r="156" spans="1:7" s="7" customFormat="1" ht="12.75">
      <c r="A156" s="31"/>
      <c r="B156" s="18" t="s">
        <v>9</v>
      </c>
      <c r="C156" s="53"/>
      <c r="D156" s="53"/>
      <c r="E156" s="53"/>
      <c r="F156" s="53"/>
      <c r="G156" s="10"/>
    </row>
    <row r="157" spans="1:8" s="2" customFormat="1" ht="17.25" customHeight="1" hidden="1">
      <c r="A157" s="11" t="s">
        <v>19</v>
      </c>
      <c r="B157" s="13" t="s">
        <v>4</v>
      </c>
      <c r="C157" s="38" t="e">
        <f>#REF!-C21</f>
        <v>#REF!</v>
      </c>
      <c r="D157" s="38" t="e">
        <f>#REF!-D21</f>
        <v>#REF!</v>
      </c>
      <c r="E157" s="38" t="e">
        <f>#REF!-E21</f>
        <v>#REF!</v>
      </c>
      <c r="F157" s="38" t="e">
        <f>#REF!-F21</f>
        <v>#REF!</v>
      </c>
      <c r="G157" s="5"/>
      <c r="H157" s="5"/>
    </row>
    <row r="158" spans="1:6" s="7" customFormat="1" ht="12.75" customHeight="1" hidden="1">
      <c r="A158" s="11" t="s">
        <v>23</v>
      </c>
      <c r="B158" s="13" t="s">
        <v>5</v>
      </c>
      <c r="C158" s="38"/>
      <c r="D158" s="38"/>
      <c r="E158" s="38"/>
      <c r="F158" s="38"/>
    </row>
    <row r="159" spans="1:6" s="7" customFormat="1" ht="12.75" customHeight="1" hidden="1">
      <c r="A159" s="11" t="s">
        <v>24</v>
      </c>
      <c r="B159" s="13" t="s">
        <v>6</v>
      </c>
      <c r="C159" s="38"/>
      <c r="D159" s="38"/>
      <c r="E159" s="38"/>
      <c r="F159" s="38"/>
    </row>
    <row r="160" spans="1:6" s="7" customFormat="1" ht="12" customHeight="1" hidden="1">
      <c r="A160" s="12" t="s">
        <v>0</v>
      </c>
      <c r="B160" s="13" t="s">
        <v>7</v>
      </c>
      <c r="C160" s="37"/>
      <c r="D160" s="37"/>
      <c r="E160" s="37"/>
      <c r="F160" s="37"/>
    </row>
    <row r="161" spans="1:6" s="7" customFormat="1" ht="16.5" customHeight="1" hidden="1">
      <c r="A161" s="12" t="s">
        <v>25</v>
      </c>
      <c r="B161" s="13" t="s">
        <v>20</v>
      </c>
      <c r="C161" s="37"/>
      <c r="D161" s="37"/>
      <c r="E161" s="37"/>
      <c r="F161" s="37"/>
    </row>
    <row r="162" spans="1:6" s="7" customFormat="1" ht="16.5" customHeight="1" hidden="1">
      <c r="A162" s="12"/>
      <c r="B162" s="13" t="s">
        <v>48</v>
      </c>
      <c r="C162" s="37"/>
      <c r="D162" s="37"/>
      <c r="E162" s="37"/>
      <c r="F162" s="37"/>
    </row>
    <row r="163" spans="1:6" s="7" customFormat="1" ht="14.25" customHeight="1" hidden="1">
      <c r="A163" s="12" t="s">
        <v>26</v>
      </c>
      <c r="B163" s="11" t="s">
        <v>8</v>
      </c>
      <c r="C163" s="37"/>
      <c r="D163" s="37"/>
      <c r="E163" s="37"/>
      <c r="F163" s="37"/>
    </row>
    <row r="164" spans="1:6" s="7" customFormat="1" ht="13.5" customHeight="1" hidden="1">
      <c r="A164" s="12" t="s">
        <v>27</v>
      </c>
      <c r="B164" s="18" t="s">
        <v>9</v>
      </c>
      <c r="C164" s="37"/>
      <c r="D164" s="37"/>
      <c r="E164" s="37"/>
      <c r="F164" s="37"/>
    </row>
    <row r="165" spans="1:6" s="7" customFormat="1" ht="12" customHeight="1" hidden="1">
      <c r="A165" s="12" t="s">
        <v>28</v>
      </c>
      <c r="B165" s="11"/>
      <c r="C165" s="37"/>
      <c r="D165" s="37"/>
      <c r="E165" s="37"/>
      <c r="F165" s="37"/>
    </row>
    <row r="166" spans="1:6" s="7" customFormat="1" ht="12" customHeight="1" hidden="1">
      <c r="A166" s="12" t="s">
        <v>1</v>
      </c>
      <c r="B166" s="11"/>
      <c r="C166" s="37"/>
      <c r="D166" s="37"/>
      <c r="E166" s="37"/>
      <c r="F166" s="37"/>
    </row>
    <row r="167" spans="1:6" s="7" customFormat="1" ht="9.75" customHeight="1" hidden="1">
      <c r="A167" s="12"/>
      <c r="B167" s="11"/>
      <c r="C167" s="37"/>
      <c r="D167" s="37"/>
      <c r="E167" s="37"/>
      <c r="F167" s="37"/>
    </row>
    <row r="168" spans="1:6" s="7" customFormat="1" ht="12" customHeight="1" hidden="1">
      <c r="A168" s="12" t="s">
        <v>2</v>
      </c>
      <c r="B168" s="11"/>
      <c r="C168" s="37"/>
      <c r="D168" s="37"/>
      <c r="E168" s="37"/>
      <c r="F168" s="37"/>
    </row>
    <row r="169" spans="1:6" s="7" customFormat="1" ht="12" customHeight="1" hidden="1">
      <c r="A169" s="12" t="s">
        <v>1</v>
      </c>
      <c r="B169" s="11"/>
      <c r="C169" s="37"/>
      <c r="D169" s="37"/>
      <c r="E169" s="37"/>
      <c r="F169" s="37"/>
    </row>
    <row r="170" spans="1:6" s="7" customFormat="1" ht="15.75" customHeight="1" hidden="1">
      <c r="A170" s="12"/>
      <c r="B170" s="13" t="s">
        <v>5</v>
      </c>
      <c r="C170" s="37" t="e">
        <f>#REF!-C22</f>
        <v>#REF!</v>
      </c>
      <c r="D170" s="37" t="e">
        <f>#REF!-D22</f>
        <v>#REF!</v>
      </c>
      <c r="E170" s="37" t="e">
        <f>#REF!-E22</f>
        <v>#REF!</v>
      </c>
      <c r="F170" s="37" t="e">
        <f>#REF!-F22</f>
        <v>#REF!</v>
      </c>
    </row>
    <row r="171" spans="1:7" s="7" customFormat="1" ht="15.75" customHeight="1" hidden="1">
      <c r="A171" s="23"/>
      <c r="B171" s="13" t="s">
        <v>6</v>
      </c>
      <c r="C171" s="38" t="e">
        <f>#REF!-C23</f>
        <v>#REF!</v>
      </c>
      <c r="D171" s="38" t="e">
        <f>#REF!-D23</f>
        <v>#REF!</v>
      </c>
      <c r="E171" s="38" t="e">
        <f>#REF!-E23</f>
        <v>#REF!</v>
      </c>
      <c r="F171" s="38" t="e">
        <f>#REF!-F23</f>
        <v>#REF!</v>
      </c>
      <c r="G171" s="10"/>
    </row>
    <row r="172" spans="1:7" s="7" customFormat="1" ht="16.5" customHeight="1" hidden="1">
      <c r="A172" s="23"/>
      <c r="B172" s="13" t="s">
        <v>7</v>
      </c>
      <c r="C172" s="39" t="e">
        <f>#REF!-C24</f>
        <v>#REF!</v>
      </c>
      <c r="D172" s="39" t="e">
        <f>#REF!-D24</f>
        <v>#REF!</v>
      </c>
      <c r="E172" s="39" t="e">
        <f>#REF!-E24</f>
        <v>#REF!</v>
      </c>
      <c r="F172" s="39" t="e">
        <f>#REF!-F24</f>
        <v>#REF!</v>
      </c>
      <c r="G172" s="10"/>
    </row>
    <row r="173" spans="1:7" s="7" customFormat="1" ht="15" customHeight="1" hidden="1">
      <c r="A173" s="23"/>
      <c r="B173" s="13" t="s">
        <v>20</v>
      </c>
      <c r="C173" s="39" t="e">
        <f>#REF!-C25</f>
        <v>#REF!</v>
      </c>
      <c r="D173" s="39" t="e">
        <f>#REF!-D25</f>
        <v>#REF!</v>
      </c>
      <c r="E173" s="39" t="e">
        <f>#REF!-E25</f>
        <v>#REF!</v>
      </c>
      <c r="F173" s="39" t="e">
        <f>#REF!-F25</f>
        <v>#REF!</v>
      </c>
      <c r="G173" s="10"/>
    </row>
    <row r="174" spans="1:7" s="7" customFormat="1" ht="15" customHeight="1" hidden="1">
      <c r="A174" s="23"/>
      <c r="B174" s="13" t="s">
        <v>48</v>
      </c>
      <c r="C174" s="39" t="e">
        <f>#REF!-C26</f>
        <v>#REF!</v>
      </c>
      <c r="D174" s="39" t="e">
        <f>#REF!-D26</f>
        <v>#REF!</v>
      </c>
      <c r="E174" s="39" t="e">
        <f>#REF!-E26</f>
        <v>#REF!</v>
      </c>
      <c r="F174" s="39" t="e">
        <f>#REF!-F26</f>
        <v>#REF!</v>
      </c>
      <c r="G174" s="10"/>
    </row>
    <row r="175" spans="1:7" s="7" customFormat="1" ht="15" customHeight="1" hidden="1">
      <c r="A175" s="23"/>
      <c r="B175" s="11" t="s">
        <v>8</v>
      </c>
      <c r="C175" s="39" t="e">
        <f>#REF!-C27</f>
        <v>#REF!</v>
      </c>
      <c r="D175" s="39" t="e">
        <f>#REF!-D27</f>
        <v>#REF!</v>
      </c>
      <c r="E175" s="39" t="e">
        <f>#REF!-E27</f>
        <v>#REF!</v>
      </c>
      <c r="F175" s="39" t="e">
        <f>#REF!-F27</f>
        <v>#REF!</v>
      </c>
      <c r="G175" s="10"/>
    </row>
    <row r="176" spans="1:6" s="7" customFormat="1" ht="15.75" customHeight="1" hidden="1">
      <c r="A176" s="17"/>
      <c r="B176" s="18" t="s">
        <v>9</v>
      </c>
      <c r="C176" s="40" t="e">
        <f>#REF!-C28</f>
        <v>#REF!</v>
      </c>
      <c r="D176" s="40" t="e">
        <f>#REF!-D28</f>
        <v>#REF!</v>
      </c>
      <c r="E176" s="40" t="e">
        <f>#REF!-E28</f>
        <v>#REF!</v>
      </c>
      <c r="F176" s="40" t="e">
        <f>#REF!-F28</f>
        <v>#REF!</v>
      </c>
    </row>
    <row r="177" spans="1:6" s="7" customFormat="1" ht="12.75">
      <c r="A177" s="12"/>
      <c r="B177" s="23"/>
      <c r="C177" s="23"/>
      <c r="D177" s="23"/>
      <c r="E177" s="23"/>
      <c r="F177" s="23"/>
    </row>
    <row r="178" spans="1:6" s="7" customFormat="1" ht="12.75">
      <c r="A178" s="23"/>
      <c r="B178" s="23"/>
      <c r="C178" s="23"/>
      <c r="D178" s="23"/>
      <c r="E178" s="23"/>
      <c r="F178" s="23"/>
    </row>
    <row r="179" spans="1:6" s="7" customFormat="1" ht="12.75">
      <c r="A179" s="23"/>
      <c r="B179" s="23"/>
      <c r="C179" s="23"/>
      <c r="D179" s="23"/>
      <c r="E179" s="23"/>
      <c r="F179" s="23"/>
    </row>
    <row r="180" spans="1:6" s="7" customFormat="1" ht="12.75">
      <c r="A180" s="23"/>
      <c r="B180" s="23"/>
      <c r="C180" s="23"/>
      <c r="D180" s="23"/>
      <c r="E180" s="23"/>
      <c r="F180" s="23"/>
    </row>
    <row r="181" spans="1:6" s="7" customFormat="1" ht="12.75">
      <c r="A181" s="23"/>
      <c r="B181" s="23"/>
      <c r="C181" s="23"/>
      <c r="D181" s="23"/>
      <c r="E181" s="23"/>
      <c r="F181" s="23"/>
    </row>
    <row r="182" spans="1:6" s="7" customFormat="1" ht="12.75">
      <c r="A182" s="23"/>
      <c r="B182" s="23"/>
      <c r="C182" s="23"/>
      <c r="D182" s="23"/>
      <c r="E182" s="23"/>
      <c r="F182" s="23"/>
    </row>
    <row r="183" spans="1:6" s="7" customFormat="1" ht="12.75">
      <c r="A183" s="23"/>
      <c r="B183" s="23"/>
      <c r="C183" s="23"/>
      <c r="D183" s="23"/>
      <c r="E183" s="23"/>
      <c r="F183" s="23"/>
    </row>
    <row r="184" spans="1:6" s="7" customFormat="1" ht="12.75">
      <c r="A184" s="23"/>
      <c r="B184" s="23"/>
      <c r="C184" s="23"/>
      <c r="D184" s="23"/>
      <c r="E184" s="23"/>
      <c r="F184" s="23"/>
    </row>
    <row r="185" spans="1:6" s="7" customFormat="1" ht="12.75">
      <c r="A185" s="23"/>
      <c r="B185" s="23"/>
      <c r="C185" s="23"/>
      <c r="D185" s="23"/>
      <c r="E185" s="23"/>
      <c r="F185" s="23"/>
    </row>
    <row r="186" spans="1:6" s="7" customFormat="1" ht="12.75">
      <c r="A186" s="23"/>
      <c r="B186" s="23"/>
      <c r="C186" s="23"/>
      <c r="D186" s="23"/>
      <c r="E186" s="23"/>
      <c r="F186" s="23"/>
    </row>
    <row r="187" spans="1:6" s="7" customFormat="1" ht="12.75">
      <c r="A187" s="23"/>
      <c r="B187" s="23"/>
      <c r="C187" s="23"/>
      <c r="D187" s="23"/>
      <c r="E187" s="23"/>
      <c r="F187" s="23"/>
    </row>
    <row r="188" s="7" customFormat="1" ht="12"/>
    <row r="189" s="7" customFormat="1" ht="12"/>
    <row r="190" s="7" customFormat="1" ht="12"/>
    <row r="191" s="7" customFormat="1" ht="12"/>
    <row r="192" s="7" customFormat="1" ht="12"/>
    <row r="193" s="7" customFormat="1" ht="12"/>
    <row r="194" s="7" customFormat="1" ht="12"/>
    <row r="195" s="7" customFormat="1" ht="12"/>
    <row r="196" s="7" customFormat="1" ht="12"/>
    <row r="197" s="7" customFormat="1" ht="12"/>
    <row r="198" s="7" customFormat="1" ht="12"/>
    <row r="199" s="7" customFormat="1" ht="12"/>
    <row r="200" s="7" customFormat="1" ht="12"/>
    <row r="201" s="7" customFormat="1" ht="12"/>
    <row r="202" s="7" customFormat="1" ht="12"/>
    <row r="203" s="7" customFormat="1" ht="12"/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  <row r="211" s="7" customFormat="1" ht="12"/>
    <row r="212" s="7" customFormat="1" ht="12"/>
    <row r="213" s="7" customFormat="1" ht="12"/>
    <row r="214" s="7" customFormat="1" ht="12"/>
    <row r="215" s="7" customFormat="1" ht="12"/>
    <row r="216" s="7" customFormat="1" ht="12"/>
    <row r="217" s="7" customFormat="1" ht="12"/>
    <row r="218" s="7" customFormat="1" ht="12"/>
    <row r="219" s="7" customFormat="1" ht="12"/>
    <row r="220" s="7" customFormat="1" ht="12"/>
    <row r="221" s="7" customFormat="1" ht="12"/>
    <row r="222" s="7" customFormat="1" ht="12"/>
    <row r="223" s="7" customFormat="1" ht="12"/>
    <row r="224" s="7" customFormat="1" ht="12"/>
    <row r="225" s="7" customFormat="1" ht="12"/>
    <row r="226" s="7" customFormat="1" ht="12"/>
    <row r="227" s="7" customFormat="1" ht="12"/>
    <row r="228" s="7" customFormat="1" ht="12"/>
    <row r="229" s="7" customFormat="1" ht="12"/>
    <row r="230" s="7" customFormat="1" ht="12"/>
    <row r="231" s="7" customFormat="1" ht="12"/>
    <row r="232" s="7" customFormat="1" ht="12"/>
    <row r="233" s="7" customFormat="1" ht="12"/>
    <row r="234" s="7" customFormat="1" ht="12"/>
    <row r="235" s="7" customFormat="1" ht="12"/>
    <row r="236" s="7" customFormat="1" ht="12"/>
    <row r="237" s="7" customFormat="1" ht="12"/>
    <row r="238" s="7" customFormat="1" ht="12"/>
    <row r="239" s="7" customFormat="1" ht="12"/>
    <row r="240" s="7" customFormat="1" ht="12"/>
    <row r="241" s="7" customFormat="1" ht="12"/>
    <row r="242" s="7" customFormat="1" ht="12"/>
    <row r="243" s="7" customFormat="1" ht="12"/>
    <row r="244" s="7" customFormat="1" ht="12"/>
    <row r="245" s="7" customFormat="1" ht="12"/>
    <row r="246" s="7" customFormat="1" ht="12"/>
    <row r="247" s="7" customFormat="1" ht="12"/>
    <row r="248" s="7" customFormat="1" ht="12"/>
    <row r="249" s="7" customFormat="1" ht="12"/>
    <row r="250" s="7" customFormat="1" ht="12"/>
    <row r="251" s="7" customFormat="1" ht="12"/>
    <row r="252" s="7" customFormat="1" ht="12"/>
    <row r="253" s="7" customFormat="1" ht="12"/>
    <row r="254" s="7" customFormat="1" ht="12"/>
    <row r="255" s="7" customFormat="1" ht="12"/>
    <row r="256" s="7" customFormat="1" ht="12"/>
    <row r="257" s="7" customFormat="1" ht="12"/>
    <row r="258" s="7" customFormat="1" ht="12"/>
    <row r="259" s="7" customFormat="1" ht="12"/>
    <row r="260" s="7" customFormat="1" ht="12"/>
    <row r="261" s="7" customFormat="1" ht="12"/>
    <row r="262" s="7" customFormat="1" ht="12"/>
    <row r="263" s="7" customFormat="1" ht="12"/>
    <row r="264" s="7" customFormat="1" ht="12"/>
    <row r="265" s="7" customFormat="1" ht="12"/>
    <row r="266" s="7" customFormat="1" ht="12"/>
    <row r="267" s="7" customFormat="1" ht="12"/>
    <row r="268" s="7" customFormat="1" ht="12"/>
    <row r="269" s="7" customFormat="1" ht="12"/>
    <row r="270" s="7" customFormat="1" ht="12"/>
    <row r="271" s="7" customFormat="1" ht="12"/>
    <row r="272" s="7" customFormat="1" ht="12"/>
    <row r="273" s="7" customFormat="1" ht="12"/>
    <row r="274" s="7" customFormat="1" ht="12"/>
    <row r="275" s="7" customFormat="1" ht="12"/>
    <row r="276" s="7" customFormat="1" ht="12"/>
    <row r="277" s="7" customFormat="1" ht="12"/>
    <row r="278" s="7" customFormat="1" ht="12"/>
    <row r="279" s="7" customFormat="1" ht="12"/>
    <row r="280" s="7" customFormat="1" ht="12"/>
    <row r="281" s="7" customFormat="1" ht="12"/>
    <row r="282" s="7" customFormat="1" ht="12"/>
    <row r="283" s="7" customFormat="1" ht="12"/>
    <row r="284" s="7" customFormat="1" ht="12"/>
    <row r="285" s="7" customFormat="1" ht="12"/>
    <row r="286" s="7" customFormat="1" ht="12"/>
    <row r="287" s="7" customFormat="1" ht="12"/>
    <row r="288" s="7" customFormat="1" ht="12"/>
    <row r="289" s="7" customFormat="1" ht="12"/>
    <row r="290" s="7" customFormat="1" ht="12"/>
    <row r="291" s="7" customFormat="1" ht="12"/>
    <row r="292" s="7" customFormat="1" ht="12"/>
    <row r="293" s="7" customFormat="1" ht="12"/>
    <row r="294" s="7" customFormat="1" ht="12"/>
    <row r="295" s="7" customFormat="1" ht="12"/>
    <row r="296" s="7" customFormat="1" ht="12"/>
    <row r="297" s="7" customFormat="1" ht="12"/>
    <row r="298" s="7" customFormat="1" ht="12"/>
    <row r="299" s="7" customFormat="1" ht="12"/>
    <row r="300" s="7" customFormat="1" ht="12"/>
    <row r="301" s="7" customFormat="1" ht="12"/>
    <row r="302" s="7" customFormat="1" ht="12"/>
    <row r="303" s="7" customFormat="1" ht="12"/>
    <row r="304" s="7" customFormat="1" ht="12"/>
    <row r="305" s="7" customFormat="1" ht="12"/>
    <row r="306" s="7" customFormat="1" ht="12"/>
    <row r="307" s="7" customFormat="1" ht="12"/>
    <row r="308" s="7" customFormat="1" ht="12"/>
    <row r="309" s="7" customFormat="1" ht="12"/>
    <row r="310" s="7" customFormat="1" ht="12"/>
    <row r="311" s="7" customFormat="1" ht="12"/>
    <row r="312" s="7" customFormat="1" ht="12"/>
    <row r="313" s="7" customFormat="1" ht="12"/>
    <row r="314" s="7" customFormat="1" ht="12"/>
    <row r="315" s="7" customFormat="1" ht="12"/>
    <row r="316" s="7" customFormat="1" ht="12"/>
    <row r="317" s="7" customFormat="1" ht="12"/>
    <row r="318" s="7" customFormat="1" ht="12"/>
    <row r="319" s="7" customFormat="1" ht="12"/>
    <row r="320" s="7" customFormat="1" ht="12"/>
    <row r="321" s="7" customFormat="1" ht="12"/>
    <row r="322" s="7" customFormat="1" ht="12"/>
    <row r="323" s="7" customFormat="1" ht="12"/>
    <row r="324" s="7" customFormat="1" ht="12"/>
    <row r="325" s="7" customFormat="1" ht="12"/>
    <row r="326" s="7" customFormat="1" ht="12"/>
    <row r="327" s="7" customFormat="1" ht="12"/>
    <row r="328" s="7" customFormat="1" ht="12"/>
    <row r="329" s="7" customFormat="1" ht="12"/>
    <row r="330" s="7" customFormat="1" ht="12"/>
    <row r="331" s="7" customFormat="1" ht="12"/>
    <row r="332" s="7" customFormat="1" ht="12"/>
    <row r="333" s="7" customFormat="1" ht="12"/>
    <row r="334" s="7" customFormat="1" ht="12"/>
    <row r="335" s="7" customFormat="1" ht="12"/>
    <row r="336" s="7" customFormat="1" ht="12"/>
    <row r="337" s="7" customFormat="1" ht="12"/>
    <row r="338" s="7" customFormat="1" ht="12"/>
    <row r="339" s="7" customFormat="1" ht="12"/>
    <row r="340" s="7" customFormat="1" ht="12"/>
    <row r="341" s="7" customFormat="1" ht="12"/>
    <row r="342" s="7" customFormat="1" ht="12"/>
    <row r="343" s="7" customFormat="1" ht="12"/>
    <row r="344" s="7" customFormat="1" ht="12"/>
    <row r="345" s="7" customFormat="1" ht="12"/>
    <row r="346" s="7" customFormat="1" ht="12"/>
    <row r="347" s="7" customFormat="1" ht="12"/>
    <row r="348" s="7" customFormat="1" ht="12"/>
    <row r="349" s="7" customFormat="1" ht="12"/>
    <row r="350" s="7" customFormat="1" ht="12"/>
    <row r="351" s="7" customFormat="1" ht="12"/>
    <row r="352" s="7" customFormat="1" ht="12"/>
    <row r="353" s="7" customFormat="1" ht="12"/>
    <row r="354" s="7" customFormat="1" ht="12"/>
    <row r="355" s="7" customFormat="1" ht="12"/>
    <row r="356" s="7" customFormat="1" ht="12"/>
    <row r="357" s="7" customFormat="1" ht="12"/>
    <row r="358" s="7" customFormat="1" ht="12"/>
    <row r="359" s="7" customFormat="1" ht="12"/>
    <row r="360" s="7" customFormat="1" ht="12"/>
    <row r="361" s="7" customFormat="1" ht="12"/>
    <row r="362" s="7" customFormat="1" ht="12"/>
    <row r="363" s="7" customFormat="1" ht="12"/>
    <row r="364" s="7" customFormat="1" ht="12"/>
    <row r="365" s="7" customFormat="1" ht="12"/>
    <row r="366" s="7" customFormat="1" ht="12"/>
    <row r="367" s="7" customFormat="1" ht="12"/>
    <row r="368" s="7" customFormat="1" ht="12"/>
    <row r="369" s="7" customFormat="1" ht="12"/>
    <row r="370" s="7" customFormat="1" ht="12"/>
    <row r="371" s="7" customFormat="1" ht="12"/>
    <row r="372" s="7" customFormat="1" ht="12"/>
    <row r="373" s="7" customFormat="1" ht="12"/>
    <row r="374" s="7" customFormat="1" ht="12"/>
    <row r="375" s="7" customFormat="1" ht="12"/>
    <row r="376" s="7" customFormat="1" ht="12"/>
    <row r="377" s="7" customFormat="1" ht="12"/>
    <row r="378" s="7" customFormat="1" ht="12"/>
    <row r="379" s="7" customFormat="1" ht="12"/>
    <row r="380" s="7" customFormat="1" ht="12"/>
    <row r="381" s="7" customFormat="1" ht="12"/>
    <row r="382" s="7" customFormat="1" ht="12"/>
    <row r="383" s="7" customFormat="1" ht="12"/>
    <row r="384" s="7" customFormat="1" ht="12"/>
    <row r="385" s="7" customFormat="1" ht="12"/>
    <row r="386" s="7" customFormat="1" ht="12"/>
    <row r="387" s="7" customFormat="1" ht="12"/>
    <row r="388" s="7" customFormat="1" ht="12"/>
    <row r="389" s="7" customFormat="1" ht="12"/>
    <row r="390" s="7" customFormat="1" ht="12"/>
    <row r="391" s="7" customFormat="1" ht="12"/>
    <row r="392" s="7" customFormat="1" ht="12"/>
    <row r="393" s="7" customFormat="1" ht="12"/>
    <row r="394" s="7" customFormat="1" ht="12"/>
    <row r="395" s="7" customFormat="1" ht="12"/>
    <row r="396" s="7" customFormat="1" ht="12"/>
    <row r="397" s="7" customFormat="1" ht="12"/>
    <row r="398" s="7" customFormat="1" ht="12"/>
    <row r="399" s="7" customFormat="1" ht="12"/>
    <row r="400" s="7" customFormat="1" ht="12"/>
    <row r="401" s="7" customFormat="1" ht="12"/>
    <row r="402" s="7" customFormat="1" ht="12"/>
    <row r="403" s="7" customFormat="1" ht="12"/>
    <row r="404" s="7" customFormat="1" ht="12"/>
    <row r="405" s="7" customFormat="1" ht="12"/>
    <row r="406" s="7" customFormat="1" ht="12"/>
    <row r="407" s="7" customFormat="1" ht="12"/>
    <row r="408" s="7" customFormat="1" ht="12"/>
    <row r="409" s="7" customFormat="1" ht="12"/>
    <row r="410" s="7" customFormat="1" ht="12"/>
    <row r="411" s="7" customFormat="1" ht="12"/>
    <row r="412" s="7" customFormat="1" ht="12"/>
    <row r="413" s="7" customFormat="1" ht="12"/>
    <row r="414" s="7" customFormat="1" ht="12"/>
    <row r="415" s="7" customFormat="1" ht="12"/>
    <row r="416" s="7" customFormat="1" ht="12"/>
    <row r="417" s="7" customFormat="1" ht="12"/>
    <row r="418" s="7" customFormat="1" ht="12"/>
    <row r="419" s="7" customFormat="1" ht="12"/>
    <row r="420" s="7" customFormat="1" ht="12"/>
    <row r="421" s="7" customFormat="1" ht="12"/>
    <row r="422" s="7" customFormat="1" ht="12"/>
    <row r="423" s="7" customFormat="1" ht="12"/>
    <row r="424" s="7" customFormat="1" ht="12"/>
    <row r="425" s="7" customFormat="1" ht="12"/>
    <row r="426" s="7" customFormat="1" ht="12"/>
    <row r="427" s="7" customFormat="1" ht="12"/>
    <row r="428" s="7" customFormat="1" ht="12"/>
    <row r="429" s="7" customFormat="1" ht="12"/>
    <row r="430" s="7" customFormat="1" ht="12"/>
    <row r="431" s="7" customFormat="1" ht="12"/>
    <row r="432" s="7" customFormat="1" ht="12"/>
    <row r="433" s="7" customFormat="1" ht="12"/>
    <row r="434" s="7" customFormat="1" ht="12"/>
    <row r="435" s="7" customFormat="1" ht="12"/>
    <row r="436" s="7" customFormat="1" ht="12"/>
    <row r="437" s="7" customFormat="1" ht="12"/>
    <row r="438" s="7" customFormat="1" ht="12"/>
    <row r="439" s="7" customFormat="1" ht="12"/>
    <row r="440" s="7" customFormat="1" ht="12"/>
    <row r="441" s="7" customFormat="1" ht="12"/>
    <row r="442" s="7" customFormat="1" ht="12"/>
    <row r="443" s="7" customFormat="1" ht="12"/>
    <row r="444" s="7" customFormat="1" ht="12"/>
    <row r="445" s="7" customFormat="1" ht="12"/>
    <row r="446" s="7" customFormat="1" ht="12"/>
    <row r="447" s="7" customFormat="1" ht="12"/>
    <row r="448" s="7" customFormat="1" ht="12"/>
    <row r="449" s="7" customFormat="1" ht="12"/>
    <row r="450" s="7" customFormat="1" ht="12"/>
    <row r="451" s="7" customFormat="1" ht="12"/>
    <row r="452" s="7" customFormat="1" ht="12"/>
    <row r="453" s="7" customFormat="1" ht="12"/>
    <row r="454" s="7" customFormat="1" ht="12"/>
    <row r="455" s="7" customFormat="1" ht="12"/>
    <row r="456" s="7" customFormat="1" ht="12"/>
    <row r="457" s="7" customFormat="1" ht="12"/>
    <row r="458" s="7" customFormat="1" ht="12"/>
    <row r="459" s="7" customFormat="1" ht="12"/>
    <row r="460" s="7" customFormat="1" ht="12"/>
    <row r="461" s="7" customFormat="1" ht="12"/>
    <row r="462" s="7" customFormat="1" ht="12"/>
    <row r="463" s="7" customFormat="1" ht="12"/>
    <row r="464" s="7" customFormat="1" ht="12"/>
    <row r="465" s="7" customFormat="1" ht="12"/>
    <row r="466" s="7" customFormat="1" ht="12"/>
    <row r="467" s="7" customFormat="1" ht="12"/>
    <row r="468" s="7" customFormat="1" ht="12"/>
    <row r="469" s="7" customFormat="1" ht="12"/>
    <row r="470" s="7" customFormat="1" ht="12"/>
    <row r="471" s="7" customFormat="1" ht="12"/>
    <row r="472" s="7" customFormat="1" ht="12"/>
    <row r="473" s="7" customFormat="1" ht="12"/>
    <row r="474" s="7" customFormat="1" ht="12"/>
    <row r="475" s="7" customFormat="1" ht="12"/>
    <row r="476" s="7" customFormat="1" ht="12"/>
    <row r="477" s="7" customFormat="1" ht="12"/>
    <row r="478" s="7" customFormat="1" ht="12"/>
    <row r="479" s="7" customFormat="1" ht="12"/>
    <row r="480" s="7" customFormat="1" ht="12"/>
    <row r="481" s="7" customFormat="1" ht="12"/>
    <row r="482" s="7" customFormat="1" ht="12"/>
    <row r="483" s="7" customFormat="1" ht="12"/>
    <row r="484" s="7" customFormat="1" ht="12"/>
    <row r="485" s="7" customFormat="1" ht="12"/>
    <row r="486" s="7" customFormat="1" ht="12"/>
    <row r="487" s="7" customFormat="1" ht="12"/>
    <row r="488" s="7" customFormat="1" ht="12"/>
    <row r="489" s="7" customFormat="1" ht="12"/>
    <row r="490" s="7" customFormat="1" ht="12"/>
    <row r="491" s="7" customFormat="1" ht="12"/>
    <row r="492" s="7" customFormat="1" ht="12"/>
    <row r="493" s="7" customFormat="1" ht="12"/>
    <row r="494" s="7" customFormat="1" ht="12"/>
    <row r="495" s="7" customFormat="1" ht="12"/>
    <row r="496" s="7" customFormat="1" ht="12"/>
    <row r="497" s="7" customFormat="1" ht="12"/>
    <row r="498" s="7" customFormat="1" ht="12"/>
    <row r="499" s="7" customFormat="1" ht="12"/>
    <row r="500" s="7" customFormat="1" ht="12"/>
    <row r="501" s="7" customFormat="1" ht="12"/>
    <row r="502" s="7" customFormat="1" ht="12"/>
    <row r="503" s="7" customFormat="1" ht="12"/>
    <row r="504" s="7" customFormat="1" ht="12"/>
    <row r="505" s="7" customFormat="1" ht="12"/>
    <row r="506" s="7" customFormat="1" ht="12"/>
    <row r="507" s="7" customFormat="1" ht="12"/>
    <row r="508" s="7" customFormat="1" ht="12"/>
    <row r="509" s="7" customFormat="1" ht="12"/>
    <row r="510" s="7" customFormat="1" ht="12"/>
    <row r="511" s="7" customFormat="1" ht="12"/>
    <row r="512" s="7" customFormat="1" ht="12"/>
    <row r="513" s="7" customFormat="1" ht="12"/>
    <row r="514" s="7" customFormat="1" ht="12"/>
    <row r="515" s="7" customFormat="1" ht="12"/>
    <row r="516" s="7" customFormat="1" ht="12"/>
    <row r="517" s="7" customFormat="1" ht="12"/>
    <row r="518" s="7" customFormat="1" ht="12"/>
    <row r="519" s="7" customFormat="1" ht="12"/>
    <row r="520" s="7" customFormat="1" ht="12"/>
    <row r="521" s="7" customFormat="1" ht="12"/>
    <row r="522" s="7" customFormat="1" ht="12"/>
    <row r="523" s="7" customFormat="1" ht="12"/>
    <row r="524" s="7" customFormat="1" ht="12"/>
    <row r="525" s="7" customFormat="1" ht="12"/>
    <row r="526" s="7" customFormat="1" ht="12"/>
    <row r="527" s="7" customFormat="1" ht="12"/>
    <row r="528" s="7" customFormat="1" ht="12"/>
    <row r="529" s="7" customFormat="1" ht="12"/>
    <row r="530" s="7" customFormat="1" ht="12"/>
    <row r="531" s="7" customFormat="1" ht="12"/>
    <row r="532" s="7" customFormat="1" ht="12"/>
    <row r="533" s="7" customFormat="1" ht="12"/>
    <row r="534" s="7" customFormat="1" ht="12"/>
    <row r="535" s="7" customFormat="1" ht="12"/>
    <row r="536" s="7" customFormat="1" ht="12"/>
    <row r="537" s="7" customFormat="1" ht="12"/>
    <row r="538" s="7" customFormat="1" ht="12"/>
    <row r="539" s="7" customFormat="1" ht="12"/>
    <row r="540" s="7" customFormat="1" ht="12"/>
    <row r="541" s="7" customFormat="1" ht="12"/>
    <row r="542" s="7" customFormat="1" ht="12"/>
    <row r="543" s="7" customFormat="1" ht="12"/>
    <row r="544" s="7" customFormat="1" ht="12"/>
    <row r="545" s="7" customFormat="1" ht="12"/>
    <row r="546" s="7" customFormat="1" ht="12"/>
    <row r="547" s="7" customFormat="1" ht="12"/>
    <row r="548" s="7" customFormat="1" ht="12"/>
    <row r="549" s="7" customFormat="1" ht="12"/>
    <row r="550" s="7" customFormat="1" ht="12"/>
    <row r="551" s="7" customFormat="1" ht="12"/>
    <row r="552" s="7" customFormat="1" ht="12"/>
    <row r="553" s="7" customFormat="1" ht="12"/>
    <row r="554" s="7" customFormat="1" ht="12"/>
    <row r="555" s="7" customFormat="1" ht="12"/>
    <row r="556" s="7" customFormat="1" ht="12"/>
    <row r="557" s="7" customFormat="1" ht="12"/>
    <row r="558" s="7" customFormat="1" ht="12"/>
    <row r="559" s="7" customFormat="1" ht="12"/>
    <row r="560" s="7" customFormat="1" ht="12"/>
    <row r="561" s="7" customFormat="1" ht="12"/>
    <row r="562" s="7" customFormat="1" ht="12"/>
    <row r="563" s="7" customFormat="1" ht="12"/>
    <row r="564" s="7" customFormat="1" ht="12"/>
    <row r="565" s="7" customFormat="1" ht="12"/>
    <row r="566" s="7" customFormat="1" ht="12"/>
    <row r="567" s="7" customFormat="1" ht="12"/>
    <row r="568" s="7" customFormat="1" ht="12"/>
    <row r="569" s="7" customFormat="1" ht="12"/>
    <row r="570" s="7" customFormat="1" ht="12"/>
    <row r="571" s="7" customFormat="1" ht="12"/>
    <row r="572" s="7" customFormat="1" ht="12"/>
    <row r="573" s="7" customFormat="1" ht="12"/>
    <row r="574" s="7" customFormat="1" ht="12"/>
    <row r="575" s="7" customFormat="1" ht="12"/>
    <row r="576" s="7" customFormat="1" ht="12"/>
    <row r="577" s="7" customFormat="1" ht="12"/>
    <row r="578" s="7" customFormat="1" ht="12"/>
    <row r="579" s="7" customFormat="1" ht="12"/>
    <row r="580" s="7" customFormat="1" ht="12"/>
    <row r="581" s="7" customFormat="1" ht="12"/>
    <row r="582" s="7" customFormat="1" ht="12"/>
    <row r="583" s="7" customFormat="1" ht="12"/>
    <row r="584" s="7" customFormat="1" ht="12"/>
    <row r="585" s="7" customFormat="1" ht="12"/>
    <row r="586" s="7" customFormat="1" ht="12"/>
    <row r="587" s="7" customFormat="1" ht="12"/>
    <row r="588" s="7" customFormat="1" ht="12"/>
    <row r="589" s="7" customFormat="1" ht="12"/>
    <row r="590" s="7" customFormat="1" ht="12"/>
    <row r="591" s="7" customFormat="1" ht="12"/>
    <row r="592" s="7" customFormat="1" ht="12"/>
    <row r="593" s="7" customFormat="1" ht="12"/>
    <row r="594" s="7" customFormat="1" ht="12"/>
    <row r="595" s="7" customFormat="1" ht="12"/>
    <row r="596" s="7" customFormat="1" ht="12"/>
    <row r="597" s="7" customFormat="1" ht="12"/>
    <row r="598" s="7" customFormat="1" ht="12"/>
    <row r="599" s="7" customFormat="1" ht="12"/>
    <row r="600" s="7" customFormat="1" ht="12"/>
    <row r="601" s="7" customFormat="1" ht="12"/>
    <row r="602" s="7" customFormat="1" ht="12"/>
    <row r="603" s="7" customFormat="1" ht="12"/>
    <row r="604" s="7" customFormat="1" ht="12"/>
    <row r="605" s="7" customFormat="1" ht="12"/>
    <row r="606" s="7" customFormat="1" ht="12"/>
    <row r="607" s="7" customFormat="1" ht="12"/>
    <row r="608" s="7" customFormat="1" ht="12"/>
    <row r="609" s="7" customFormat="1" ht="12"/>
    <row r="610" s="7" customFormat="1" ht="12"/>
    <row r="611" s="7" customFormat="1" ht="12"/>
    <row r="612" s="7" customFormat="1" ht="12"/>
    <row r="613" s="7" customFormat="1" ht="12"/>
    <row r="614" s="7" customFormat="1" ht="12"/>
    <row r="615" s="7" customFormat="1" ht="12"/>
    <row r="616" s="7" customFormat="1" ht="12"/>
    <row r="617" s="7" customFormat="1" ht="12"/>
    <row r="618" s="7" customFormat="1" ht="12"/>
    <row r="619" s="7" customFormat="1" ht="12"/>
    <row r="620" s="7" customFormat="1" ht="12"/>
    <row r="621" s="7" customFormat="1" ht="12"/>
    <row r="622" s="7" customFormat="1" ht="12"/>
    <row r="623" s="7" customFormat="1" ht="12"/>
    <row r="624" s="7" customFormat="1" ht="12"/>
    <row r="625" s="7" customFormat="1" ht="12"/>
    <row r="626" s="7" customFormat="1" ht="12"/>
    <row r="627" s="7" customFormat="1" ht="12"/>
    <row r="628" s="7" customFormat="1" ht="12"/>
    <row r="629" s="7" customFormat="1" ht="12"/>
    <row r="630" s="7" customFormat="1" ht="12"/>
    <row r="631" s="7" customFormat="1" ht="12"/>
    <row r="632" s="7" customFormat="1" ht="12"/>
    <row r="633" s="7" customFormat="1" ht="12"/>
    <row r="634" s="7" customFormat="1" ht="12"/>
    <row r="635" s="7" customFormat="1" ht="12"/>
    <row r="636" s="7" customFormat="1" ht="12"/>
    <row r="637" s="7" customFormat="1" ht="12"/>
    <row r="638" s="7" customFormat="1" ht="12"/>
    <row r="639" s="7" customFormat="1" ht="12"/>
    <row r="640" s="7" customFormat="1" ht="12"/>
    <row r="641" s="7" customFormat="1" ht="12"/>
    <row r="642" s="7" customFormat="1" ht="12"/>
    <row r="643" s="7" customFormat="1" ht="12"/>
    <row r="644" s="7" customFormat="1" ht="12"/>
    <row r="645" s="7" customFormat="1" ht="12"/>
    <row r="646" s="7" customFormat="1" ht="12"/>
    <row r="647" s="7" customFormat="1" ht="12"/>
    <row r="648" s="7" customFormat="1" ht="12"/>
    <row r="649" s="7" customFormat="1" ht="12"/>
    <row r="650" s="7" customFormat="1" ht="12"/>
    <row r="651" s="7" customFormat="1" ht="12"/>
    <row r="652" s="7" customFormat="1" ht="12"/>
    <row r="653" s="7" customFormat="1" ht="12"/>
    <row r="654" s="7" customFormat="1" ht="12"/>
    <row r="655" s="7" customFormat="1" ht="12"/>
    <row r="656" s="7" customFormat="1" ht="12"/>
    <row r="657" s="7" customFormat="1" ht="12"/>
    <row r="658" s="7" customFormat="1" ht="12"/>
    <row r="659" s="7" customFormat="1" ht="12"/>
    <row r="660" s="7" customFormat="1" ht="12"/>
    <row r="661" s="7" customFormat="1" ht="12"/>
    <row r="662" s="7" customFormat="1" ht="12"/>
    <row r="663" s="7" customFormat="1" ht="12"/>
    <row r="664" s="7" customFormat="1" ht="12"/>
    <row r="665" s="7" customFormat="1" ht="12"/>
    <row r="666" s="7" customFormat="1" ht="12"/>
    <row r="667" s="7" customFormat="1" ht="12"/>
    <row r="668" s="7" customFormat="1" ht="12"/>
    <row r="669" s="7" customFormat="1" ht="12"/>
    <row r="670" s="7" customFormat="1" ht="12"/>
    <row r="671" s="7" customFormat="1" ht="12"/>
    <row r="672" s="7" customFormat="1" ht="12"/>
    <row r="673" s="7" customFormat="1" ht="12"/>
    <row r="674" s="7" customFormat="1" ht="12"/>
    <row r="675" s="7" customFormat="1" ht="12"/>
    <row r="676" s="7" customFormat="1" ht="12"/>
    <row r="677" s="7" customFormat="1" ht="12"/>
    <row r="678" s="7" customFormat="1" ht="12"/>
    <row r="679" s="7" customFormat="1" ht="12"/>
    <row r="680" s="7" customFormat="1" ht="12"/>
    <row r="681" s="7" customFormat="1" ht="12"/>
    <row r="682" s="7" customFormat="1" ht="12"/>
    <row r="683" s="7" customFormat="1" ht="12"/>
    <row r="684" s="7" customFormat="1" ht="12"/>
    <row r="685" s="7" customFormat="1" ht="12"/>
    <row r="686" s="7" customFormat="1" ht="12"/>
    <row r="687" s="7" customFormat="1" ht="12"/>
    <row r="688" s="7" customFormat="1" ht="12"/>
    <row r="689" s="7" customFormat="1" ht="12"/>
    <row r="690" s="7" customFormat="1" ht="12"/>
    <row r="691" s="7" customFormat="1" ht="12"/>
    <row r="692" s="7" customFormat="1" ht="12"/>
    <row r="693" s="7" customFormat="1" ht="12"/>
    <row r="694" s="7" customFormat="1" ht="12"/>
    <row r="695" s="7" customFormat="1" ht="12"/>
    <row r="696" s="7" customFormat="1" ht="12"/>
    <row r="697" s="7" customFormat="1" ht="12"/>
    <row r="698" s="7" customFormat="1" ht="12"/>
    <row r="699" s="7" customFormat="1" ht="12"/>
    <row r="700" s="7" customFormat="1" ht="12"/>
    <row r="701" s="7" customFormat="1" ht="12"/>
    <row r="702" s="7" customFormat="1" ht="12"/>
    <row r="703" s="7" customFormat="1" ht="12"/>
    <row r="704" s="7" customFormat="1" ht="12"/>
    <row r="705" s="7" customFormat="1" ht="12"/>
    <row r="706" s="7" customFormat="1" ht="12"/>
    <row r="707" s="7" customFormat="1" ht="12"/>
    <row r="708" s="7" customFormat="1" ht="12"/>
    <row r="709" s="7" customFormat="1" ht="12"/>
    <row r="710" s="7" customFormat="1" ht="12"/>
    <row r="711" s="7" customFormat="1" ht="12"/>
    <row r="712" s="7" customFormat="1" ht="12"/>
    <row r="713" s="7" customFormat="1" ht="12"/>
    <row r="714" s="7" customFormat="1" ht="12"/>
    <row r="715" s="7" customFormat="1" ht="12"/>
    <row r="716" s="7" customFormat="1" ht="12"/>
    <row r="717" s="7" customFormat="1" ht="12"/>
    <row r="718" s="7" customFormat="1" ht="12"/>
    <row r="719" s="7" customFormat="1" ht="12"/>
    <row r="720" s="7" customFormat="1" ht="12"/>
    <row r="721" s="7" customFormat="1" ht="12"/>
    <row r="722" s="7" customFormat="1" ht="12"/>
    <row r="723" s="7" customFormat="1" ht="12"/>
    <row r="724" s="7" customFormat="1" ht="12"/>
    <row r="725" s="7" customFormat="1" ht="12"/>
    <row r="726" s="7" customFormat="1" ht="12"/>
    <row r="727" s="7" customFormat="1" ht="12"/>
    <row r="728" s="7" customFormat="1" ht="12"/>
    <row r="729" s="7" customFormat="1" ht="12"/>
    <row r="730" s="7" customFormat="1" ht="12"/>
    <row r="731" s="7" customFormat="1" ht="12"/>
    <row r="732" s="7" customFormat="1" ht="12"/>
    <row r="733" s="7" customFormat="1" ht="12"/>
    <row r="734" s="7" customFormat="1" ht="12"/>
    <row r="735" s="7" customFormat="1" ht="12"/>
    <row r="736" s="7" customFormat="1" ht="12"/>
    <row r="737" s="7" customFormat="1" ht="12"/>
    <row r="738" s="7" customFormat="1" ht="12"/>
    <row r="739" s="7" customFormat="1" ht="12"/>
    <row r="740" s="7" customFormat="1" ht="12"/>
    <row r="741" s="7" customFormat="1" ht="12"/>
    <row r="742" s="7" customFormat="1" ht="12"/>
    <row r="743" s="7" customFormat="1" ht="12"/>
    <row r="744" s="7" customFormat="1" ht="12"/>
    <row r="745" s="7" customFormat="1" ht="12"/>
    <row r="746" s="7" customFormat="1" ht="12"/>
    <row r="747" s="7" customFormat="1" ht="12"/>
    <row r="748" s="7" customFormat="1" ht="12"/>
    <row r="749" s="7" customFormat="1" ht="12"/>
    <row r="750" s="7" customFormat="1" ht="12"/>
    <row r="751" s="7" customFormat="1" ht="12"/>
    <row r="752" s="7" customFormat="1" ht="12"/>
    <row r="753" s="7" customFormat="1" ht="12"/>
    <row r="754" s="7" customFormat="1" ht="12"/>
    <row r="755" s="7" customFormat="1" ht="12"/>
    <row r="756" s="7" customFormat="1" ht="12"/>
    <row r="757" s="7" customFormat="1" ht="12"/>
    <row r="758" s="7" customFormat="1" ht="12"/>
    <row r="759" s="7" customFormat="1" ht="12"/>
    <row r="760" s="7" customFormat="1" ht="12"/>
    <row r="761" s="7" customFormat="1" ht="12"/>
    <row r="762" s="7" customFormat="1" ht="12"/>
    <row r="763" s="7" customFormat="1" ht="12"/>
    <row r="764" s="7" customFormat="1" ht="12"/>
    <row r="765" s="7" customFormat="1" ht="12"/>
    <row r="766" s="7" customFormat="1" ht="12"/>
    <row r="767" s="7" customFormat="1" ht="12"/>
    <row r="768" s="7" customFormat="1" ht="12"/>
    <row r="769" s="7" customFormat="1" ht="12"/>
    <row r="770" s="7" customFormat="1" ht="12"/>
    <row r="771" s="7" customFormat="1" ht="12"/>
    <row r="772" s="7" customFormat="1" ht="12"/>
    <row r="773" s="7" customFormat="1" ht="12"/>
    <row r="774" s="7" customFormat="1" ht="12"/>
    <row r="775" s="7" customFormat="1" ht="12"/>
    <row r="776" s="7" customFormat="1" ht="12"/>
    <row r="777" s="7" customFormat="1" ht="12"/>
    <row r="778" s="7" customFormat="1" ht="12"/>
    <row r="779" s="7" customFormat="1" ht="12"/>
    <row r="780" s="7" customFormat="1" ht="12"/>
    <row r="781" s="7" customFormat="1" ht="12"/>
    <row r="782" s="7" customFormat="1" ht="12"/>
    <row r="783" s="7" customFormat="1" ht="12"/>
    <row r="784" s="7" customFormat="1" ht="12"/>
    <row r="785" s="7" customFormat="1" ht="12"/>
    <row r="786" s="7" customFormat="1" ht="12"/>
    <row r="787" s="7" customFormat="1" ht="12"/>
    <row r="788" s="7" customFormat="1" ht="12"/>
    <row r="789" s="7" customFormat="1" ht="12"/>
    <row r="790" s="7" customFormat="1" ht="12"/>
    <row r="791" s="7" customFormat="1" ht="12"/>
    <row r="792" s="7" customFormat="1" ht="12"/>
    <row r="793" s="7" customFormat="1" ht="12"/>
    <row r="794" s="7" customFormat="1" ht="12"/>
    <row r="795" s="7" customFormat="1" ht="12"/>
    <row r="796" s="7" customFormat="1" ht="12"/>
    <row r="797" s="7" customFormat="1" ht="12"/>
    <row r="798" s="7" customFormat="1" ht="12"/>
    <row r="799" s="7" customFormat="1" ht="12"/>
    <row r="800" s="7" customFormat="1" ht="12"/>
    <row r="801" s="7" customFormat="1" ht="12"/>
    <row r="802" s="7" customFormat="1" ht="12"/>
    <row r="803" s="7" customFormat="1" ht="12"/>
    <row r="804" s="7" customFormat="1" ht="12"/>
    <row r="805" s="7" customFormat="1" ht="12"/>
    <row r="806" s="7" customFormat="1" ht="12"/>
    <row r="807" s="7" customFormat="1" ht="12"/>
    <row r="808" s="7" customFormat="1" ht="12"/>
    <row r="809" s="7" customFormat="1" ht="12"/>
    <row r="810" s="7" customFormat="1" ht="12"/>
    <row r="811" s="7" customFormat="1" ht="12"/>
    <row r="812" s="7" customFormat="1" ht="12"/>
    <row r="813" s="7" customFormat="1" ht="12"/>
    <row r="814" s="7" customFormat="1" ht="12"/>
    <row r="815" s="7" customFormat="1" ht="12"/>
    <row r="816" s="7" customFormat="1" ht="12"/>
    <row r="817" s="7" customFormat="1" ht="12"/>
    <row r="818" s="7" customFormat="1" ht="12"/>
    <row r="819" s="7" customFormat="1" ht="12"/>
    <row r="820" s="7" customFormat="1" ht="12"/>
    <row r="821" s="7" customFormat="1" ht="12"/>
    <row r="822" s="7" customFormat="1" ht="12"/>
    <row r="823" s="7" customFormat="1" ht="12"/>
    <row r="824" s="7" customFormat="1" ht="12"/>
    <row r="825" s="7" customFormat="1" ht="12"/>
    <row r="826" s="7" customFormat="1" ht="12"/>
    <row r="827" s="7" customFormat="1" ht="12"/>
    <row r="828" s="7" customFormat="1" ht="12"/>
    <row r="829" s="7" customFormat="1" ht="12"/>
    <row r="830" s="7" customFormat="1" ht="12"/>
    <row r="831" s="7" customFormat="1" ht="12"/>
    <row r="832" s="7" customFormat="1" ht="12"/>
    <row r="833" s="7" customFormat="1" ht="12"/>
    <row r="834" s="7" customFormat="1" ht="12"/>
    <row r="835" s="7" customFormat="1" ht="12"/>
    <row r="836" s="7" customFormat="1" ht="12"/>
    <row r="837" s="7" customFormat="1" ht="12"/>
    <row r="838" s="7" customFormat="1" ht="12"/>
    <row r="839" s="7" customFormat="1" ht="12"/>
    <row r="840" s="7" customFormat="1" ht="12"/>
    <row r="841" s="7" customFormat="1" ht="12"/>
    <row r="842" s="7" customFormat="1" ht="12"/>
    <row r="843" s="7" customFormat="1" ht="12"/>
    <row r="844" s="7" customFormat="1" ht="12"/>
    <row r="845" s="7" customFormat="1" ht="12"/>
    <row r="846" s="7" customFormat="1" ht="12"/>
    <row r="847" s="7" customFormat="1" ht="12"/>
    <row r="848" s="7" customFormat="1" ht="12"/>
    <row r="849" s="7" customFormat="1" ht="12"/>
    <row r="850" s="7" customFormat="1" ht="12"/>
    <row r="851" s="7" customFormat="1" ht="12"/>
    <row r="852" s="7" customFormat="1" ht="12"/>
    <row r="853" s="7" customFormat="1" ht="12"/>
    <row r="854" s="7" customFormat="1" ht="12"/>
    <row r="855" s="7" customFormat="1" ht="12"/>
    <row r="856" s="7" customFormat="1" ht="12"/>
    <row r="857" s="7" customFormat="1" ht="12"/>
    <row r="858" s="7" customFormat="1" ht="12"/>
    <row r="859" s="7" customFormat="1" ht="12"/>
    <row r="860" s="7" customFormat="1" ht="12"/>
    <row r="861" s="7" customFormat="1" ht="12"/>
    <row r="862" s="7" customFormat="1" ht="12"/>
    <row r="863" s="7" customFormat="1" ht="12"/>
    <row r="864" s="7" customFormat="1" ht="12"/>
    <row r="865" s="7" customFormat="1" ht="12"/>
    <row r="866" s="7" customFormat="1" ht="12"/>
    <row r="867" s="7" customFormat="1" ht="12"/>
    <row r="868" s="7" customFormat="1" ht="12"/>
    <row r="869" s="7" customFormat="1" ht="12"/>
    <row r="870" s="7" customFormat="1" ht="12"/>
    <row r="871" s="7" customFormat="1" ht="12"/>
    <row r="872" s="7" customFormat="1" ht="12"/>
    <row r="873" s="7" customFormat="1" ht="12"/>
    <row r="874" s="7" customFormat="1" ht="12"/>
    <row r="875" s="7" customFormat="1" ht="12"/>
    <row r="876" s="7" customFormat="1" ht="12"/>
    <row r="877" s="7" customFormat="1" ht="12"/>
    <row r="878" s="7" customFormat="1" ht="12"/>
    <row r="879" s="7" customFormat="1" ht="12"/>
    <row r="880" s="7" customFormat="1" ht="12"/>
    <row r="881" s="7" customFormat="1" ht="12"/>
    <row r="882" s="7" customFormat="1" ht="12"/>
    <row r="883" s="7" customFormat="1" ht="12"/>
    <row r="884" s="7" customFormat="1" ht="12"/>
    <row r="885" s="7" customFormat="1" ht="12"/>
    <row r="886" s="7" customFormat="1" ht="12"/>
    <row r="887" s="7" customFormat="1" ht="12"/>
    <row r="888" s="7" customFormat="1" ht="12"/>
    <row r="889" s="7" customFormat="1" ht="12"/>
    <row r="890" s="7" customFormat="1" ht="12"/>
    <row r="891" s="7" customFormat="1" ht="12"/>
    <row r="892" s="7" customFormat="1" ht="12"/>
    <row r="893" s="7" customFormat="1" ht="12"/>
    <row r="894" s="7" customFormat="1" ht="12"/>
    <row r="895" s="7" customFormat="1" ht="12"/>
    <row r="896" s="7" customFormat="1" ht="12"/>
    <row r="897" s="7" customFormat="1" ht="12"/>
    <row r="898" s="7" customFormat="1" ht="12"/>
    <row r="899" s="7" customFormat="1" ht="12"/>
    <row r="900" s="7" customFormat="1" ht="12"/>
    <row r="901" s="7" customFormat="1" ht="12"/>
    <row r="902" s="7" customFormat="1" ht="12"/>
    <row r="903" s="7" customFormat="1" ht="12"/>
    <row r="904" s="7" customFormat="1" ht="12"/>
    <row r="905" s="7" customFormat="1" ht="12"/>
    <row r="906" s="7" customFormat="1" ht="12"/>
    <row r="907" s="7" customFormat="1" ht="12"/>
    <row r="908" s="7" customFormat="1" ht="12"/>
    <row r="909" s="7" customFormat="1" ht="12"/>
    <row r="910" s="7" customFormat="1" ht="12"/>
    <row r="911" s="7" customFormat="1" ht="12"/>
    <row r="912" s="7" customFormat="1" ht="12"/>
    <row r="913" s="7" customFormat="1" ht="12"/>
    <row r="914" s="7" customFormat="1" ht="12"/>
    <row r="915" s="7" customFormat="1" ht="12"/>
    <row r="916" s="7" customFormat="1" ht="12"/>
    <row r="917" s="7" customFormat="1" ht="12"/>
    <row r="918" s="7" customFormat="1" ht="12"/>
    <row r="919" s="7" customFormat="1" ht="12"/>
    <row r="920" s="7" customFormat="1" ht="12"/>
    <row r="921" s="7" customFormat="1" ht="12"/>
    <row r="922" s="7" customFormat="1" ht="12"/>
    <row r="923" s="7" customFormat="1" ht="12"/>
    <row r="924" s="7" customFormat="1" ht="12"/>
    <row r="925" s="7" customFormat="1" ht="12"/>
    <row r="926" s="7" customFormat="1" ht="12"/>
    <row r="927" s="7" customFormat="1" ht="12"/>
    <row r="928" s="7" customFormat="1" ht="12"/>
    <row r="929" s="7" customFormat="1" ht="12"/>
    <row r="930" s="7" customFormat="1" ht="12"/>
    <row r="931" s="7" customFormat="1" ht="12"/>
    <row r="932" s="7" customFormat="1" ht="12"/>
    <row r="933" s="7" customFormat="1" ht="12"/>
    <row r="934" s="7" customFormat="1" ht="12"/>
    <row r="935" s="7" customFormat="1" ht="12"/>
    <row r="936" s="7" customFormat="1" ht="12"/>
    <row r="937" s="7" customFormat="1" ht="12"/>
    <row r="938" s="7" customFormat="1" ht="12"/>
    <row r="939" s="7" customFormat="1" ht="12"/>
    <row r="940" s="7" customFormat="1" ht="12"/>
    <row r="941" s="7" customFormat="1" ht="12"/>
    <row r="942" s="7" customFormat="1" ht="12"/>
    <row r="943" s="7" customFormat="1" ht="12"/>
    <row r="944" s="7" customFormat="1" ht="12"/>
    <row r="945" s="7" customFormat="1" ht="12"/>
    <row r="946" s="7" customFormat="1" ht="12"/>
    <row r="947" s="7" customFormat="1" ht="12"/>
    <row r="948" s="7" customFormat="1" ht="12"/>
    <row r="949" s="7" customFormat="1" ht="12"/>
    <row r="950" s="7" customFormat="1" ht="12"/>
    <row r="951" s="7" customFormat="1" ht="12"/>
    <row r="952" s="7" customFormat="1" ht="12"/>
    <row r="953" s="7" customFormat="1" ht="12"/>
    <row r="954" s="7" customFormat="1" ht="12"/>
    <row r="955" s="7" customFormat="1" ht="12"/>
    <row r="956" s="7" customFormat="1" ht="12"/>
    <row r="957" s="7" customFormat="1" ht="12"/>
    <row r="958" s="7" customFormat="1" ht="12"/>
    <row r="959" s="7" customFormat="1" ht="12"/>
    <row r="960" s="7" customFormat="1" ht="12"/>
    <row r="961" s="7" customFormat="1" ht="12"/>
    <row r="962" s="7" customFormat="1" ht="12"/>
    <row r="963" s="7" customFormat="1" ht="12"/>
    <row r="964" s="7" customFormat="1" ht="12"/>
    <row r="965" s="7" customFormat="1" ht="12"/>
    <row r="966" s="7" customFormat="1" ht="12"/>
    <row r="967" s="7" customFormat="1" ht="12"/>
    <row r="968" s="7" customFormat="1" ht="12"/>
    <row r="969" s="7" customFormat="1" ht="12"/>
    <row r="970" s="7" customFormat="1" ht="12"/>
    <row r="971" s="7" customFormat="1" ht="12"/>
    <row r="972" s="7" customFormat="1" ht="12"/>
    <row r="973" s="7" customFormat="1" ht="12"/>
    <row r="974" s="7" customFormat="1" ht="12"/>
    <row r="975" s="7" customFormat="1" ht="12"/>
    <row r="976" s="7" customFormat="1" ht="12"/>
    <row r="977" s="7" customFormat="1" ht="12"/>
    <row r="978" s="7" customFormat="1" ht="12"/>
    <row r="979" s="7" customFormat="1" ht="12"/>
    <row r="980" s="7" customFormat="1" ht="12"/>
    <row r="981" s="7" customFormat="1" ht="12"/>
    <row r="982" s="7" customFormat="1" ht="12"/>
    <row r="983" s="7" customFormat="1" ht="12"/>
    <row r="984" s="7" customFormat="1" ht="12"/>
    <row r="985" s="7" customFormat="1" ht="12"/>
    <row r="986" s="7" customFormat="1" ht="12"/>
    <row r="987" s="7" customFormat="1" ht="12"/>
    <row r="988" s="7" customFormat="1" ht="12"/>
    <row r="989" s="7" customFormat="1" ht="12"/>
    <row r="990" s="7" customFormat="1" ht="12"/>
    <row r="991" s="7" customFormat="1" ht="12"/>
    <row r="992" s="7" customFormat="1" ht="12"/>
    <row r="993" s="7" customFormat="1" ht="12"/>
    <row r="994" s="7" customFormat="1" ht="12"/>
    <row r="995" s="7" customFormat="1" ht="12"/>
    <row r="996" s="7" customFormat="1" ht="12"/>
    <row r="997" s="7" customFormat="1" ht="12"/>
    <row r="998" s="7" customFormat="1" ht="12"/>
    <row r="999" s="7" customFormat="1" ht="12"/>
    <row r="1000" s="7" customFormat="1" ht="12"/>
    <row r="1001" s="7" customFormat="1" ht="12"/>
    <row r="1002" s="7" customFormat="1" ht="12"/>
    <row r="1003" s="7" customFormat="1" ht="12"/>
    <row r="1004" s="7" customFormat="1" ht="12"/>
    <row r="1005" s="7" customFormat="1" ht="12"/>
    <row r="1006" s="7" customFormat="1" ht="12"/>
    <row r="1007" s="7" customFormat="1" ht="12"/>
    <row r="1008" s="7" customFormat="1" ht="12"/>
    <row r="1009" s="7" customFormat="1" ht="12"/>
    <row r="1010" s="7" customFormat="1" ht="12"/>
    <row r="1011" s="7" customFormat="1" ht="12"/>
    <row r="1012" s="7" customFormat="1" ht="12"/>
    <row r="1013" s="7" customFormat="1" ht="12"/>
    <row r="1014" s="7" customFormat="1" ht="12"/>
    <row r="1015" s="7" customFormat="1" ht="12"/>
    <row r="1016" s="7" customFormat="1" ht="12"/>
    <row r="1017" s="7" customFormat="1" ht="12"/>
    <row r="1018" s="7" customFormat="1" ht="12"/>
    <row r="1019" s="7" customFormat="1" ht="12"/>
    <row r="1020" s="7" customFormat="1" ht="12"/>
    <row r="1021" s="7" customFormat="1" ht="12"/>
    <row r="1022" s="7" customFormat="1" ht="12"/>
    <row r="1023" s="7" customFormat="1" ht="12"/>
    <row r="1024" s="7" customFormat="1" ht="12"/>
    <row r="1025" s="7" customFormat="1" ht="12"/>
    <row r="1026" s="7" customFormat="1" ht="12"/>
    <row r="1027" s="7" customFormat="1" ht="12"/>
    <row r="1028" s="7" customFormat="1" ht="12"/>
    <row r="1029" s="7" customFormat="1" ht="12"/>
    <row r="1030" s="7" customFormat="1" ht="12"/>
    <row r="1031" s="7" customFormat="1" ht="12"/>
    <row r="1032" s="7" customFormat="1" ht="12"/>
    <row r="1033" s="7" customFormat="1" ht="12"/>
    <row r="1034" s="7" customFormat="1" ht="12"/>
    <row r="1035" s="7" customFormat="1" ht="12"/>
    <row r="1036" s="7" customFormat="1" ht="12"/>
    <row r="1037" s="7" customFormat="1" ht="12"/>
    <row r="1038" s="7" customFormat="1" ht="12"/>
    <row r="1039" s="7" customFormat="1" ht="12"/>
    <row r="1040" s="7" customFormat="1" ht="12"/>
    <row r="1041" s="7" customFormat="1" ht="12"/>
    <row r="1042" s="7" customFormat="1" ht="12"/>
    <row r="1043" s="7" customFormat="1" ht="12"/>
    <row r="1044" s="7" customFormat="1" ht="12"/>
    <row r="1045" s="7" customFormat="1" ht="12"/>
    <row r="1046" s="7" customFormat="1" ht="12"/>
    <row r="1047" s="7" customFormat="1" ht="12"/>
    <row r="1048" s="7" customFormat="1" ht="12"/>
    <row r="1049" s="7" customFormat="1" ht="12"/>
    <row r="1050" s="7" customFormat="1" ht="12"/>
    <row r="1051" s="7" customFormat="1" ht="12"/>
    <row r="1052" s="7" customFormat="1" ht="12"/>
    <row r="1053" s="7" customFormat="1" ht="12"/>
    <row r="1054" s="7" customFormat="1" ht="12"/>
    <row r="1055" s="7" customFormat="1" ht="12"/>
    <row r="1056" s="7" customFormat="1" ht="12"/>
    <row r="1057" s="7" customFormat="1" ht="12"/>
    <row r="1058" s="7" customFormat="1" ht="12"/>
    <row r="1059" s="7" customFormat="1" ht="12"/>
    <row r="1060" s="7" customFormat="1" ht="12"/>
    <row r="1061" s="7" customFormat="1" ht="12"/>
    <row r="1062" s="7" customFormat="1" ht="12"/>
    <row r="1063" s="7" customFormat="1" ht="12"/>
    <row r="1064" s="7" customFormat="1" ht="12"/>
    <row r="1065" s="7" customFormat="1" ht="12"/>
    <row r="1066" s="7" customFormat="1" ht="12"/>
    <row r="1067" s="7" customFormat="1" ht="12"/>
    <row r="1068" s="7" customFormat="1" ht="12"/>
    <row r="1069" s="7" customFormat="1" ht="12"/>
    <row r="1070" s="7" customFormat="1" ht="12"/>
    <row r="1071" s="7" customFormat="1" ht="12"/>
    <row r="1072" s="7" customFormat="1" ht="12"/>
    <row r="1073" s="7" customFormat="1" ht="12"/>
    <row r="1074" s="7" customFormat="1" ht="12"/>
    <row r="1075" s="7" customFormat="1" ht="12"/>
    <row r="1076" s="7" customFormat="1" ht="12"/>
    <row r="1077" s="7" customFormat="1" ht="12"/>
    <row r="1078" s="7" customFormat="1" ht="12"/>
    <row r="1079" s="7" customFormat="1" ht="12"/>
    <row r="1080" s="7" customFormat="1" ht="12"/>
    <row r="1081" s="7" customFormat="1" ht="12"/>
    <row r="1082" s="7" customFormat="1" ht="12"/>
    <row r="1083" s="7" customFormat="1" ht="12"/>
    <row r="1084" s="7" customFormat="1" ht="12"/>
    <row r="1085" s="7" customFormat="1" ht="12"/>
    <row r="1086" s="7" customFormat="1" ht="12"/>
    <row r="1087" s="7" customFormat="1" ht="12"/>
    <row r="1088" s="7" customFormat="1" ht="12"/>
    <row r="1089" s="7" customFormat="1" ht="12"/>
    <row r="1090" s="7" customFormat="1" ht="12"/>
    <row r="1091" s="7" customFormat="1" ht="12"/>
    <row r="1092" s="7" customFormat="1" ht="12"/>
    <row r="1093" s="7" customFormat="1" ht="12"/>
    <row r="1094" s="7" customFormat="1" ht="12"/>
    <row r="1095" s="7" customFormat="1" ht="12"/>
    <row r="1096" s="7" customFormat="1" ht="12"/>
    <row r="1097" s="7" customFormat="1" ht="12"/>
    <row r="1098" s="7" customFormat="1" ht="12"/>
  </sheetData>
  <sheetProtection selectLockedCells="1" selectUnlockedCells="1"/>
  <mergeCells count="4">
    <mergeCell ref="A10:F10"/>
    <mergeCell ref="A11:F11"/>
    <mergeCell ref="A13:F13"/>
    <mergeCell ref="A12:F12"/>
  </mergeCells>
  <printOptions horizontalCentered="1"/>
  <pageMargins left="0.5905511811023623" right="0" top="0" bottom="0.3937007874015748" header="0" footer="0"/>
  <pageSetup horizontalDpi="120" verticalDpi="120" orientation="portrait" paperSize="9" r:id="rId2"/>
  <headerFooter alignWithMargins="0">
    <oddFooter>&amp;C&amp;8 &amp;P</oddFooter>
  </headerFooter>
  <rowBreaks count="2" manualBreakCount="2">
    <brk id="60" max="255" man="1"/>
    <brk id="10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LILIANA PECHEANU</cp:lastModifiedBy>
  <cp:lastPrinted>2020-02-06T11:14:04Z</cp:lastPrinted>
  <dcterms:created xsi:type="dcterms:W3CDTF">1997-07-29T07:07:49Z</dcterms:created>
  <dcterms:modified xsi:type="dcterms:W3CDTF">2020-08-25T13:18:22Z</dcterms:modified>
  <cp:category/>
  <cp:version/>
  <cp:contentType/>
  <cp:contentStatus/>
</cp:coreProperties>
</file>