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DECEMBRIE 2017" sheetId="1" r:id="rId1"/>
  </sheets>
  <definedNames>
    <definedName name="_xlnm.Print_Area" localSheetId="0">'DECEMBRIE 2017'!$A$1:$D$80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<sst xmlns="http://schemas.openxmlformats.org/spreadsheetml/2006/main" count="75" uniqueCount="75">
  <si>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</si>
  <si>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</si>
  <si>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</si>
  <si>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</si>
  <si>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</si>
  <si>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</si>
  <si>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</si>
  <si>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</si>
  <si>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</si>
  <si>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</si>
  <si>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</si>
  <si>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</si>
  <si>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</si>
  <si>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</si>
  <si>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</si>
  <si>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</si>
  <si>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</si>
  <si>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>Ministerul Finanțelor Publice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</si>
  <si>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</si>
  <si>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</si>
  <si>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</si>
  <si>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</si>
  <si>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</si>
  <si>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Transporturilor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</si>
  <si>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</si>
  <si>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</si>
  <si>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</si>
  <si>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</si>
  <si>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</si>
  <si>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Ministerul Energiei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</si>
  <si>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</si>
  <si>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</si>
  <si>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</si>
  <si>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Național pentru Prevenirea și Combaterea Spălării Banilor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</si>
  <si>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</si>
  <si>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</si>
  <si>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</si>
  <si>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</si>
  <si>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</si>
  <si>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</si>
  <si>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</si>
  <si>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</si>
  <si>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</si>
  <si>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</si>
  <si>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Academia Oamenilor de Știință din România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</si>
  <si>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</si>
  <si>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</si>
  <si>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</si>
  <si>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</si>
  <si>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unitățile de învățământ superior de stat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</si>
  <si>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</si>
  <si>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</si>
  <si>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</si>
  <si>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</si>
  <si>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</si>
  <si>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</si>
  <si>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</si>
  <si>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Ministerul Dezvoltării Regionale și Administrației Publice și Fondurilor Europene</t>
  </si>
  <si>
    <t>Ministerul  Muncii și Justiției Sociale</t>
  </si>
  <si>
    <t>Ministerul  Mediului</t>
  </si>
  <si>
    <t>Ministerul Educației Naționale</t>
  </si>
  <si>
    <t>Ministerul Culturii și Identității Naționale</t>
  </si>
  <si>
    <t>Ministerul Comunicațiilor și  Societății Informaționale</t>
  </si>
  <si>
    <t>Ministerul Economiei</t>
  </si>
  <si>
    <t>Ministerul Consultării Publice și Dialogului Social</t>
  </si>
  <si>
    <t>Consiliul Național de Soluționare a Contestațiilor</t>
  </si>
  <si>
    <t>Ministerul Turismului</t>
  </si>
  <si>
    <t>Ministerul pentru Mediul de Afaceri, Comerț și Antreprenoriat</t>
  </si>
  <si>
    <t>Ministerul Cercetării și Inovării</t>
  </si>
  <si>
    <t>Ministerul Apelor și Pădurilor</t>
  </si>
  <si>
    <t>Ministerul pentru Relația cu Parlamentul</t>
  </si>
  <si>
    <t>Ministerul pentru Românii de Pretutindeni</t>
  </si>
  <si>
    <t xml:space="preserve">Consiliul de Monitorizare a Implementării Convenției </t>
  </si>
  <si>
    <t>decembrie 2017</t>
  </si>
  <si>
    <t>DECEMBRIE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</si>
</sst>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3" fontId="0" fillId="0" borderId="0" xfId="0" applyNumberFormat="1" applyAlignment="1">
      <alignment/>
    </xf>
    <xf numFmtId="3" fontId="20" fillId="0" borderId="13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0" fillId="0" borderId="14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 horizontal="right"/>
    </xf>
    <xf numFmtId="3" fontId="18" fillId="24" borderId="14" xfId="0" applyNumberFormat="1" applyFont="1" applyFill="1" applyBorder="1" applyAlignment="1">
      <alignment/>
    </xf>
    <xf numFmtId="3" fontId="18" fillId="24" borderId="14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66675</xdr:rowOff>
    </xdr:from>
    <xdr:to>
      <xdr:col>0</xdr:col>
      <xdr:colOff>933450</xdr:colOff>
      <xdr:row>4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715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9"/>
  <sheetViews>
    <sheetView tabSelected="1" view="pageBreakPreview" zoomScale="130" zoomScaleNormal="206" zoomScaleSheetLayoutView="130" zoomScalePageLayoutView="0" workbookViewId="0" topLeftCell="A61">
      <selection activeCell="C77" sqref="C77"/>
    </sheetView>
  </sheetViews>
  <sheetFormatPr defaultColWidth="9.140625" defaultRowHeight="12.75"/>
  <cols>
    <col min="1" max="1" width="15.8515625" style="0" customWidth="1"/>
    <col min="2" max="2" width="53.57421875" style="0" customWidth="1"/>
    <col min="3" max="3" width="17.28125" style="0" customWidth="1"/>
    <col min="4" max="4" width="2.57421875" style="0" customWidth="1"/>
  </cols>
  <sheetData>
    <row r="1" ht="26.25" customHeight="1">
      <c r="B1" s="1"/>
    </row>
    <row r="2" spans="2:3" ht="16.5" customHeight="1">
      <c r="B2" s="24" t="s">
        <v>0</v>
      </c>
      <c r="C2" s="24"/>
    </row>
    <row r="3" ht="18" customHeight="1">
      <c r="B3" s="2" t="s">
        <v>73</v>
      </c>
    </row>
    <row r="4" spans="2:3" ht="6" customHeight="1">
      <c r="B4" s="1"/>
      <c r="C4" s="3"/>
    </row>
    <row r="5" spans="2:3" ht="22.5" customHeight="1">
      <c r="B5" s="25"/>
      <c r="C5" s="5">
        <v>2017</v>
      </c>
    </row>
    <row r="6" spans="2:3" ht="28.5" customHeight="1">
      <c r="B6" s="25"/>
      <c r="C6" s="6" t="s">
        <v>74</v>
      </c>
    </row>
    <row r="7" spans="2:3" ht="12.75">
      <c r="B7" s="4"/>
      <c r="C7" s="7"/>
    </row>
    <row r="8" spans="2:3" ht="12.75">
      <c r="B8" s="8" t="s">
        <v>1</v>
      </c>
      <c r="C8" s="16">
        <f>+C9+C74</f>
        <v>1210308</v>
      </c>
    </row>
    <row r="9" spans="2:3" ht="12.75">
      <c r="B9" s="9" t="s">
        <v>2</v>
      </c>
      <c r="C9" s="19">
        <f>+C10+C68+C69+C70</f>
        <v>503807</v>
      </c>
    </row>
    <row r="10" spans="2:3" ht="12" customHeight="1">
      <c r="B10" s="9" t="s">
        <v>3</v>
      </c>
      <c r="C10" s="20">
        <f>SUM(C11:C67)</f>
        <v>310285</v>
      </c>
    </row>
    <row r="11" spans="2:3" ht="14.25" customHeight="1">
      <c r="B11" s="10" t="s">
        <v>4</v>
      </c>
      <c r="C11" s="17">
        <v>243</v>
      </c>
    </row>
    <row r="12" spans="2:3" ht="12.75">
      <c r="B12" s="10" t="s">
        <v>5</v>
      </c>
      <c r="C12" s="17">
        <v>819</v>
      </c>
    </row>
    <row r="13" spans="2:3" ht="12.75">
      <c r="B13" s="10" t="s">
        <v>6</v>
      </c>
      <c r="C13" s="17">
        <v>1701</v>
      </c>
    </row>
    <row r="14" spans="2:3" ht="12.75">
      <c r="B14" s="10" t="s">
        <v>7</v>
      </c>
      <c r="C14" s="17">
        <v>516</v>
      </c>
    </row>
    <row r="15" spans="2:3" ht="12.75">
      <c r="B15" s="10" t="s">
        <v>8</v>
      </c>
      <c r="C15" s="17">
        <v>93</v>
      </c>
    </row>
    <row r="16" spans="2:3" ht="12.75">
      <c r="B16" s="10" t="s">
        <v>9</v>
      </c>
      <c r="C16" s="17">
        <v>83</v>
      </c>
    </row>
    <row r="17" spans="2:3" ht="12.75">
      <c r="B17" s="10" t="s">
        <v>10</v>
      </c>
      <c r="C17" s="17">
        <v>1640</v>
      </c>
    </row>
    <row r="18" spans="2:3" ht="12.75">
      <c r="B18" s="10" t="s">
        <v>11</v>
      </c>
      <c r="C18" s="17">
        <v>345</v>
      </c>
    </row>
    <row r="19" spans="2:3" ht="12.75">
      <c r="B19" s="10" t="s">
        <v>12</v>
      </c>
      <c r="C19" s="17">
        <v>129</v>
      </c>
    </row>
    <row r="20" spans="2:3" ht="12.75">
      <c r="B20" s="10" t="s">
        <v>13</v>
      </c>
      <c r="C20" s="17">
        <v>226</v>
      </c>
    </row>
    <row r="21" spans="2:3" ht="12.75">
      <c r="B21" s="10" t="s">
        <v>14</v>
      </c>
      <c r="C21" s="17">
        <v>133</v>
      </c>
    </row>
    <row r="22" spans="2:3" ht="12.75">
      <c r="B22" s="10" t="s">
        <v>15</v>
      </c>
      <c r="C22" s="17">
        <f>2804+33+109+143</f>
        <v>3089</v>
      </c>
    </row>
    <row r="23" spans="2:3" ht="12.75">
      <c r="B23" s="10" t="s">
        <v>16</v>
      </c>
      <c r="C23" s="17">
        <f>2194+82</f>
        <v>2276</v>
      </c>
    </row>
    <row r="24" spans="2:3" ht="22.5">
      <c r="B24" s="10" t="s">
        <v>57</v>
      </c>
      <c r="C24" s="17">
        <v>2166</v>
      </c>
    </row>
    <row r="25" spans="2:3" ht="12.75">
      <c r="B25" s="10" t="s">
        <v>17</v>
      </c>
      <c r="C25" s="17">
        <v>26492</v>
      </c>
    </row>
    <row r="26" spans="2:3" ht="12.75">
      <c r="B26" s="10" t="s">
        <v>18</v>
      </c>
      <c r="C26" s="17">
        <v>16752</v>
      </c>
    </row>
    <row r="27" spans="2:3" ht="12.75">
      <c r="B27" s="10" t="s">
        <v>19</v>
      </c>
      <c r="C27" s="17">
        <f>67525+2744+934+145+18+31</f>
        <v>71397</v>
      </c>
    </row>
    <row r="28" spans="2:3" ht="12.75">
      <c r="B28" s="10" t="s">
        <v>20</v>
      </c>
      <c r="C28" s="17">
        <f>1750+121956+885</f>
        <v>124591</v>
      </c>
    </row>
    <row r="29" spans="2:3" ht="12.75">
      <c r="B29" s="10" t="s">
        <v>58</v>
      </c>
      <c r="C29" s="17">
        <v>4054</v>
      </c>
    </row>
    <row r="30" spans="2:3" ht="12.75">
      <c r="B30" s="10" t="s">
        <v>21</v>
      </c>
      <c r="C30" s="17">
        <v>145</v>
      </c>
    </row>
    <row r="31" spans="2:4" ht="12.75">
      <c r="B31" s="10" t="s">
        <v>22</v>
      </c>
      <c r="C31" s="17">
        <v>5915</v>
      </c>
      <c r="D31" s="18"/>
    </row>
    <row r="32" spans="2:3" ht="12.75">
      <c r="B32" s="10" t="s">
        <v>59</v>
      </c>
      <c r="C32" s="17">
        <v>2776</v>
      </c>
    </row>
    <row r="33" spans="2:3" ht="12.75">
      <c r="B33" s="10" t="s">
        <v>23</v>
      </c>
      <c r="C33" s="17">
        <v>619</v>
      </c>
    </row>
    <row r="34" spans="2:3" ht="12.75">
      <c r="B34" s="10" t="s">
        <v>60</v>
      </c>
      <c r="C34" s="17">
        <v>7556</v>
      </c>
    </row>
    <row r="35" spans="2:3" ht="12.75">
      <c r="B35" s="10" t="s">
        <v>24</v>
      </c>
      <c r="C35" s="22">
        <v>17104</v>
      </c>
    </row>
    <row r="36" spans="2:3" ht="12.75">
      <c r="B36" s="10" t="s">
        <v>61</v>
      </c>
      <c r="C36" s="17">
        <v>471</v>
      </c>
    </row>
    <row r="37" spans="2:3" ht="12.75">
      <c r="B37" s="10" t="s">
        <v>62</v>
      </c>
      <c r="C37" s="17">
        <v>187</v>
      </c>
    </row>
    <row r="38" spans="2:3" ht="12.75">
      <c r="B38" s="10" t="s">
        <v>25</v>
      </c>
      <c r="C38" s="17">
        <v>6225</v>
      </c>
    </row>
    <row r="39" spans="2:3" ht="12.75">
      <c r="B39" s="10" t="s">
        <v>26</v>
      </c>
      <c r="C39" s="17">
        <v>111</v>
      </c>
    </row>
    <row r="40" spans="2:3" ht="12.75">
      <c r="B40" s="10" t="s">
        <v>27</v>
      </c>
      <c r="C40" s="17">
        <v>1441</v>
      </c>
    </row>
    <row r="41" spans="2:3" ht="12.75">
      <c r="B41" s="10" t="s">
        <v>28</v>
      </c>
      <c r="C41" s="17">
        <v>2509</v>
      </c>
    </row>
    <row r="42" spans="2:3" ht="12.75">
      <c r="B42" s="10" t="s">
        <v>63</v>
      </c>
      <c r="C42" s="17">
        <v>947</v>
      </c>
    </row>
    <row r="43" spans="2:3" ht="12.75">
      <c r="B43" s="10" t="s">
        <v>29</v>
      </c>
      <c r="C43" s="17">
        <v>235</v>
      </c>
    </row>
    <row r="44" spans="2:3" ht="12.75">
      <c r="B44" s="10" t="s">
        <v>30</v>
      </c>
      <c r="C44" s="17">
        <f>3358+60</f>
        <v>3418</v>
      </c>
    </row>
    <row r="45" spans="2:3" ht="12.75">
      <c r="B45" s="10" t="s">
        <v>31</v>
      </c>
      <c r="C45" s="17">
        <v>238</v>
      </c>
    </row>
    <row r="46" spans="2:3" ht="22.5">
      <c r="B46" s="10" t="s">
        <v>32</v>
      </c>
      <c r="C46" s="17">
        <v>33</v>
      </c>
    </row>
    <row r="47" spans="2:3" ht="12.75">
      <c r="B47" s="10" t="s">
        <v>33</v>
      </c>
      <c r="C47" s="17">
        <v>107</v>
      </c>
    </row>
    <row r="48" spans="2:3" ht="12.75">
      <c r="B48" s="10" t="s">
        <v>34</v>
      </c>
      <c r="C48" s="17">
        <v>95</v>
      </c>
    </row>
    <row r="49" spans="2:3" ht="12.75">
      <c r="B49" s="10" t="s">
        <v>35</v>
      </c>
      <c r="C49" s="17">
        <v>66</v>
      </c>
    </row>
    <row r="50" spans="2:3" ht="12.75">
      <c r="B50" s="10" t="s">
        <v>36</v>
      </c>
      <c r="C50" s="17">
        <v>307</v>
      </c>
    </row>
    <row r="51" spans="2:3" ht="12.75">
      <c r="B51" s="10" t="s">
        <v>37</v>
      </c>
      <c r="C51" s="17">
        <v>182</v>
      </c>
    </row>
    <row r="52" spans="2:3" ht="12.75">
      <c r="B52" s="10" t="s">
        <v>38</v>
      </c>
      <c r="C52" s="17">
        <f>286+123</f>
        <v>409</v>
      </c>
    </row>
    <row r="53" spans="2:3" ht="12.75">
      <c r="B53" s="10" t="s">
        <v>39</v>
      </c>
      <c r="C53" s="17">
        <v>285</v>
      </c>
    </row>
    <row r="54" spans="2:3" ht="12.75">
      <c r="B54" s="10" t="s">
        <v>64</v>
      </c>
      <c r="C54" s="17">
        <v>68</v>
      </c>
    </row>
    <row r="55" spans="2:3" ht="12.75">
      <c r="B55" s="10" t="s">
        <v>40</v>
      </c>
      <c r="C55" s="17">
        <v>40</v>
      </c>
    </row>
    <row r="56" spans="2:3" ht="12.75">
      <c r="B56" s="10" t="s">
        <v>41</v>
      </c>
      <c r="C56" s="17">
        <v>26</v>
      </c>
    </row>
    <row r="57" spans="2:3" ht="12.75">
      <c r="B57" s="10" t="s">
        <v>65</v>
      </c>
      <c r="C57" s="17">
        <v>88</v>
      </c>
    </row>
    <row r="58" spans="2:3" ht="12.75">
      <c r="B58" s="10" t="s">
        <v>42</v>
      </c>
      <c r="C58" s="17">
        <v>221</v>
      </c>
    </row>
    <row r="59" spans="2:3" ht="12.75">
      <c r="B59" s="13" t="s">
        <v>43</v>
      </c>
      <c r="C59" s="17">
        <v>176</v>
      </c>
    </row>
    <row r="60" spans="2:3" ht="12.75">
      <c r="B60" s="14" t="s">
        <v>44</v>
      </c>
      <c r="C60" s="17">
        <v>31</v>
      </c>
    </row>
    <row r="61" spans="2:3" ht="12.75">
      <c r="B61" s="14" t="s">
        <v>72</v>
      </c>
      <c r="C61" s="17">
        <v>9</v>
      </c>
    </row>
    <row r="62" spans="2:5" ht="12.75">
      <c r="B62" s="14" t="s">
        <v>66</v>
      </c>
      <c r="C62" s="17">
        <v>173</v>
      </c>
      <c r="E62" s="15"/>
    </row>
    <row r="63" spans="2:3" ht="12.75">
      <c r="B63" s="14" t="s">
        <v>67</v>
      </c>
      <c r="C63" s="17">
        <v>390</v>
      </c>
    </row>
    <row r="64" spans="2:3" ht="12.75">
      <c r="B64" s="14" t="s">
        <v>68</v>
      </c>
      <c r="C64" s="17">
        <v>145</v>
      </c>
    </row>
    <row r="65" spans="2:3" ht="12.75">
      <c r="B65" s="14" t="s">
        <v>69</v>
      </c>
      <c r="C65" s="17">
        <v>652</v>
      </c>
    </row>
    <row r="66" spans="2:3" ht="12.75">
      <c r="B66" s="14" t="s">
        <v>70</v>
      </c>
      <c r="C66" s="17">
        <v>65</v>
      </c>
    </row>
    <row r="67" spans="2:3" ht="12.75">
      <c r="B67" s="14" t="s">
        <v>71</v>
      </c>
      <c r="C67" s="17">
        <v>75</v>
      </c>
    </row>
    <row r="68" spans="2:3" ht="15.75" customHeight="1">
      <c r="B68" s="9" t="s">
        <v>45</v>
      </c>
      <c r="C68" s="20">
        <v>8461</v>
      </c>
    </row>
    <row r="69" spans="2:3" ht="21.75">
      <c r="B69" s="9" t="s">
        <v>46</v>
      </c>
      <c r="C69" s="20">
        <v>39616</v>
      </c>
    </row>
    <row r="70" spans="2:3" ht="15" customHeight="1">
      <c r="B70" s="9" t="s">
        <v>47</v>
      </c>
      <c r="C70" s="19">
        <v>145445</v>
      </c>
    </row>
    <row r="71" spans="2:3" ht="12.75">
      <c r="B71" s="10" t="s">
        <v>48</v>
      </c>
      <c r="C71" s="23">
        <v>64256</v>
      </c>
    </row>
    <row r="72" spans="2:3" ht="12.75">
      <c r="B72" s="10" t="s">
        <v>49</v>
      </c>
      <c r="C72" s="21">
        <v>66489</v>
      </c>
    </row>
    <row r="73" spans="2:3" ht="12.75">
      <c r="B73" s="10" t="s">
        <v>50</v>
      </c>
      <c r="C73" s="21">
        <v>14700</v>
      </c>
    </row>
    <row r="74" spans="2:3" ht="12.75">
      <c r="B74" s="11" t="s">
        <v>51</v>
      </c>
      <c r="C74" s="19">
        <f>+C75+C78</f>
        <v>706501</v>
      </c>
    </row>
    <row r="75" spans="2:3" ht="12" customHeight="1">
      <c r="B75" s="9" t="s">
        <v>52</v>
      </c>
      <c r="C75" s="20">
        <v>545167</v>
      </c>
    </row>
    <row r="76" spans="2:3" ht="12.75">
      <c r="B76" s="12" t="s">
        <v>53</v>
      </c>
      <c r="C76" s="17">
        <v>286631</v>
      </c>
    </row>
    <row r="77" spans="2:3" ht="12.75">
      <c r="B77" s="12" t="s">
        <v>54</v>
      </c>
      <c r="C77" s="17">
        <f>SUM(C75-C76)</f>
        <v>258536</v>
      </c>
    </row>
    <row r="78" spans="2:3" ht="21.75">
      <c r="B78" s="9" t="s">
        <v>55</v>
      </c>
      <c r="C78" s="20">
        <v>161334</v>
      </c>
    </row>
    <row r="79" spans="2:3" ht="12.75">
      <c r="B79" s="10" t="s">
        <v>56</v>
      </c>
      <c r="C79" s="22">
        <v>127365</v>
      </c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2017-08-25T07:43:49Z</cp:lastPrinted>
  <dcterms:created xsi:type="dcterms:W3CDTF">2016-12-23T09:15:02Z</dcterms:created>
  <dcterms:modified xsi:type="dcterms:W3CDTF">2018-01-30T07:53:18Z</dcterms:modified>
  <cp:category/>
  <cp:version/>
  <cp:contentType/>
  <cp:contentStatus/>
</cp:coreProperties>
</file>