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0" activeTab="0"/>
  </bookViews>
  <sheets>
    <sheet name="Lista proiectelor de investiții publice semnificative prioritizate" sheetId="1" r:id="rId1"/>
  </sheets>
  <definedNames>
    <definedName name="_xlnm.Print_Titles" localSheetId="0">'Lista proiectelor de investiții publice semnificative prioritizate'!$5:$5</definedName>
    <definedName name="_xlnm._FilterDatabase" localSheetId="0" hidden="1">'Lista proiectelor de investiții publice semnificative prioritizate'!$A$7:$J$128</definedName>
    <definedName name="Excel_BuiltIn__FilterDatabase" localSheetId="0">'Lista proiectelor de investiții publice semnificative prioritizate'!$A$8:$J$128</definedName>
  </definedNames>
  <calcPr fullCalcOnLoad="1"/>
</workbook>
</file>

<file path=xl/sharedStrings.xml><?xml version="1.0" encoding="utf-8"?>
<sst xmlns="http://schemas.openxmlformats.org/spreadsheetml/2006/main" count="411" uniqueCount="195">
  <si>
    <t>Ministerul Finanţelor Publice</t>
  </si>
  <si>
    <t>Nr. crt.</t>
  </si>
  <si>
    <t>Denumirea proiectului de investiţii semnificativ</t>
  </si>
  <si>
    <t>OPC</t>
  </si>
  <si>
    <t>Beneficiar</t>
  </si>
  <si>
    <t>Punctaj ordonator principal de credite</t>
  </si>
  <si>
    <t xml:space="preserve">  Stadiul fizic            decembrie              2015              -%-</t>
  </si>
  <si>
    <t xml:space="preserve"> Stadiul valoric     decembrie                   2015                  -%-</t>
  </si>
  <si>
    <t>Cheltuieli totale   ( valoarea actualizată a     proiectului )  2016      -mii lei-</t>
  </si>
  <si>
    <t>Program 2016 -mii lei-</t>
  </si>
  <si>
    <t xml:space="preserve">Data finalizare proiect  </t>
  </si>
  <si>
    <t>Constructia Autostrazii Orastie - Sibiu, km 0+000 - km 82+070</t>
  </si>
  <si>
    <t>MT</t>
  </si>
  <si>
    <t>CNADNR S.A.</t>
  </si>
  <si>
    <t>Canal navigabil Dunăre-Marea Neagră; DCS 300/1978; TITLUL 55</t>
  </si>
  <si>
    <t>CN Administraţia Canalelor Navigabile SA Constanta</t>
  </si>
  <si>
    <t>Canal navigabil Poarta Alba-Midia, Navodari; DCS 409/1983; TITLUL 55</t>
  </si>
  <si>
    <t>Refuncţionalizare imobil Spital Clinic de Urgenţă cu 300 paturi Iaşi, în curs de execuţie, pentru amenajarea Institutului Regional de Oncologie 300 paturi Iaşi</t>
  </si>
  <si>
    <t>MS</t>
  </si>
  <si>
    <t>Institutul Regional de  Oncologie Iași, prin Direcția de Sănătate Publică Iași</t>
  </si>
  <si>
    <t>nu apare în programul de investiții publice al MS pe anul 2016-finalizat</t>
  </si>
  <si>
    <t>finalizat</t>
  </si>
  <si>
    <t>Reabilitarea liniei de de c.f. ferata Braşov – Simeria, componentă a Coridorului IV Pan-European, pentru circulaţia trenurilor cu viteză maximă de 160 km/h, sectiunea Sighișoara - Coşlariu (Finanțat din titlul 56.03 - Programe din Fond de Coeziune)</t>
  </si>
  <si>
    <t>CNCF CFR-SA</t>
  </si>
  <si>
    <t xml:space="preserve">Modernizare ecluze-echipamente si instalatii (finantat din titlul 56.03. - programe din fond coeziune) </t>
  </si>
  <si>
    <t>nu este trecut în monitorizari</t>
  </si>
  <si>
    <t>N/A</t>
  </si>
  <si>
    <t>Constructia autostrazii Timisoara – Lugoj si variantei de ocolire a orasului Timisoara la standard de autostrada, km 44+500 - km 79+625</t>
  </si>
  <si>
    <t>Finalizare digului de larg în Portul Constanţa  (Finanțat din titlul 56.01 - Programe din Fond de Dezv. Regionala)</t>
  </si>
  <si>
    <t>CN Administraţia Porturilor Maritime SA Constanţa</t>
  </si>
  <si>
    <t>Extreme Light Infrastructure - Nuclear Physics (ELI-NP)</t>
  </si>
  <si>
    <t>MECS</t>
  </si>
  <si>
    <t>IFIN-HH</t>
  </si>
  <si>
    <t>Constructia Variantei de Ocolire Targu Mures</t>
  </si>
  <si>
    <t>Masura ISPA 2000/RO/16/P/PT/001 - Reabilitarea sectiunii Baneasa-Fetesti de pe linia de cale ferata Bucuresti - Constanta</t>
  </si>
  <si>
    <t>nu este inclus în programul de investiții publice al MT pe anul 2016</t>
  </si>
  <si>
    <t>Extindere secţie de oncologie cu compartiment de radioterapie oncologică la Spitalul de Urgenţă Bucureşti</t>
  </si>
  <si>
    <t>Spitalul Universitar de Urgență București</t>
  </si>
  <si>
    <t>Protecția și reabilitarea părții sudice a litoralului românesc al Mării Negre în zona Municipiului Constanța (Mamaia Sud, Tomis Nord, Tomis Centru și Tomis Sud) și Eforie Nord, județul Constanța</t>
  </si>
  <si>
    <t>MMAP</t>
  </si>
  <si>
    <t>ANAR  ABA Dobrogea-Litoral</t>
  </si>
  <si>
    <t>Reabilitarea liniei de cale ferata Frontiera-Curtici-Simeria parte componenta a Coridorului IV Paneuropean pentru circulatia trenurilor cu viteza maxima de 160 km/h, Sectiunea Frontiera-Curtici-Arad-km 614 (tronsonul 1) (Finanțat din titlul 56.03 - Programe din Fond de Coeziune)</t>
  </si>
  <si>
    <t>Constructia Autostrazii Lugoj - Deva</t>
  </si>
  <si>
    <t>Reabilitare DN56, Craiova - Calafat, km 0+000 – km 84+020</t>
  </si>
  <si>
    <t>Îmbunătăţirea condiţiilor de navigaţie pe Dunăre între Călăraşi şi Brăila, km  375 – km 175  (Finanțat din titlul 56.03 - Programe din Fond de Coeziune, dini 84.01.55.01 -Transferuri interne, respectiv din 84.01.55.01.28 - Chelt. neeligibile ISPA - Fonduri nerambursabile si din 84.08.55.01.09 - Programe ISPA)</t>
  </si>
  <si>
    <t>AFDJ RA Galati</t>
  </si>
  <si>
    <t>Apărări de maluri pe canalul Sulina şi sistem de măsurători topohidrografice şi de semnalizare pe Dunăre (Finantare din titlul 65)</t>
  </si>
  <si>
    <t>Modernizarea  infrastructurii portuare prin asigurarea cresterii adancimilor senalelor si a bazinelor si a sigurantei navigatiei in portul Constanta (finantat din titlul 56.01. - programe din fond dezvoltare regionala)</t>
  </si>
  <si>
    <t>”Ro-NET – Construirea unei infrastructuri naționale de broadband în zonele defavorizate, prin utilizarea fondurilor structurale”</t>
  </si>
  <si>
    <t>MSI</t>
  </si>
  <si>
    <t>Constructia Autostrazii Sebes - Turda, km 0+000 - km 70+000</t>
  </si>
  <si>
    <t>Reabilitare DN 76, Deva - Oradea, km 0+000 – km 184+390</t>
  </si>
  <si>
    <t>Constructia Autostrazii Nadlac – Arad, km 0+000 - km 38+882</t>
  </si>
  <si>
    <t>Modernizare DN 5 sectorul Bucuresti - Adunatii Copaceni</t>
  </si>
  <si>
    <t>Largire la 4 benzi centura Bucuresti Sud intre A2 km 23+600 si A1 km 55+520</t>
  </si>
  <si>
    <t>Magistrala 5. Drumul Taberei - Pantelimon. Tronson Drumul Taberei - Universitate (Finantat prin: Imprumut BEI, programul sectorial Transporturi 2007-2013, propus la finantare prin programul de finantare nerambursabila al uniunii europene 2014-2020)</t>
  </si>
  <si>
    <t>S.C. Metrorex S.A.</t>
  </si>
  <si>
    <t>Constructia Variantei de Ocolire a Municipiului Brasov</t>
  </si>
  <si>
    <t>Constructia Variantei de ocolire Targu Jiu</t>
  </si>
  <si>
    <t>ISPA 2000/RO/16/P/PT/002 - Largire la 4 benzi a DN 5, Adunatii Copaceni - Giurgiu</t>
  </si>
  <si>
    <t>Constructia Variantei de ocolire Stei</t>
  </si>
  <si>
    <t>597.014**</t>
  </si>
  <si>
    <t>Constructia Variantei de Ocolire Bacau</t>
  </si>
  <si>
    <t>Complex Sportiv Craiova- Stadion de fotbal Craiova Județul Dolj</t>
  </si>
  <si>
    <t>MDRAP</t>
  </si>
  <si>
    <t>C.N.I. S.A.    pe perioada realizării investiței U.A.T.  CRAIOVA dupa finalizarea investiției</t>
  </si>
  <si>
    <t>Autostrada de Centura a Municipiului Bucuresti - Sector Centura Sud km 52+770 - 100+900</t>
  </si>
  <si>
    <t>Magistrala 5. Drumul Taberei - Pantelimon. Tronson Universitate - Pantelimon (Finantat prin: Imprumut BEI, programul sectorial Transporturi 2007-2013, propus la finantare prin programul de finantare nerambursabila al uniunii europene 2014-2020)</t>
  </si>
  <si>
    <t>Reabilitare DN6 Alexandria – Craiova</t>
  </si>
  <si>
    <t>Reabilitarea liniei de c.f. Brasov- Simeria, componentă a Coridorului IV Pan – European pentru circulaţia trenurilor cu viteza maximă de 160 km/h, sectiunea Coslariu - Simeria (Finanțat din titlul 56.03 - Programe din Fond de Coeziune)</t>
  </si>
  <si>
    <t>Amenajări hidrotehnice în b.h. Niraj, jud. Mureș</t>
  </si>
  <si>
    <t>ANAR</t>
  </si>
  <si>
    <t>Masura ISPA 2000/RO/16/P/PT/007 - Reabilitarea sectiunii de cale ferata Campina - Predeal  de pe linia de cale ferata Bucuresti - Brasov</t>
  </si>
  <si>
    <t>Constructia Variantei de Ocolire a Municipiului Constanta la standard de autostrada, km 0+000 - km 21+775</t>
  </si>
  <si>
    <t>141027*</t>
  </si>
  <si>
    <t>Reabilitare DN 66, Filiași – Petroșani, km 48+900 – km 126+000</t>
  </si>
  <si>
    <t>Constructia Autostrazii Arad-Timisoara (inclusiv varianta de ocolire Arad), km 0+000 - km 44+500</t>
  </si>
  <si>
    <t>Pasaj suprateran pe DJ 602 Centura Bucuresti - Domnesti</t>
  </si>
  <si>
    <t>WATMAN-Sistem informațional pentru managementul integrat al apelor</t>
  </si>
  <si>
    <t>Administrația Națională APELE Române-ANAR</t>
  </si>
  <si>
    <t>Palatul de Justiție Prahova (sediu pentru Curtea de Apel Ploiești și Tribunalul Prahova)</t>
  </si>
  <si>
    <t>MJ</t>
  </si>
  <si>
    <t>Curtea de Apel Ploiești și Tribunalul Prahova</t>
  </si>
  <si>
    <t>Constructia variantei de ocolire Alesd</t>
  </si>
  <si>
    <t>Pod rutier la km 0+540 al Canalului Dunare - Marea Neagra şi lucrări aferente infrastructurii rutiere şi de acces în Portul Constanţa  (Finanțat din titlul 56.01 - Programe din Fond de Dezv. Regionala)</t>
  </si>
  <si>
    <t>Modernizare centura rutiera a municipiului Bucuresti intre A1-DN7 si DN2-A2</t>
  </si>
  <si>
    <t>Modernizare DN 73 Pitesti-Campulung-Brasov km 13+800 - 42+850; km 54+050 - 128+250</t>
  </si>
  <si>
    <t>Modernizare DN 52 Alexandria - Turnu Magurele km 1+350-44+600; 49+194-52+649</t>
  </si>
  <si>
    <t>Complex Sportiv de Nataţie-Otopeni,Jud Ilfov</t>
  </si>
  <si>
    <t>C.N.I. S.A.    pe perioada realizării investiței U.A.T. Otopeni dupa finalizarea investiției</t>
  </si>
  <si>
    <t>Reabilitare DN1H Zalau Alesd</t>
  </si>
  <si>
    <t>Magistrala 4. „Racorduri la reţeaua de metrou din Bucureşti, tronsonul I Nicolae Grigorescu 2 - Anghel Saligny şi tronsonul II Gara de Nord 2 – Basarab - Laminorului-Lac Străuleşti” seciunea Parc Bazilescu - Lac Straulesti (propus a fi finanţat prin programul sectorial Transporturi 2007-2013, inclusiv la JASPER)</t>
  </si>
  <si>
    <t>Reabilitare DN24 limita de judet Galati-Vaslui pana la Crasna si DN 24 B Crasna-Albita</t>
  </si>
  <si>
    <t>Magistrala 6. 1 Mai - Otopeni. Legatura retelei de metrou cu Aeroportul International Henri Coanda - Otopeni (Finantat prin Acordul de imprumut semnat cu JICA - Propus la finantare prin programul de finantare nerambursabila al uniunii europene 2014-2020)</t>
  </si>
  <si>
    <t>Autostrada Brasov- Cluj -  Bors</t>
  </si>
  <si>
    <t>DN 18  Moisei – Iacobeni, km 131+627- km 220+088</t>
  </si>
  <si>
    <t xml:space="preserve"> 520.618***</t>
  </si>
  <si>
    <t>Constructia Variantei de Ocolire Sibiu la standard de autostrada</t>
  </si>
  <si>
    <t>Modernizarea infrastructurii privind siguranta circulatiei pe DN1, in sate lineare si puncte negre</t>
  </si>
  <si>
    <t>Varianta de ocolire Suceava 0+000 - 13+172</t>
  </si>
  <si>
    <t>Reabilitare DN 15 Tg. Mures– Reghin, km 69+500- km 109+940 si DN15A Reghin – Saratel km 0+000 - km 46+597</t>
  </si>
  <si>
    <t>269.440***</t>
  </si>
  <si>
    <t>Reabilitare DN 14 Sibiu - Medias - Sighisoara, km 0+000 - km 51+100 si km 57+500 - km 89+400</t>
  </si>
  <si>
    <t>Reabilitare DN 19 Lim. Jud. Bihor – Satu Mare, km 75+896 - 128+057</t>
  </si>
  <si>
    <t xml:space="preserve"> 282.039,24***</t>
  </si>
  <si>
    <t>ISPA 2005/RO/16/P/PT/001- Construcția variantei de ocolire Lugoj</t>
  </si>
  <si>
    <t>Redeschiderea circulatiei feroviare pe podul nou de cale ferata peste raul Arges, linia CF Bucuresti - Giurgiu, intre statiile CF Vidra si Gradistea  (Finanțat din titlul 56.01 - Programe din Fond de Dezv. Regionala)</t>
  </si>
  <si>
    <t>„ Menținerea siguranței în exploatare și alinierea la exigențele actuale aferente funcționării instituțiilor publice centrale, a imobilului din București, Calea Victoriei, nr. 152 – sediul Ministerului Economiei și Comerțului”</t>
  </si>
  <si>
    <t>MECT</t>
  </si>
  <si>
    <t>Largire la 4 benzi DN 7, Baldana - Titu km 30+950 - 52+350, Jud. Dambovita</t>
  </si>
  <si>
    <t>Modernizarea instalatiilor pe Magistralele 1, 2, 3 şi Tronsonul de Legatură (Propus la finanţare prin programul de finanţare nerambursabilă al uniunii europene 2014-2020)</t>
  </si>
  <si>
    <t>Acumulare Runcu-jud. Maramureș</t>
  </si>
  <si>
    <t>ABA SOMEȘ TISA</t>
  </si>
  <si>
    <t>Amenajarea complexa Vf. Câmpului, jud. Suceava și Botoșani</t>
  </si>
  <si>
    <t>ABA SIRET</t>
  </si>
  <si>
    <t>Extinderea solutiei ESTW - L90 ALCATEL la centralizarea electronica a 11 statii de cale ferata (HG 1045/2004 imprumut HG 33/2006)</t>
  </si>
  <si>
    <t>Modernizare DN 29, Suceava - Botosani km 0+000 - 39+071, Jud. Suceava si Jud. Botosani</t>
  </si>
  <si>
    <t>Reabilitarea liniei CF Bucuresti - Constanta (JBIC ROM-P3/2001)</t>
  </si>
  <si>
    <t>2017</t>
  </si>
  <si>
    <t>Autostrada Bucuresti - Brasov</t>
  </si>
  <si>
    <t>Constructia autostrazii Cernavoda-Constanta</t>
  </si>
  <si>
    <t>Constructia Variantei de Ocolire Deva-Orastie la standard de autostrada</t>
  </si>
  <si>
    <t>Electrificare linie de cale ferata Doaga - Tecuci - Barbosi, inclusiv dispecer feroviar Galati</t>
  </si>
  <si>
    <t>2020</t>
  </si>
  <si>
    <t>Reabilitare DN1C/19; DN 1C Baia Mare - Livada, km 155+125 - km 200+170; DN1C Livada - Halmeu, km 200+170 - km 216+630; DN19 Satu-Mare -  Livada, km 135+000 - km 150+000</t>
  </si>
  <si>
    <t>234.187***</t>
  </si>
  <si>
    <t>ISPA/2000/RO/16/P/PT/004 - Reabilitarea DN 6, sectiunea Craiova - Drobeta Turnu Severin</t>
  </si>
  <si>
    <t>ISPA 2001/RO/16/P/PT/006 - Reabilitare DN 6,  Drobeta Turnu Severin - Lugoj</t>
  </si>
  <si>
    <t>Acumularea Mihăileni pe râul Crișul Alb, jud. Hunedoara</t>
  </si>
  <si>
    <t>ANAR ABA CRISURI</t>
  </si>
  <si>
    <t>Reabilitare DN 19 Oradea – Lim. Jud. Bihor, km 5+853 - 75+896</t>
  </si>
  <si>
    <t>373.865,96***</t>
  </si>
  <si>
    <t>Reabilitare DN 66 Petrosani - Simeria, km 136+000 - km 210+516</t>
  </si>
  <si>
    <t xml:space="preserve"> 566.081***</t>
  </si>
  <si>
    <t>Reabilitare DN 1, Sercaia – Limita jud. Brasov-Sibiu, km 220+000 – km 261+130</t>
  </si>
  <si>
    <t>În arbitraj. Se așteaptă hotărârea arbitrală</t>
  </si>
  <si>
    <t xml:space="preserve"> 116.485***</t>
  </si>
  <si>
    <t>Reabilitare DN 1, Limita jud. Brasov/Sibiu – Vestem, km 261+130 – km 296+300</t>
  </si>
  <si>
    <t xml:space="preserve"> 113.430***</t>
  </si>
  <si>
    <t>Acumulare Ogrezeni, jud. Giurgiu</t>
  </si>
  <si>
    <t>ANAR ABA Argeș Vedea</t>
  </si>
  <si>
    <t>Amenajarea râului Săsar în municipiul Baia Mare, jud. Maramureș</t>
  </si>
  <si>
    <t>Fluidizarea traficului pe DN 1 intre km 8+100 - 17+100 si centura Rutiera  in zona de nord a Municipiului Bucuresti - Ob.6</t>
  </si>
  <si>
    <t>DN 18   Sighetul Marmatiei  - Moisei, km 62+234- km 131+627</t>
  </si>
  <si>
    <t xml:space="preserve"> 334.360***</t>
  </si>
  <si>
    <t>Reabilitare DN1C Dej – Baia Mare, km 61+500 - km 147+990</t>
  </si>
  <si>
    <t>329.248***</t>
  </si>
  <si>
    <t>Reabilitare DN1H Zalau - Rastoci, km 75+446 - km 128+823</t>
  </si>
  <si>
    <t xml:space="preserve"> 204.118***</t>
  </si>
  <si>
    <t>Sediul Serviciului de Protecția și Paza</t>
  </si>
  <si>
    <t>SPP</t>
  </si>
  <si>
    <t>Palatul de Justiție Neamț (sediu pentru Tribunalul Neamț și Judecătoria Piatra Neamț)</t>
  </si>
  <si>
    <t>Tribunalul Neamț și Judecătoria Piatra Neamț</t>
  </si>
  <si>
    <t>151000**</t>
  </si>
  <si>
    <t>Palatul de Justiție Mehedinți (sediu pentru Tribunalul Mehedinți și Judecătoria Drobeta-Turnu Severin)</t>
  </si>
  <si>
    <t>Tribunalul Mehedinți și Judecătoria Drobeta-Turnu Severin</t>
  </si>
  <si>
    <t>117161**</t>
  </si>
  <si>
    <t>Reabilitarea DN 79 Arad - Oradea, km 4+150 ÷ km 107+745</t>
  </si>
  <si>
    <t xml:space="preserve"> 637.103,59***</t>
  </si>
  <si>
    <t>Reabilitare DN 2D Focsani - Ojdula intre km 0+000- km 118+873</t>
  </si>
  <si>
    <t>Reabilire DN 17, Limita judetului Bistrita Nasaud/ Suceava - Suceava, km 116+000 - km 225+000</t>
  </si>
  <si>
    <t>1.664.561***</t>
  </si>
  <si>
    <t>Centura de ocolire Craiova varianta Sud  DN 56-DN 55-DN 6</t>
  </si>
  <si>
    <t>Centura municipiului Radauti, jud. Suceava</t>
  </si>
  <si>
    <t>DN 18 - Baia Mare – Sighetul Marmatiei, km 3+522- km 62+234</t>
  </si>
  <si>
    <t xml:space="preserve"> 285.931***</t>
  </si>
  <si>
    <t>Fluidizarea traficului pe DN1 intre km 8+100 - 17+100 si Centura Rutiera in zona de Nord a Mun. Bucuresti - Ob. 7</t>
  </si>
  <si>
    <t>Varianta de ocolire Cluj Est</t>
  </si>
  <si>
    <t>Varianta de ocolire a municipiului Satu Mare</t>
  </si>
  <si>
    <t>Modernizare DN 71 Baldana - Targoviste - Sinaia km 0+000-44+130; km 51+041-109+905</t>
  </si>
  <si>
    <t>Drum de centura in municipiul Oradea - Etapa a II-a</t>
  </si>
  <si>
    <t>Reabilitare DN 66, Filiași – Rovinari, km 0+000 – km 48+900</t>
  </si>
  <si>
    <t xml:space="preserve"> 210.560***</t>
  </si>
  <si>
    <t>Reabilitare DN 1C, Cluj - Dej, km 8+300 - km 61+528</t>
  </si>
  <si>
    <t xml:space="preserve"> 309.966***</t>
  </si>
  <si>
    <t>Sporire capacitate de circulatie pe centura Ploiesti Vest Km 0+000 - 12+850</t>
  </si>
  <si>
    <t>Linie noua de cale ferata Valcele - Ramnicu - Valcea</t>
  </si>
  <si>
    <t>2016</t>
  </si>
  <si>
    <t>Varianta de ocolire a municipiului Iasi -etapa I - Varianta Sud</t>
  </si>
  <si>
    <t>Proiect de constructie a variantei de ocolire a Municipiului Constanta BERD 33391 - proiectul este finantat si la titlul 56 - include si componenta poduri dobrogene si calamitati</t>
  </si>
  <si>
    <t>141.027*</t>
  </si>
  <si>
    <t>Port Constanţa Sud - Zona de acces a navelor pe Canalul Dunăre - Marea Neagră</t>
  </si>
  <si>
    <t>Modernizare DN 72 Gaiesti - Ploiesti km 0+000 - 76+180</t>
  </si>
  <si>
    <t>Aparare si Consolidare DN 57 Orsova Pojejena si DN 57A Pojejena - Socol necesare pentru regimul definitiv de exploatare al sistemului hidroenerc</t>
  </si>
  <si>
    <t>Modernizare DN 56C km. 0+000-60+375</t>
  </si>
  <si>
    <t>Fluidizarea traficului pe DN1 intre km 8+100 - 17+100 si Centura Rutiera in zona de Nord a Mun. Bucuresti</t>
  </si>
  <si>
    <t>Largire la 4 benzi de circulatie DN 73 intre km. 7+000-11+100 si drum de legatura cu DN 73D</t>
  </si>
  <si>
    <t>Modernizare DN 67B Scoarta - Pitesti km 0+000 - 188+200</t>
  </si>
  <si>
    <t>Varianta de ocolire a municipiului Slatina</t>
  </si>
  <si>
    <t>Restructurare Sector de Drum si Varianta de Ocolire a Municipiului Pitesti/Constructia Variantei de Ocolire a Municipiului Pitesti cu profil de autostrada</t>
  </si>
  <si>
    <t>Constructia si Reabilitarea sectiunilor 4 Si 5 ale Autostrazii Bucuresti - Cernavoda Km 97+300 - Km151+480</t>
  </si>
  <si>
    <t>Sursa : informații furnizate de ordonatorii principali de credite în procesul de prioritizare/ preluate din programul de investiții publice/ din rapoartele de monitorizare transmise de aceștia</t>
  </si>
  <si>
    <t>* include și componenta de poduri dobrogene</t>
  </si>
  <si>
    <t xml:space="preserve">** valoare totală aprobată a obiectivului de investiții </t>
  </si>
  <si>
    <t xml:space="preserve">***proiect aflat sub program; valoarea proiectului este cea transmisă de ordonatorul principal de credite în procesul de prioritizare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</si>
</sst>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.0"/>
    <numFmt numFmtId="167" formatCode="#,##0.00"/>
    <numFmt numFmtId="168" formatCode="0.0"/>
    <numFmt numFmtId="169" formatCode="0.00"/>
    <numFmt numFmtId="170" formatCode="DD\-MMM\-YY;@"/>
    <numFmt numFmtId="171" formatCode="#"/>
    <numFmt numFmtId="172" formatCode="0"/>
    <numFmt numFmtId="173" formatCode="#,###.00"/>
  </numFmts>
  <fonts count="11"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7" fontId="5" fillId="0" borderId="1" xfId="0" applyNumberFormat="1" applyFont="1" applyFill="1" applyBorder="1" applyAlignment="1">
      <alignment horizontal="center" vertical="center"/>
    </xf>
    <xf numFmtId="164" fontId="5" fillId="0" borderId="1" xfId="20" applyNumberFormat="1" applyFont="1" applyFill="1" applyBorder="1" applyAlignment="1">
      <alignment horizontal="center" vertical="center"/>
      <protection/>
    </xf>
    <xf numFmtId="164" fontId="3" fillId="0" borderId="0" xfId="0" applyFont="1" applyFill="1" applyAlignment="1">
      <alignment horizontal="center" vertical="center"/>
    </xf>
    <xf numFmtId="164" fontId="5" fillId="0" borderId="1" xfId="22" applyFont="1" applyFill="1" applyBorder="1" applyAlignment="1">
      <alignment horizontal="center" vertical="center" wrapText="1"/>
      <protection/>
    </xf>
    <xf numFmtId="164" fontId="5" fillId="0" borderId="1" xfId="23" applyFont="1" applyFill="1" applyBorder="1" applyAlignment="1">
      <alignment horizontal="center" vertical="center" wrapText="1"/>
      <protection/>
    </xf>
    <xf numFmtId="168" fontId="6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4" fontId="7" fillId="0" borderId="0" xfId="0" applyFont="1" applyFill="1" applyAlignment="1">
      <alignment horizontal="center" vertical="center"/>
    </xf>
    <xf numFmtId="164" fontId="7" fillId="0" borderId="0" xfId="0" applyFont="1" applyFill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5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64" fontId="5" fillId="0" borderId="1" xfId="24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5" fillId="0" borderId="1" xfId="0" applyNumberFormat="1" applyFont="1" applyFill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71" fontId="5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21" applyFont="1" applyFill="1" applyBorder="1" applyAlignment="1">
      <alignment horizontal="center" vertical="center" wrapText="1"/>
      <protection/>
    </xf>
    <xf numFmtId="167" fontId="9" fillId="0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8" fontId="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wrapText="1"/>
    </xf>
    <xf numFmtId="164" fontId="7" fillId="0" borderId="0" xfId="0" applyFont="1" applyFill="1" applyAlignment="1">
      <alignment wrapText="1"/>
    </xf>
    <xf numFmtId="164" fontId="7" fillId="0" borderId="0" xfId="0" applyFont="1" applyAlignment="1">
      <alignment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21" applyNumberFormat="1" applyFont="1" applyFill="1" applyBorder="1" applyAlignment="1">
      <alignment horizontal="center" vertical="center" wrapText="1"/>
      <protection/>
    </xf>
    <xf numFmtId="169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25" applyFont="1" applyFill="1" applyBorder="1" applyAlignment="1">
      <alignment horizontal="center" vertical="center" wrapText="1"/>
      <protection/>
    </xf>
    <xf numFmtId="166" fontId="10" fillId="0" borderId="1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73" fontId="5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cel Built-in Excel Built-in Excel Built-in Excel Built-in Excel Built-in Excel Bui" xfId="20"/>
    <cellStyle name="Excel Built-in Excel Built-in Excel Built-in Excel Built-in Excel Built-in Excel Built-in Excel Built-in Excel Buil" xfId="21"/>
    <cellStyle name="Excel Built-in Excel Built-in Excel Built-in Excel Built-in Excel Built-in Excel Built-in Excel Built-in Excel Bui" xfId="22"/>
    <cellStyle name="Excel Built-in Excel Built-in Excel Built-in Excel Built-in Excel Built-in Excel Built-in Excel Built-in Excel Built-in Excel Built-in Excel Built-in Excel Built-in Excel Built-in Excel Built-in Excel Built-in Excel Built-in Excel Built-in Excel" xfId="23"/>
    <cellStyle name="Excel Built-in Excel Built-in Excel Built-in Excel Built-in Excel Built-in Excel Built-in Excel Built-in Excel Built-in Excel Built-in Excel Built-in Excel Built-in Excel Built-in Excel Bui" xfId="24"/>
    <cellStyle name="Excel Built-in Excel Built-in Excel Built-in Excel Built-in Excel Built-in Excel Built-in Excel Built-in Excel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view="pageBreakPreview" zoomScale="110" zoomScaleSheetLayoutView="110" workbookViewId="0" topLeftCell="A52">
      <selection activeCell="J57" sqref="J57"/>
    </sheetView>
  </sheetViews>
  <sheetFormatPr defaultColWidth="9.140625" defaultRowHeight="16.5" customHeight="1"/>
  <cols>
    <col min="1" max="1" width="8.57421875" style="1" customWidth="1"/>
    <col min="2" max="2" width="64.140625" style="2" customWidth="1"/>
    <col min="3" max="3" width="11.140625" style="2" customWidth="1"/>
    <col min="4" max="4" width="23.8515625" style="1" customWidth="1"/>
    <col min="5" max="5" width="12.421875" style="2" customWidth="1"/>
    <col min="6" max="6" width="16.57421875" style="2" customWidth="1"/>
    <col min="7" max="7" width="17.7109375" style="1" customWidth="1"/>
    <col min="8" max="8" width="20.7109375" style="2" customWidth="1"/>
    <col min="9" max="9" width="16.7109375" style="2" customWidth="1"/>
    <col min="10" max="10" width="14.421875" style="2" customWidth="1"/>
    <col min="11" max="11" width="0" style="2" hidden="1" customWidth="1"/>
    <col min="12" max="233" width="9.140625" style="2" customWidth="1"/>
    <col min="234" max="255" width="9.140625" style="3" customWidth="1"/>
  </cols>
  <sheetData>
    <row r="1" spans="1:9" s="5" customFormat="1" ht="12.75" customHeight="1">
      <c r="A1" s="4"/>
      <c r="F1" s="6"/>
      <c r="G1" s="7"/>
      <c r="H1" s="3"/>
      <c r="I1" s="3"/>
    </row>
    <row r="2" spans="1:7" s="3" customFormat="1" ht="16.5" customHeight="1">
      <c r="A2" s="8" t="s">
        <v>0</v>
      </c>
      <c r="E2" s="9"/>
      <c r="F2" s="6"/>
      <c r="G2" s="7"/>
    </row>
    <row r="3" spans="1:7" s="3" customFormat="1" ht="16.5" customHeight="1">
      <c r="A3" s="2"/>
      <c r="D3" s="10"/>
      <c r="F3" s="6"/>
      <c r="G3" s="7"/>
    </row>
    <row r="4" spans="1:7" s="3" customFormat="1" ht="16.5" customHeight="1">
      <c r="A4" s="2"/>
      <c r="F4" s="6"/>
      <c r="G4" s="7"/>
    </row>
    <row r="5" spans="1:10" s="13" customFormat="1" ht="102.75" customHeigh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1" t="s">
        <v>9</v>
      </c>
      <c r="J5" s="11" t="s">
        <v>10</v>
      </c>
    </row>
    <row r="6" spans="1:10" s="13" customFormat="1" ht="7.5" customHeight="1" hidden="1">
      <c r="A6" s="11"/>
      <c r="B6" s="11"/>
      <c r="C6" s="11"/>
      <c r="D6" s="11"/>
      <c r="E6" s="11"/>
      <c r="F6" s="11"/>
      <c r="G6" s="12"/>
      <c r="H6" s="11"/>
      <c r="I6" s="11"/>
      <c r="J6" s="11"/>
    </row>
    <row r="7" spans="1:10" s="13" customFormat="1" ht="25.5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/>
      <c r="I7" s="11">
        <v>7</v>
      </c>
      <c r="J7" s="11">
        <v>8</v>
      </c>
    </row>
    <row r="8" spans="1:11" s="10" customFormat="1" ht="27" customHeight="1">
      <c r="A8" s="14">
        <f>1</f>
        <v>1</v>
      </c>
      <c r="B8" s="15" t="s">
        <v>11</v>
      </c>
      <c r="C8" s="14" t="s">
        <v>12</v>
      </c>
      <c r="D8" s="14" t="s">
        <v>13</v>
      </c>
      <c r="E8" s="16">
        <v>100</v>
      </c>
      <c r="F8" s="14">
        <v>98.79</v>
      </c>
      <c r="G8" s="14">
        <v>88.97</v>
      </c>
      <c r="H8" s="17">
        <v>3080106</v>
      </c>
      <c r="I8" s="17">
        <v>20000</v>
      </c>
      <c r="J8" s="18">
        <v>2017</v>
      </c>
      <c r="K8" s="19"/>
    </row>
    <row r="9" spans="1:11" s="25" customFormat="1" ht="48" customHeight="1">
      <c r="A9" s="14">
        <f aca="true" t="shared" si="0" ref="A9:A127">A8+1</f>
        <v>2</v>
      </c>
      <c r="B9" s="20" t="s">
        <v>14</v>
      </c>
      <c r="C9" s="14" t="s">
        <v>12</v>
      </c>
      <c r="D9" s="21" t="s">
        <v>15</v>
      </c>
      <c r="E9" s="22">
        <v>100</v>
      </c>
      <c r="F9" s="23">
        <v>86</v>
      </c>
      <c r="G9" s="23">
        <v>86</v>
      </c>
      <c r="H9" s="17">
        <v>1184661</v>
      </c>
      <c r="I9" s="17">
        <v>7300</v>
      </c>
      <c r="J9" s="21">
        <v>2020</v>
      </c>
      <c r="K9" s="24"/>
    </row>
    <row r="10" spans="1:11" s="25" customFormat="1" ht="48" customHeight="1">
      <c r="A10" s="14">
        <f t="shared" si="0"/>
        <v>3</v>
      </c>
      <c r="B10" s="20" t="s">
        <v>16</v>
      </c>
      <c r="C10" s="14" t="s">
        <v>12</v>
      </c>
      <c r="D10" s="21" t="s">
        <v>15</v>
      </c>
      <c r="E10" s="22">
        <v>100</v>
      </c>
      <c r="F10" s="23">
        <v>80</v>
      </c>
      <c r="G10" s="23">
        <v>80</v>
      </c>
      <c r="H10" s="17">
        <v>1083338</v>
      </c>
      <c r="I10" s="17">
        <v>0</v>
      </c>
      <c r="J10" s="21">
        <v>2020</v>
      </c>
      <c r="K10" s="24"/>
    </row>
    <row r="11" spans="1:11" s="30" customFormat="1" ht="68.25" customHeight="1">
      <c r="A11" s="14">
        <f t="shared" si="0"/>
        <v>4</v>
      </c>
      <c r="B11" s="20" t="s">
        <v>17</v>
      </c>
      <c r="C11" s="26" t="s">
        <v>18</v>
      </c>
      <c r="D11" s="26" t="s">
        <v>19</v>
      </c>
      <c r="E11" s="27">
        <v>98.5</v>
      </c>
      <c r="F11" s="28">
        <v>100</v>
      </c>
      <c r="G11" s="28">
        <v>99.8</v>
      </c>
      <c r="H11" s="29" t="s">
        <v>20</v>
      </c>
      <c r="I11" s="29" t="s">
        <v>21</v>
      </c>
      <c r="J11" s="29"/>
      <c r="K11" s="24"/>
    </row>
    <row r="12" spans="1:11" s="25" customFormat="1" ht="65.25" customHeight="1">
      <c r="A12" s="14">
        <f t="shared" si="0"/>
        <v>5</v>
      </c>
      <c r="B12" s="20" t="s">
        <v>22</v>
      </c>
      <c r="C12" s="14" t="s">
        <v>12</v>
      </c>
      <c r="D12" s="14" t="s">
        <v>23</v>
      </c>
      <c r="E12" s="22">
        <v>96.5</v>
      </c>
      <c r="F12" s="23">
        <v>72.23</v>
      </c>
      <c r="G12" s="23">
        <v>52.44</v>
      </c>
      <c r="H12" s="17">
        <v>3485239</v>
      </c>
      <c r="I12" s="17">
        <v>250000</v>
      </c>
      <c r="J12" s="31">
        <v>2020</v>
      </c>
      <c r="K12" s="24"/>
    </row>
    <row r="13" spans="1:11" s="25" customFormat="1" ht="48" customHeight="1">
      <c r="A13" s="14">
        <f t="shared" si="0"/>
        <v>6</v>
      </c>
      <c r="B13" s="26" t="s">
        <v>24</v>
      </c>
      <c r="C13" s="14" t="s">
        <v>12</v>
      </c>
      <c r="D13" s="21" t="s">
        <v>15</v>
      </c>
      <c r="E13" s="16">
        <v>96</v>
      </c>
      <c r="F13" s="28" t="s">
        <v>25</v>
      </c>
      <c r="G13" s="28"/>
      <c r="H13" s="17">
        <v>1007577</v>
      </c>
      <c r="I13" s="17">
        <v>129193</v>
      </c>
      <c r="J13" s="32" t="s">
        <v>26</v>
      </c>
      <c r="K13" s="24"/>
    </row>
    <row r="14" spans="1:11" s="25" customFormat="1" ht="36.75" customHeight="1">
      <c r="A14" s="14">
        <f t="shared" si="0"/>
        <v>7</v>
      </c>
      <c r="B14" s="15" t="s">
        <v>27</v>
      </c>
      <c r="C14" s="14" t="s">
        <v>12</v>
      </c>
      <c r="D14" s="14" t="s">
        <v>13</v>
      </c>
      <c r="E14" s="16">
        <v>96</v>
      </c>
      <c r="F14" s="23">
        <v>97.91</v>
      </c>
      <c r="G14" s="23">
        <v>61.52</v>
      </c>
      <c r="H14" s="17">
        <v>1303931</v>
      </c>
      <c r="I14" s="17">
        <v>33962</v>
      </c>
      <c r="J14" s="18">
        <v>2017</v>
      </c>
      <c r="K14" s="24"/>
    </row>
    <row r="15" spans="1:11" s="25" customFormat="1" ht="42.75" customHeight="1">
      <c r="A15" s="14">
        <f t="shared" si="0"/>
        <v>8</v>
      </c>
      <c r="B15" s="20" t="s">
        <v>28</v>
      </c>
      <c r="C15" s="14" t="s">
        <v>12</v>
      </c>
      <c r="D15" s="21" t="s">
        <v>29</v>
      </c>
      <c r="E15" s="22">
        <v>96</v>
      </c>
      <c r="F15" s="23">
        <v>100</v>
      </c>
      <c r="G15" s="23">
        <v>88.6</v>
      </c>
      <c r="H15" s="17">
        <v>781612</v>
      </c>
      <c r="I15" s="17">
        <v>3783</v>
      </c>
      <c r="J15" s="31">
        <v>2016</v>
      </c>
      <c r="K15" s="24"/>
    </row>
    <row r="16" spans="1:12" s="25" customFormat="1" ht="28.5" customHeight="1">
      <c r="A16" s="14">
        <f t="shared" si="0"/>
        <v>9</v>
      </c>
      <c r="B16" s="33" t="s">
        <v>30</v>
      </c>
      <c r="C16" s="14" t="s">
        <v>31</v>
      </c>
      <c r="D16" s="14" t="s">
        <v>32</v>
      </c>
      <c r="E16" s="34">
        <v>95.5</v>
      </c>
      <c r="F16" s="28">
        <v>50</v>
      </c>
      <c r="G16" s="28">
        <v>44</v>
      </c>
      <c r="H16" s="17">
        <v>1692576</v>
      </c>
      <c r="I16" s="17">
        <v>396200</v>
      </c>
      <c r="J16" s="14">
        <v>2015</v>
      </c>
      <c r="K16" s="24"/>
      <c r="L16" s="35"/>
    </row>
    <row r="17" spans="1:11" s="25" customFormat="1" ht="23.25" customHeight="1">
      <c r="A17" s="14">
        <f t="shared" si="0"/>
        <v>10</v>
      </c>
      <c r="B17" s="26" t="s">
        <v>33</v>
      </c>
      <c r="C17" s="14" t="s">
        <v>12</v>
      </c>
      <c r="D17" s="14" t="s">
        <v>13</v>
      </c>
      <c r="E17" s="16">
        <v>95</v>
      </c>
      <c r="F17" s="28">
        <v>10.6</v>
      </c>
      <c r="G17" s="28">
        <v>20.86</v>
      </c>
      <c r="H17" s="17">
        <v>226837</v>
      </c>
      <c r="I17" s="17">
        <v>67774</v>
      </c>
      <c r="J17" s="36">
        <v>2017</v>
      </c>
      <c r="K17" s="37"/>
    </row>
    <row r="18" spans="1:11" s="25" customFormat="1" ht="39" customHeight="1">
      <c r="A18" s="14">
        <f t="shared" si="0"/>
        <v>11</v>
      </c>
      <c r="B18" s="20" t="s">
        <v>34</v>
      </c>
      <c r="C18" s="14" t="s">
        <v>12</v>
      </c>
      <c r="D18" s="14" t="s">
        <v>23</v>
      </c>
      <c r="E18" s="22">
        <v>95</v>
      </c>
      <c r="F18" s="28" t="s">
        <v>35</v>
      </c>
      <c r="G18" s="28"/>
      <c r="H18" s="28"/>
      <c r="I18" s="28"/>
      <c r="J18" s="28"/>
      <c r="K18" s="24"/>
    </row>
    <row r="19" spans="1:11" s="25" customFormat="1" ht="40.5" customHeight="1">
      <c r="A19" s="14">
        <f t="shared" si="0"/>
        <v>12</v>
      </c>
      <c r="B19" s="26" t="s">
        <v>36</v>
      </c>
      <c r="C19" s="14" t="s">
        <v>18</v>
      </c>
      <c r="D19" s="26" t="s">
        <v>37</v>
      </c>
      <c r="E19" s="38">
        <v>93.5</v>
      </c>
      <c r="F19" s="28">
        <v>0</v>
      </c>
      <c r="G19" s="23">
        <v>0.06</v>
      </c>
      <c r="H19" s="17">
        <v>150224</v>
      </c>
      <c r="I19" s="17">
        <v>50000</v>
      </c>
      <c r="J19" s="31">
        <v>2018</v>
      </c>
      <c r="K19" s="39"/>
    </row>
    <row r="20" spans="1:11" s="25" customFormat="1" ht="48" customHeight="1">
      <c r="A20" s="14">
        <f t="shared" si="0"/>
        <v>13</v>
      </c>
      <c r="B20" s="33" t="s">
        <v>38</v>
      </c>
      <c r="C20" s="40" t="s">
        <v>39</v>
      </c>
      <c r="D20" s="40" t="s">
        <v>40</v>
      </c>
      <c r="E20" s="41">
        <v>92.5</v>
      </c>
      <c r="F20" s="23">
        <v>100</v>
      </c>
      <c r="G20" s="23">
        <v>98</v>
      </c>
      <c r="H20" s="17">
        <v>654554</v>
      </c>
      <c r="I20" s="17">
        <v>5000</v>
      </c>
      <c r="J20" s="40">
        <v>2020</v>
      </c>
      <c r="K20" s="24"/>
    </row>
    <row r="21" spans="1:11" s="25" customFormat="1" ht="74.25" customHeight="1">
      <c r="A21" s="14">
        <f t="shared" si="0"/>
        <v>14</v>
      </c>
      <c r="B21" s="20" t="s">
        <v>41</v>
      </c>
      <c r="C21" s="14" t="s">
        <v>12</v>
      </c>
      <c r="D21" s="14" t="s">
        <v>23</v>
      </c>
      <c r="E21" s="22">
        <v>91</v>
      </c>
      <c r="F21" s="23">
        <v>93.2</v>
      </c>
      <c r="G21" s="23">
        <v>81.22</v>
      </c>
      <c r="H21" s="17">
        <v>1386345</v>
      </c>
      <c r="I21" s="17">
        <v>150171</v>
      </c>
      <c r="J21" s="31">
        <v>2016</v>
      </c>
      <c r="K21" s="24"/>
    </row>
    <row r="22" spans="1:11" s="25" customFormat="1" ht="29.25" customHeight="1">
      <c r="A22" s="14">
        <f t="shared" si="0"/>
        <v>15</v>
      </c>
      <c r="B22" s="15" t="s">
        <v>42</v>
      </c>
      <c r="C22" s="14" t="s">
        <v>12</v>
      </c>
      <c r="D22" s="14" t="s">
        <v>13</v>
      </c>
      <c r="E22" s="16">
        <v>90.5</v>
      </c>
      <c r="F22" s="23">
        <v>56.4</v>
      </c>
      <c r="G22" s="23">
        <v>36.76</v>
      </c>
      <c r="H22" s="17">
        <v>3518238</v>
      </c>
      <c r="I22" s="17">
        <v>347777</v>
      </c>
      <c r="J22" s="42">
        <v>2020</v>
      </c>
      <c r="K22" s="24"/>
    </row>
    <row r="23" spans="1:11" s="25" customFormat="1" ht="31.5" customHeight="1">
      <c r="A23" s="14">
        <f t="shared" si="0"/>
        <v>16</v>
      </c>
      <c r="B23" s="15" t="s">
        <v>43</v>
      </c>
      <c r="C23" s="14" t="s">
        <v>12</v>
      </c>
      <c r="D23" s="14" t="s">
        <v>13</v>
      </c>
      <c r="E23" s="16">
        <v>90.5</v>
      </c>
      <c r="F23" s="23">
        <v>65.76</v>
      </c>
      <c r="G23" s="23">
        <v>62.76</v>
      </c>
      <c r="H23" s="17">
        <v>327127</v>
      </c>
      <c r="I23" s="17">
        <v>41530</v>
      </c>
      <c r="J23" s="31">
        <v>2017</v>
      </c>
      <c r="K23" s="24"/>
    </row>
    <row r="24" spans="1:11" s="25" customFormat="1" ht="72.75" customHeight="1">
      <c r="A24" s="14">
        <f t="shared" si="0"/>
        <v>17</v>
      </c>
      <c r="B24" s="20" t="s">
        <v>44</v>
      </c>
      <c r="C24" s="14" t="s">
        <v>12</v>
      </c>
      <c r="D24" s="26" t="s">
        <v>45</v>
      </c>
      <c r="E24" s="22">
        <v>90</v>
      </c>
      <c r="F24" s="23">
        <v>94</v>
      </c>
      <c r="G24" s="23">
        <v>87</v>
      </c>
      <c r="H24" s="17">
        <v>218714</v>
      </c>
      <c r="I24" s="17">
        <v>12896</v>
      </c>
      <c r="J24" s="26">
        <v>2017</v>
      </c>
      <c r="K24" s="24"/>
    </row>
    <row r="25" spans="1:11" s="25" customFormat="1" ht="43.5" customHeight="1">
      <c r="A25" s="14">
        <f t="shared" si="0"/>
        <v>18</v>
      </c>
      <c r="B25" s="20" t="s">
        <v>46</v>
      </c>
      <c r="C25" s="14" t="s">
        <v>12</v>
      </c>
      <c r="D25" s="26" t="s">
        <v>45</v>
      </c>
      <c r="E25" s="22">
        <v>90</v>
      </c>
      <c r="F25" s="23">
        <v>99.5</v>
      </c>
      <c r="G25" s="23">
        <v>98</v>
      </c>
      <c r="H25" s="17">
        <v>180750</v>
      </c>
      <c r="I25" s="17">
        <v>5481</v>
      </c>
      <c r="J25" s="26">
        <v>2016</v>
      </c>
      <c r="K25" s="24"/>
    </row>
    <row r="26" spans="1:11" s="25" customFormat="1" ht="48" customHeight="1">
      <c r="A26" s="14">
        <f t="shared" si="0"/>
        <v>19</v>
      </c>
      <c r="B26" s="26" t="s">
        <v>47</v>
      </c>
      <c r="C26" s="14" t="s">
        <v>12</v>
      </c>
      <c r="D26" s="21" t="s">
        <v>29</v>
      </c>
      <c r="E26" s="16">
        <v>90</v>
      </c>
      <c r="F26" s="28" t="s">
        <v>35</v>
      </c>
      <c r="G26" s="28"/>
      <c r="H26" s="28"/>
      <c r="I26" s="28"/>
      <c r="J26" s="28"/>
      <c r="K26" s="24"/>
    </row>
    <row r="27" spans="1:11" s="25" customFormat="1" ht="48" customHeight="1">
      <c r="A27" s="14">
        <f t="shared" si="0"/>
        <v>20</v>
      </c>
      <c r="B27" s="33" t="s">
        <v>48</v>
      </c>
      <c r="C27" s="40" t="s">
        <v>49</v>
      </c>
      <c r="D27" s="40" t="s">
        <v>49</v>
      </c>
      <c r="E27" s="41">
        <v>90</v>
      </c>
      <c r="F27" s="28" t="s">
        <v>25</v>
      </c>
      <c r="G27" s="28"/>
      <c r="H27" s="17">
        <v>381420</v>
      </c>
      <c r="I27" s="17">
        <v>289311</v>
      </c>
      <c r="J27" s="40">
        <v>2016</v>
      </c>
      <c r="K27" s="24"/>
    </row>
    <row r="28" spans="1:11" s="25" customFormat="1" ht="29.25" customHeight="1">
      <c r="A28" s="14">
        <f t="shared" si="0"/>
        <v>21</v>
      </c>
      <c r="B28" s="15" t="s">
        <v>50</v>
      </c>
      <c r="C28" s="14" t="s">
        <v>12</v>
      </c>
      <c r="D28" s="14" t="s">
        <v>13</v>
      </c>
      <c r="E28" s="16">
        <v>88.5</v>
      </c>
      <c r="F28" s="23">
        <v>20.82</v>
      </c>
      <c r="G28" s="23">
        <v>66.28</v>
      </c>
      <c r="H28" s="17">
        <v>2725284</v>
      </c>
      <c r="I28" s="17">
        <v>246535</v>
      </c>
      <c r="J28" s="31">
        <v>2020</v>
      </c>
      <c r="K28" s="24"/>
    </row>
    <row r="29" spans="1:11" s="25" customFormat="1" ht="28.5" customHeight="1">
      <c r="A29" s="14">
        <f t="shared" si="0"/>
        <v>22</v>
      </c>
      <c r="B29" s="15" t="s">
        <v>51</v>
      </c>
      <c r="C29" s="14" t="s">
        <v>12</v>
      </c>
      <c r="D29" s="14" t="s">
        <v>13</v>
      </c>
      <c r="E29" s="16">
        <v>88.5</v>
      </c>
      <c r="F29" s="23">
        <v>40.65</v>
      </c>
      <c r="G29" s="23">
        <v>31.96</v>
      </c>
      <c r="H29" s="17">
        <v>932977</v>
      </c>
      <c r="I29" s="17">
        <v>131845</v>
      </c>
      <c r="J29" s="31">
        <v>2020</v>
      </c>
      <c r="K29" s="24"/>
    </row>
    <row r="30" spans="1:11" s="25" customFormat="1" ht="29.25" customHeight="1">
      <c r="A30" s="14">
        <f t="shared" si="0"/>
        <v>23</v>
      </c>
      <c r="B30" s="15" t="s">
        <v>52</v>
      </c>
      <c r="C30" s="14" t="s">
        <v>12</v>
      </c>
      <c r="D30" s="14" t="s">
        <v>13</v>
      </c>
      <c r="E30" s="16">
        <v>88.5</v>
      </c>
      <c r="F30" s="23">
        <v>100</v>
      </c>
      <c r="G30" s="23">
        <v>85.66</v>
      </c>
      <c r="H30" s="17">
        <v>1186878</v>
      </c>
      <c r="I30" s="17">
        <v>1347</v>
      </c>
      <c r="J30" s="18">
        <v>2017</v>
      </c>
      <c r="K30" s="24"/>
    </row>
    <row r="31" spans="1:11" s="25" customFormat="1" ht="34.5" customHeight="1">
      <c r="A31" s="14">
        <f t="shared" si="0"/>
        <v>24</v>
      </c>
      <c r="B31" s="15" t="s">
        <v>53</v>
      </c>
      <c r="C31" s="14" t="s">
        <v>12</v>
      </c>
      <c r="D31" s="14" t="s">
        <v>13</v>
      </c>
      <c r="E31" s="16">
        <v>88.5</v>
      </c>
      <c r="F31" s="23">
        <v>26.05</v>
      </c>
      <c r="G31" s="23">
        <v>13.66</v>
      </c>
      <c r="H31" s="17">
        <v>224615</v>
      </c>
      <c r="I31" s="17">
        <v>102533</v>
      </c>
      <c r="J31" s="31">
        <v>2019</v>
      </c>
      <c r="K31" s="24"/>
    </row>
    <row r="32" spans="1:11" s="25" customFormat="1" ht="36.75" customHeight="1">
      <c r="A32" s="14">
        <f t="shared" si="0"/>
        <v>25</v>
      </c>
      <c r="B32" s="15" t="s">
        <v>54</v>
      </c>
      <c r="C32" s="14" t="s">
        <v>12</v>
      </c>
      <c r="D32" s="14" t="s">
        <v>13</v>
      </c>
      <c r="E32" s="16">
        <v>88.5</v>
      </c>
      <c r="F32" s="28">
        <v>0</v>
      </c>
      <c r="G32" s="28">
        <v>0.02</v>
      </c>
      <c r="H32" s="17">
        <v>959343</v>
      </c>
      <c r="I32" s="17">
        <v>30000</v>
      </c>
      <c r="J32" s="31">
        <v>2019</v>
      </c>
      <c r="K32" s="24"/>
    </row>
    <row r="33" spans="1:11" s="25" customFormat="1" ht="67.5" customHeight="1">
      <c r="A33" s="14">
        <f t="shared" si="0"/>
        <v>26</v>
      </c>
      <c r="B33" s="20" t="s">
        <v>55</v>
      </c>
      <c r="C33" s="14" t="s">
        <v>12</v>
      </c>
      <c r="D33" s="26" t="s">
        <v>56</v>
      </c>
      <c r="E33" s="22">
        <v>87.5</v>
      </c>
      <c r="F33" s="23">
        <v>44.31</v>
      </c>
      <c r="G33" s="23">
        <v>44.31</v>
      </c>
      <c r="H33" s="17">
        <v>2697321</v>
      </c>
      <c r="I33" s="17">
        <v>486772</v>
      </c>
      <c r="J33" s="26">
        <v>2020</v>
      </c>
      <c r="K33" s="24"/>
    </row>
    <row r="34" spans="1:11" s="25" customFormat="1" ht="33" customHeight="1">
      <c r="A34" s="14">
        <f t="shared" si="0"/>
        <v>27</v>
      </c>
      <c r="B34" s="15" t="s">
        <v>57</v>
      </c>
      <c r="C34" s="14" t="s">
        <v>12</v>
      </c>
      <c r="D34" s="14" t="s">
        <v>13</v>
      </c>
      <c r="E34" s="16">
        <v>87.5</v>
      </c>
      <c r="F34" s="23">
        <v>75.85</v>
      </c>
      <c r="G34" s="23">
        <v>55.41</v>
      </c>
      <c r="H34" s="17">
        <v>522367</v>
      </c>
      <c r="I34" s="17">
        <v>96590</v>
      </c>
      <c r="J34" s="36">
        <v>2020</v>
      </c>
      <c r="K34" s="24"/>
    </row>
    <row r="35" spans="1:11" s="25" customFormat="1" ht="24.75" customHeight="1">
      <c r="A35" s="14">
        <f t="shared" si="0"/>
        <v>28</v>
      </c>
      <c r="B35" s="26" t="s">
        <v>58</v>
      </c>
      <c r="C35" s="14" t="s">
        <v>12</v>
      </c>
      <c r="D35" s="14" t="s">
        <v>13</v>
      </c>
      <c r="E35" s="16">
        <v>87.5</v>
      </c>
      <c r="F35" s="23">
        <v>0.07</v>
      </c>
      <c r="G35" s="23">
        <v>23.04</v>
      </c>
      <c r="H35" s="17">
        <v>214272</v>
      </c>
      <c r="I35" s="17">
        <v>104981</v>
      </c>
      <c r="J35" s="36">
        <v>2019</v>
      </c>
      <c r="K35" s="24"/>
    </row>
    <row r="36" spans="1:11" s="25" customFormat="1" ht="48" customHeight="1">
      <c r="A36" s="14">
        <f t="shared" si="0"/>
        <v>29</v>
      </c>
      <c r="B36" s="15" t="s">
        <v>59</v>
      </c>
      <c r="C36" s="26" t="s">
        <v>12</v>
      </c>
      <c r="D36" s="26" t="s">
        <v>13</v>
      </c>
      <c r="E36" s="16">
        <v>87.5</v>
      </c>
      <c r="F36" s="28">
        <v>100</v>
      </c>
      <c r="G36" s="28">
        <v>57.04</v>
      </c>
      <c r="H36" s="29">
        <v>433376</v>
      </c>
      <c r="I36" s="29">
        <v>10</v>
      </c>
      <c r="J36" s="31">
        <v>2016</v>
      </c>
      <c r="K36" s="37"/>
    </row>
    <row r="37" spans="1:11" s="25" customFormat="1" ht="23.25" customHeight="1">
      <c r="A37" s="14">
        <f t="shared" si="0"/>
        <v>30</v>
      </c>
      <c r="B37" s="26" t="s">
        <v>60</v>
      </c>
      <c r="C37" s="14" t="s">
        <v>12</v>
      </c>
      <c r="D37" s="14" t="s">
        <v>13</v>
      </c>
      <c r="E37" s="16">
        <v>87.5</v>
      </c>
      <c r="F37" s="23" t="s">
        <v>26</v>
      </c>
      <c r="G37" s="23">
        <v>0</v>
      </c>
      <c r="H37" s="17" t="s">
        <v>61</v>
      </c>
      <c r="I37" s="17">
        <v>0</v>
      </c>
      <c r="J37" s="36">
        <v>2015</v>
      </c>
      <c r="K37" s="24"/>
    </row>
    <row r="38" spans="1:11" s="25" customFormat="1" ht="25.5" customHeight="1">
      <c r="A38" s="14">
        <f t="shared" si="0"/>
        <v>31</v>
      </c>
      <c r="B38" s="26" t="s">
        <v>62</v>
      </c>
      <c r="C38" s="14" t="s">
        <v>12</v>
      </c>
      <c r="D38" s="14" t="s">
        <v>13</v>
      </c>
      <c r="E38" s="16">
        <v>87.5</v>
      </c>
      <c r="F38" s="23">
        <v>0</v>
      </c>
      <c r="G38" s="23">
        <v>1.08</v>
      </c>
      <c r="H38" s="17">
        <v>745302</v>
      </c>
      <c r="I38" s="17">
        <v>80000</v>
      </c>
      <c r="J38" s="36">
        <v>2020</v>
      </c>
      <c r="K38" s="24"/>
    </row>
    <row r="39" spans="1:11" s="25" customFormat="1" ht="68.25" customHeight="1">
      <c r="A39" s="14">
        <f t="shared" si="0"/>
        <v>32</v>
      </c>
      <c r="B39" s="15" t="s">
        <v>63</v>
      </c>
      <c r="C39" s="14" t="s">
        <v>64</v>
      </c>
      <c r="D39" s="43" t="s">
        <v>65</v>
      </c>
      <c r="E39" s="16">
        <v>87</v>
      </c>
      <c r="F39" s="23">
        <v>17</v>
      </c>
      <c r="G39" s="23">
        <v>15</v>
      </c>
      <c r="H39" s="17">
        <v>241634.73</v>
      </c>
      <c r="I39" s="17">
        <v>153000</v>
      </c>
      <c r="J39" s="31">
        <v>2016</v>
      </c>
      <c r="K39" s="24"/>
    </row>
    <row r="40" spans="1:11" s="25" customFormat="1" ht="38.25" customHeight="1">
      <c r="A40" s="14">
        <f t="shared" si="0"/>
        <v>33</v>
      </c>
      <c r="B40" s="15" t="s">
        <v>66</v>
      </c>
      <c r="C40" s="14" t="s">
        <v>12</v>
      </c>
      <c r="D40" s="14" t="s">
        <v>13</v>
      </c>
      <c r="E40" s="16">
        <v>86.5</v>
      </c>
      <c r="F40" s="23">
        <v>0</v>
      </c>
      <c r="G40" s="23">
        <v>0</v>
      </c>
      <c r="H40" s="29">
        <v>3151598</v>
      </c>
      <c r="I40" s="29">
        <v>5000</v>
      </c>
      <c r="J40" s="14">
        <v>2016</v>
      </c>
      <c r="K40" s="24"/>
    </row>
    <row r="41" spans="1:11" s="25" customFormat="1" ht="57.75" customHeight="1">
      <c r="A41" s="14">
        <f t="shared" si="0"/>
        <v>34</v>
      </c>
      <c r="B41" s="20" t="s">
        <v>67</v>
      </c>
      <c r="C41" s="14" t="s">
        <v>12</v>
      </c>
      <c r="D41" s="26" t="s">
        <v>56</v>
      </c>
      <c r="E41" s="22">
        <v>85.5</v>
      </c>
      <c r="F41" s="23">
        <v>7.99</v>
      </c>
      <c r="G41" s="23">
        <v>7.99</v>
      </c>
      <c r="H41" s="17">
        <v>3648232</v>
      </c>
      <c r="I41" s="17">
        <v>212076</v>
      </c>
      <c r="J41" s="26">
        <v>2020</v>
      </c>
      <c r="K41" s="24"/>
    </row>
    <row r="42" spans="1:11" s="25" customFormat="1" ht="25.5" customHeight="1">
      <c r="A42" s="14">
        <f t="shared" si="0"/>
        <v>35</v>
      </c>
      <c r="B42" s="15" t="s">
        <v>68</v>
      </c>
      <c r="C42" s="14" t="s">
        <v>12</v>
      </c>
      <c r="D42" s="14" t="s">
        <v>13</v>
      </c>
      <c r="E42" s="16">
        <v>85</v>
      </c>
      <c r="F42" s="28">
        <v>71.29</v>
      </c>
      <c r="G42" s="28">
        <v>46.34</v>
      </c>
      <c r="H42" s="17">
        <v>789903</v>
      </c>
      <c r="I42" s="17">
        <v>30422</v>
      </c>
      <c r="J42" s="36">
        <v>2020</v>
      </c>
      <c r="K42" s="24"/>
    </row>
    <row r="43" spans="1:11" s="25" customFormat="1" ht="60.75" customHeight="1">
      <c r="A43" s="14">
        <f t="shared" si="0"/>
        <v>36</v>
      </c>
      <c r="B43" s="20" t="s">
        <v>69</v>
      </c>
      <c r="C43" s="14" t="s">
        <v>12</v>
      </c>
      <c r="D43" s="14" t="s">
        <v>23</v>
      </c>
      <c r="E43" s="22">
        <v>85</v>
      </c>
      <c r="F43" s="23">
        <v>48.09</v>
      </c>
      <c r="G43" s="23">
        <v>47.65</v>
      </c>
      <c r="H43" s="17">
        <v>3175626</v>
      </c>
      <c r="I43" s="17">
        <v>291510</v>
      </c>
      <c r="J43" s="31">
        <v>2020</v>
      </c>
      <c r="K43" s="24"/>
    </row>
    <row r="44" spans="1:11" s="25" customFormat="1" ht="29.25" customHeight="1">
      <c r="A44" s="14">
        <f t="shared" si="0"/>
        <v>37</v>
      </c>
      <c r="B44" s="33" t="s">
        <v>70</v>
      </c>
      <c r="C44" s="40" t="s">
        <v>39</v>
      </c>
      <c r="D44" s="40" t="s">
        <v>71</v>
      </c>
      <c r="E44" s="41">
        <v>85</v>
      </c>
      <c r="F44" s="28">
        <v>98</v>
      </c>
      <c r="G44" s="28">
        <v>56</v>
      </c>
      <c r="H44" s="17">
        <v>237364</v>
      </c>
      <c r="I44" s="17">
        <v>0</v>
      </c>
      <c r="J44" s="40">
        <v>2017</v>
      </c>
      <c r="K44" s="24"/>
    </row>
    <row r="45" spans="1:11" s="25" customFormat="1" ht="48" customHeight="1">
      <c r="A45" s="14">
        <f t="shared" si="0"/>
        <v>38</v>
      </c>
      <c r="B45" s="20" t="s">
        <v>72</v>
      </c>
      <c r="C45" s="14" t="s">
        <v>12</v>
      </c>
      <c r="D45" s="14" t="s">
        <v>23</v>
      </c>
      <c r="E45" s="22">
        <v>83.5</v>
      </c>
      <c r="F45" s="28" t="s">
        <v>35</v>
      </c>
      <c r="G45" s="28"/>
      <c r="H45" s="28"/>
      <c r="I45" s="28"/>
      <c r="J45" s="28"/>
      <c r="K45" s="24"/>
    </row>
    <row r="46" spans="1:11" s="25" customFormat="1" ht="60.75" customHeight="1">
      <c r="A46" s="14">
        <f t="shared" si="0"/>
        <v>39</v>
      </c>
      <c r="B46" s="15" t="s">
        <v>73</v>
      </c>
      <c r="C46" s="14" t="s">
        <v>12</v>
      </c>
      <c r="D46" s="14" t="s">
        <v>13</v>
      </c>
      <c r="E46" s="16">
        <v>83</v>
      </c>
      <c r="F46" s="23">
        <v>93.5</v>
      </c>
      <c r="G46" s="23">
        <v>91.7</v>
      </c>
      <c r="H46" s="17">
        <v>455467</v>
      </c>
      <c r="I46" s="29" t="s">
        <v>74</v>
      </c>
      <c r="J46" s="36">
        <v>2020</v>
      </c>
      <c r="K46" s="24"/>
    </row>
    <row r="47" spans="1:11" s="25" customFormat="1" ht="31.5" customHeight="1">
      <c r="A47" s="14">
        <f t="shared" si="0"/>
        <v>40</v>
      </c>
      <c r="B47" s="15" t="s">
        <v>75</v>
      </c>
      <c r="C47" s="14" t="s">
        <v>12</v>
      </c>
      <c r="D47" s="14" t="s">
        <v>13</v>
      </c>
      <c r="E47" s="16">
        <v>83</v>
      </c>
      <c r="F47" s="23">
        <v>76.38</v>
      </c>
      <c r="G47" s="23">
        <v>62.47</v>
      </c>
      <c r="H47" s="17">
        <f>207611+189203</f>
        <v>396814</v>
      </c>
      <c r="I47" s="17">
        <f>52512+35008</f>
        <v>87520</v>
      </c>
      <c r="J47" s="31">
        <v>2016</v>
      </c>
      <c r="K47" s="24"/>
    </row>
    <row r="48" spans="1:11" s="25" customFormat="1" ht="39.75" customHeight="1">
      <c r="A48" s="14">
        <f t="shared" si="0"/>
        <v>41</v>
      </c>
      <c r="B48" s="15" t="s">
        <v>76</v>
      </c>
      <c r="C48" s="26" t="s">
        <v>12</v>
      </c>
      <c r="D48" s="26" t="s">
        <v>13</v>
      </c>
      <c r="E48" s="16">
        <v>83</v>
      </c>
      <c r="F48" s="28">
        <v>100</v>
      </c>
      <c r="G48" s="28">
        <v>98</v>
      </c>
      <c r="H48" s="29">
        <v>1901635</v>
      </c>
      <c r="I48" s="29">
        <v>46325</v>
      </c>
      <c r="J48" s="31">
        <v>2016</v>
      </c>
      <c r="K48" s="24"/>
    </row>
    <row r="49" spans="1:11" s="25" customFormat="1" ht="39" customHeight="1">
      <c r="A49" s="14">
        <f t="shared" si="0"/>
        <v>42</v>
      </c>
      <c r="B49" s="44" t="s">
        <v>77</v>
      </c>
      <c r="C49" s="14" t="s">
        <v>12</v>
      </c>
      <c r="D49" s="14" t="s">
        <v>13</v>
      </c>
      <c r="E49" s="16">
        <v>83</v>
      </c>
      <c r="F49" s="28">
        <v>0</v>
      </c>
      <c r="G49" s="28">
        <v>0</v>
      </c>
      <c r="H49" s="17">
        <v>248894</v>
      </c>
      <c r="I49" s="17">
        <v>30000</v>
      </c>
      <c r="J49" s="31">
        <v>2020</v>
      </c>
      <c r="K49" s="24"/>
    </row>
    <row r="50" spans="1:11" s="25" customFormat="1" ht="48.75" customHeight="1">
      <c r="A50" s="14">
        <f t="shared" si="0"/>
        <v>43</v>
      </c>
      <c r="B50" s="33" t="s">
        <v>78</v>
      </c>
      <c r="C50" s="40" t="s">
        <v>39</v>
      </c>
      <c r="D50" s="40" t="s">
        <v>79</v>
      </c>
      <c r="E50" s="41">
        <v>82.5</v>
      </c>
      <c r="F50" s="28">
        <v>95</v>
      </c>
      <c r="G50" s="28">
        <v>95</v>
      </c>
      <c r="H50" s="17">
        <v>758365</v>
      </c>
      <c r="I50" s="17">
        <v>15000</v>
      </c>
      <c r="J50" s="40">
        <v>2020</v>
      </c>
      <c r="K50" s="24"/>
    </row>
    <row r="51" spans="1:11" s="25" customFormat="1" ht="45.75" customHeight="1">
      <c r="A51" s="14">
        <f t="shared" si="0"/>
        <v>44</v>
      </c>
      <c r="B51" s="33" t="s">
        <v>80</v>
      </c>
      <c r="C51" s="40" t="s">
        <v>81</v>
      </c>
      <c r="D51" s="40" t="s">
        <v>82</v>
      </c>
      <c r="E51" s="34">
        <v>82.5</v>
      </c>
      <c r="F51" s="28">
        <v>60</v>
      </c>
      <c r="G51" s="28">
        <v>25</v>
      </c>
      <c r="H51" s="17">
        <v>79952</v>
      </c>
      <c r="I51" s="17">
        <v>15469</v>
      </c>
      <c r="J51" s="40">
        <v>2016</v>
      </c>
      <c r="K51" s="24"/>
    </row>
    <row r="52" spans="1:11" s="25" customFormat="1" ht="25.5" customHeight="1">
      <c r="A52" s="14">
        <f t="shared" si="0"/>
        <v>45</v>
      </c>
      <c r="B52" s="15" t="s">
        <v>83</v>
      </c>
      <c r="C52" s="14" t="s">
        <v>12</v>
      </c>
      <c r="D52" s="14" t="s">
        <v>13</v>
      </c>
      <c r="E52" s="16">
        <v>82</v>
      </c>
      <c r="F52" s="23">
        <v>0</v>
      </c>
      <c r="G52" s="23">
        <v>0</v>
      </c>
      <c r="H52" s="17">
        <v>254740</v>
      </c>
      <c r="I52" s="17">
        <v>0</v>
      </c>
      <c r="J52" s="36">
        <v>2020</v>
      </c>
      <c r="K52" s="24"/>
    </row>
    <row r="53" spans="1:11" s="25" customFormat="1" ht="48" customHeight="1">
      <c r="A53" s="14">
        <f t="shared" si="0"/>
        <v>46</v>
      </c>
      <c r="B53" s="20" t="s">
        <v>84</v>
      </c>
      <c r="C53" s="14" t="s">
        <v>12</v>
      </c>
      <c r="D53" s="21" t="s">
        <v>29</v>
      </c>
      <c r="E53" s="22">
        <v>81</v>
      </c>
      <c r="F53" s="28">
        <v>99.83</v>
      </c>
      <c r="G53" s="28">
        <v>99.83</v>
      </c>
      <c r="H53" s="17">
        <v>221506</v>
      </c>
      <c r="I53" s="17">
        <v>1</v>
      </c>
      <c r="J53" s="31">
        <v>2016</v>
      </c>
      <c r="K53" s="24"/>
    </row>
    <row r="54" spans="1:11" s="30" customFormat="1" ht="40.5" customHeight="1">
      <c r="A54" s="14">
        <f t="shared" si="0"/>
        <v>47</v>
      </c>
      <c r="B54" s="15" t="s">
        <v>85</v>
      </c>
      <c r="C54" s="14" t="s">
        <v>12</v>
      </c>
      <c r="D54" s="14" t="s">
        <v>13</v>
      </c>
      <c r="E54" s="16">
        <v>81</v>
      </c>
      <c r="F54" s="23">
        <v>22.54</v>
      </c>
      <c r="G54" s="23">
        <v>19.88</v>
      </c>
      <c r="H54" s="17">
        <v>561322</v>
      </c>
      <c r="I54" s="17">
        <v>72067</v>
      </c>
      <c r="J54" s="31">
        <v>2019</v>
      </c>
      <c r="K54" s="24"/>
    </row>
    <row r="55" spans="1:11" s="25" customFormat="1" ht="40.5" customHeight="1">
      <c r="A55" s="14">
        <f t="shared" si="0"/>
        <v>48</v>
      </c>
      <c r="B55" s="44" t="s">
        <v>86</v>
      </c>
      <c r="C55" s="14" t="s">
        <v>12</v>
      </c>
      <c r="D55" s="14" t="s">
        <v>13</v>
      </c>
      <c r="E55" s="16">
        <v>81</v>
      </c>
      <c r="F55" s="23">
        <v>20.15</v>
      </c>
      <c r="G55" s="23">
        <v>14.86</v>
      </c>
      <c r="H55" s="17">
        <v>675957</v>
      </c>
      <c r="I55" s="17">
        <v>111265</v>
      </c>
      <c r="J55" s="31">
        <v>2020</v>
      </c>
      <c r="K55" s="24"/>
    </row>
    <row r="56" spans="1:11" s="25" customFormat="1" ht="42" customHeight="1">
      <c r="A56" s="14">
        <f t="shared" si="0"/>
        <v>49</v>
      </c>
      <c r="B56" s="44" t="s">
        <v>87</v>
      </c>
      <c r="C56" s="14" t="s">
        <v>12</v>
      </c>
      <c r="D56" s="14" t="s">
        <v>13</v>
      </c>
      <c r="E56" s="16">
        <v>81</v>
      </c>
      <c r="F56" s="28">
        <v>0</v>
      </c>
      <c r="G56" s="28">
        <v>0</v>
      </c>
      <c r="H56" s="17">
        <v>238361</v>
      </c>
      <c r="I56" s="17">
        <v>15000</v>
      </c>
      <c r="J56" s="31">
        <v>2020</v>
      </c>
      <c r="K56" s="24"/>
    </row>
    <row r="57" spans="1:11" s="25" customFormat="1" ht="64.5" customHeight="1">
      <c r="A57" s="14">
        <f t="shared" si="0"/>
        <v>50</v>
      </c>
      <c r="B57" s="33" t="s">
        <v>88</v>
      </c>
      <c r="C57" s="40" t="s">
        <v>64</v>
      </c>
      <c r="D57" s="40" t="s">
        <v>89</v>
      </c>
      <c r="E57" s="41">
        <v>80.5</v>
      </c>
      <c r="F57" s="28">
        <v>30</v>
      </c>
      <c r="G57" s="28">
        <v>26</v>
      </c>
      <c r="H57" s="17">
        <v>170800.36</v>
      </c>
      <c r="I57" s="17">
        <v>95000</v>
      </c>
      <c r="J57" s="31">
        <v>2016</v>
      </c>
      <c r="K57" s="24"/>
    </row>
    <row r="58" spans="1:11" s="25" customFormat="1" ht="36" customHeight="1">
      <c r="A58" s="14">
        <f t="shared" si="0"/>
        <v>51</v>
      </c>
      <c r="B58" s="15" t="s">
        <v>90</v>
      </c>
      <c r="C58" s="14" t="s">
        <v>12</v>
      </c>
      <c r="D58" s="14" t="s">
        <v>13</v>
      </c>
      <c r="E58" s="16">
        <v>80</v>
      </c>
      <c r="F58" s="23">
        <v>100</v>
      </c>
      <c r="G58" s="23">
        <v>81.3</v>
      </c>
      <c r="H58" s="17">
        <v>256425</v>
      </c>
      <c r="I58" s="17">
        <v>2571</v>
      </c>
      <c r="J58" s="36">
        <v>2016</v>
      </c>
      <c r="K58" s="24"/>
    </row>
    <row r="59" spans="1:11" s="25" customFormat="1" ht="84" customHeight="1">
      <c r="A59" s="14">
        <f t="shared" si="0"/>
        <v>52</v>
      </c>
      <c r="B59" s="20" t="s">
        <v>91</v>
      </c>
      <c r="C59" s="14" t="s">
        <v>12</v>
      </c>
      <c r="D59" s="26" t="s">
        <v>56</v>
      </c>
      <c r="E59" s="22">
        <v>80</v>
      </c>
      <c r="F59" s="23">
        <v>75.81</v>
      </c>
      <c r="G59" s="23">
        <v>75.81</v>
      </c>
      <c r="H59" s="17">
        <v>1939204</v>
      </c>
      <c r="I59" s="45">
        <v>270375</v>
      </c>
      <c r="J59" s="26">
        <v>2017</v>
      </c>
      <c r="K59" s="24"/>
    </row>
    <row r="60" spans="1:11" s="25" customFormat="1" ht="49.5" customHeight="1">
      <c r="A60" s="14">
        <f t="shared" si="0"/>
        <v>53</v>
      </c>
      <c r="B60" s="15" t="s">
        <v>92</v>
      </c>
      <c r="C60" s="26" t="s">
        <v>12</v>
      </c>
      <c r="D60" s="26" t="s">
        <v>13</v>
      </c>
      <c r="E60" s="16">
        <v>80</v>
      </c>
      <c r="F60" s="28">
        <v>100</v>
      </c>
      <c r="G60" s="28">
        <v>84.16</v>
      </c>
      <c r="H60" s="29">
        <v>256230</v>
      </c>
      <c r="I60" s="29">
        <v>715</v>
      </c>
      <c r="J60" s="31">
        <v>2016</v>
      </c>
      <c r="K60" s="24"/>
    </row>
    <row r="61" spans="1:11" s="25" customFormat="1" ht="80.25" customHeight="1">
      <c r="A61" s="14">
        <f t="shared" si="0"/>
        <v>54</v>
      </c>
      <c r="B61" s="20" t="s">
        <v>93</v>
      </c>
      <c r="C61" s="14" t="s">
        <v>12</v>
      </c>
      <c r="D61" s="26" t="s">
        <v>56</v>
      </c>
      <c r="E61" s="22">
        <v>79.5</v>
      </c>
      <c r="F61" s="23">
        <v>1.9500000000000002</v>
      </c>
      <c r="G61" s="23">
        <v>1.9500000000000002</v>
      </c>
      <c r="H61" s="17">
        <v>5292131</v>
      </c>
      <c r="I61" s="17">
        <v>0</v>
      </c>
      <c r="J61" s="26">
        <v>2017</v>
      </c>
      <c r="K61" s="24"/>
    </row>
    <row r="62" spans="1:11" s="25" customFormat="1" ht="34.5" customHeight="1">
      <c r="A62" s="14">
        <f t="shared" si="0"/>
        <v>55</v>
      </c>
      <c r="B62" s="15" t="s">
        <v>94</v>
      </c>
      <c r="C62" s="14" t="s">
        <v>12</v>
      </c>
      <c r="D62" s="14" t="s">
        <v>13</v>
      </c>
      <c r="E62" s="16">
        <v>79.5</v>
      </c>
      <c r="F62" s="23">
        <v>30</v>
      </c>
      <c r="G62" s="23">
        <v>28.2</v>
      </c>
      <c r="H62" s="17">
        <v>12757929</v>
      </c>
      <c r="I62" s="17">
        <v>574943</v>
      </c>
      <c r="J62" s="18">
        <v>2020</v>
      </c>
      <c r="K62" s="24"/>
    </row>
    <row r="63" spans="1:11" s="25" customFormat="1" ht="41.25" customHeight="1">
      <c r="A63" s="14">
        <f t="shared" si="0"/>
        <v>56</v>
      </c>
      <c r="B63" s="15" t="s">
        <v>95</v>
      </c>
      <c r="C63" s="14" t="s">
        <v>12</v>
      </c>
      <c r="D63" s="14" t="s">
        <v>13</v>
      </c>
      <c r="E63" s="16">
        <v>78.5</v>
      </c>
      <c r="F63" s="23">
        <v>13.5</v>
      </c>
      <c r="G63" s="23">
        <v>11</v>
      </c>
      <c r="H63" s="29" t="s">
        <v>96</v>
      </c>
      <c r="I63" s="17">
        <v>27039.9</v>
      </c>
      <c r="J63" s="31">
        <v>2020</v>
      </c>
      <c r="K63" s="24"/>
    </row>
    <row r="64" spans="1:11" s="25" customFormat="1" ht="33" customHeight="1">
      <c r="A64" s="14">
        <f t="shared" si="0"/>
        <v>57</v>
      </c>
      <c r="B64" s="15" t="s">
        <v>97</v>
      </c>
      <c r="C64" s="26" t="s">
        <v>12</v>
      </c>
      <c r="D64" s="26" t="s">
        <v>13</v>
      </c>
      <c r="E64" s="16">
        <v>78.5</v>
      </c>
      <c r="F64" s="28">
        <v>100</v>
      </c>
      <c r="G64" s="28">
        <v>62.96</v>
      </c>
      <c r="H64" s="29">
        <v>887402</v>
      </c>
      <c r="I64" s="29">
        <v>39637</v>
      </c>
      <c r="J64" s="26">
        <v>2018</v>
      </c>
      <c r="K64" s="24"/>
    </row>
    <row r="65" spans="1:11" s="25" customFormat="1" ht="36.75" customHeight="1">
      <c r="A65" s="14">
        <f t="shared" si="0"/>
        <v>58</v>
      </c>
      <c r="B65" s="15" t="s">
        <v>98</v>
      </c>
      <c r="C65" s="14" t="s">
        <v>12</v>
      </c>
      <c r="D65" s="14" t="s">
        <v>13</v>
      </c>
      <c r="E65" s="16">
        <v>78.5</v>
      </c>
      <c r="F65" s="23">
        <v>0</v>
      </c>
      <c r="G65" s="23">
        <v>0.48</v>
      </c>
      <c r="H65" s="17">
        <v>132343</v>
      </c>
      <c r="I65" s="17">
        <v>53516</v>
      </c>
      <c r="J65" s="31">
        <v>2020</v>
      </c>
      <c r="K65" s="24"/>
    </row>
    <row r="66" spans="1:11" s="25" customFormat="1" ht="24.75" customHeight="1">
      <c r="A66" s="14">
        <f t="shared" si="0"/>
        <v>59</v>
      </c>
      <c r="B66" s="15" t="s">
        <v>99</v>
      </c>
      <c r="C66" s="14" t="s">
        <v>12</v>
      </c>
      <c r="D66" s="14" t="s">
        <v>13</v>
      </c>
      <c r="E66" s="16">
        <v>77.5</v>
      </c>
      <c r="F66" s="23">
        <v>88</v>
      </c>
      <c r="G66" s="23">
        <v>86.18</v>
      </c>
      <c r="H66" s="17">
        <v>361942</v>
      </c>
      <c r="I66" s="17">
        <v>45000</v>
      </c>
      <c r="J66" s="14">
        <v>2016</v>
      </c>
      <c r="K66" s="24"/>
    </row>
    <row r="67" spans="1:11" s="25" customFormat="1" ht="48" customHeight="1">
      <c r="A67" s="14">
        <f t="shared" si="0"/>
        <v>60</v>
      </c>
      <c r="B67" s="15" t="s">
        <v>100</v>
      </c>
      <c r="C67" s="26" t="s">
        <v>12</v>
      </c>
      <c r="D67" s="26" t="s">
        <v>13</v>
      </c>
      <c r="E67" s="16">
        <v>77.5</v>
      </c>
      <c r="F67" s="28">
        <v>100</v>
      </c>
      <c r="G67" s="28">
        <v>97</v>
      </c>
      <c r="H67" s="29" t="s">
        <v>101</v>
      </c>
      <c r="I67" s="29">
        <v>3528</v>
      </c>
      <c r="J67" s="46">
        <v>2020</v>
      </c>
      <c r="K67" s="24">
        <v>418</v>
      </c>
    </row>
    <row r="68" spans="1:11" s="25" customFormat="1" ht="39" customHeight="1">
      <c r="A68" s="14">
        <f t="shared" si="0"/>
        <v>61</v>
      </c>
      <c r="B68" s="15" t="s">
        <v>102</v>
      </c>
      <c r="C68" s="26" t="s">
        <v>12</v>
      </c>
      <c r="D68" s="26" t="s">
        <v>13</v>
      </c>
      <c r="E68" s="16">
        <v>77.5</v>
      </c>
      <c r="F68" s="28">
        <v>99.5</v>
      </c>
      <c r="G68" s="28">
        <v>15.5</v>
      </c>
      <c r="H68" s="29">
        <v>268747</v>
      </c>
      <c r="I68" s="29">
        <v>0</v>
      </c>
      <c r="J68" s="31">
        <v>2015</v>
      </c>
      <c r="K68" s="47"/>
    </row>
    <row r="69" spans="1:11" s="25" customFormat="1" ht="36.75" customHeight="1">
      <c r="A69" s="14">
        <f t="shared" si="0"/>
        <v>62</v>
      </c>
      <c r="B69" s="44" t="s">
        <v>103</v>
      </c>
      <c r="C69" s="26" t="s">
        <v>12</v>
      </c>
      <c r="D69" s="26" t="s">
        <v>13</v>
      </c>
      <c r="E69" s="16">
        <v>77.5</v>
      </c>
      <c r="F69" s="28">
        <v>100</v>
      </c>
      <c r="G69" s="28">
        <v>96</v>
      </c>
      <c r="H69" s="31" t="s">
        <v>104</v>
      </c>
      <c r="I69" s="29">
        <v>0</v>
      </c>
      <c r="J69" s="46">
        <v>2020</v>
      </c>
      <c r="K69" s="24">
        <v>418</v>
      </c>
    </row>
    <row r="70" spans="1:11" s="25" customFormat="1" ht="31.5" customHeight="1">
      <c r="A70" s="14">
        <f t="shared" si="0"/>
        <v>63</v>
      </c>
      <c r="B70" s="26" t="s">
        <v>105</v>
      </c>
      <c r="C70" s="26" t="s">
        <v>12</v>
      </c>
      <c r="D70" s="26" t="s">
        <v>13</v>
      </c>
      <c r="E70" s="48">
        <v>77.5</v>
      </c>
      <c r="F70" s="28">
        <v>100</v>
      </c>
      <c r="G70" s="28">
        <v>66.66</v>
      </c>
      <c r="H70" s="29">
        <v>215488</v>
      </c>
      <c r="I70" s="26">
        <v>10</v>
      </c>
      <c r="J70" s="31">
        <v>2016</v>
      </c>
      <c r="K70" s="24"/>
    </row>
    <row r="71" spans="1:11" s="25" customFormat="1" ht="48" customHeight="1">
      <c r="A71" s="14">
        <f t="shared" si="0"/>
        <v>64</v>
      </c>
      <c r="B71" s="26" t="s">
        <v>106</v>
      </c>
      <c r="C71" s="14" t="s">
        <v>12</v>
      </c>
      <c r="D71" s="14" t="s">
        <v>23</v>
      </c>
      <c r="E71" s="22">
        <v>77</v>
      </c>
      <c r="F71" s="28" t="s">
        <v>35</v>
      </c>
      <c r="G71" s="28"/>
      <c r="H71" s="28"/>
      <c r="I71" s="28"/>
      <c r="J71" s="28"/>
      <c r="K71" s="24"/>
    </row>
    <row r="72" spans="1:11" s="50" customFormat="1" ht="59.25" customHeight="1">
      <c r="A72" s="14">
        <f t="shared" si="0"/>
        <v>65</v>
      </c>
      <c r="B72" s="33" t="s">
        <v>107</v>
      </c>
      <c r="C72" s="14" t="s">
        <v>108</v>
      </c>
      <c r="D72" s="14" t="s">
        <v>108</v>
      </c>
      <c r="E72" s="49">
        <v>76.5</v>
      </c>
      <c r="F72" s="23">
        <v>55</v>
      </c>
      <c r="G72" s="23">
        <v>34</v>
      </c>
      <c r="H72" s="17">
        <v>142022</v>
      </c>
      <c r="I72" s="17">
        <v>1208</v>
      </c>
      <c r="J72" s="14">
        <v>2020</v>
      </c>
      <c r="K72" s="24"/>
    </row>
    <row r="73" spans="1:11" s="25" customFormat="1" ht="40.5" customHeight="1">
      <c r="A73" s="14">
        <f t="shared" si="0"/>
        <v>66</v>
      </c>
      <c r="B73" s="44" t="s">
        <v>109</v>
      </c>
      <c r="C73" s="14" t="s">
        <v>12</v>
      </c>
      <c r="D73" s="14" t="s">
        <v>13</v>
      </c>
      <c r="E73" s="16">
        <v>76</v>
      </c>
      <c r="F73" s="23">
        <v>0</v>
      </c>
      <c r="G73" s="23">
        <v>0.45</v>
      </c>
      <c r="H73" s="17">
        <v>274223</v>
      </c>
      <c r="I73" s="17">
        <v>0</v>
      </c>
      <c r="J73" s="31">
        <v>2020</v>
      </c>
      <c r="K73" s="24"/>
    </row>
    <row r="74" spans="1:11" s="25" customFormat="1" ht="48" customHeight="1">
      <c r="A74" s="14">
        <f t="shared" si="0"/>
        <v>67</v>
      </c>
      <c r="B74" s="20" t="s">
        <v>110</v>
      </c>
      <c r="C74" s="14" t="s">
        <v>12</v>
      </c>
      <c r="D74" s="26" t="s">
        <v>56</v>
      </c>
      <c r="E74" s="22">
        <v>76</v>
      </c>
      <c r="F74" s="23">
        <v>22.68</v>
      </c>
      <c r="G74" s="23">
        <v>22.68</v>
      </c>
      <c r="H74" s="17">
        <v>1538459</v>
      </c>
      <c r="I74" s="17">
        <v>270659</v>
      </c>
      <c r="J74" s="26">
        <v>2017</v>
      </c>
      <c r="K74" s="24"/>
    </row>
    <row r="75" spans="1:11" s="25" customFormat="1" ht="25.5" customHeight="1">
      <c r="A75" s="14">
        <f t="shared" si="0"/>
        <v>68</v>
      </c>
      <c r="B75" s="33" t="s">
        <v>111</v>
      </c>
      <c r="C75" s="40" t="s">
        <v>39</v>
      </c>
      <c r="D75" s="40" t="s">
        <v>112</v>
      </c>
      <c r="E75" s="41">
        <v>75</v>
      </c>
      <c r="F75" s="28">
        <v>55</v>
      </c>
      <c r="G75" s="28">
        <v>58</v>
      </c>
      <c r="H75" s="17">
        <v>458947</v>
      </c>
      <c r="I75" s="17">
        <v>0</v>
      </c>
      <c r="J75" s="40">
        <v>2020</v>
      </c>
      <c r="K75" s="24"/>
    </row>
    <row r="76" spans="1:11" s="25" customFormat="1" ht="28.5" customHeight="1">
      <c r="A76" s="14">
        <f t="shared" si="0"/>
        <v>69</v>
      </c>
      <c r="B76" s="33" t="s">
        <v>113</v>
      </c>
      <c r="C76" s="40" t="s">
        <v>39</v>
      </c>
      <c r="D76" s="40" t="s">
        <v>114</v>
      </c>
      <c r="E76" s="41">
        <v>75</v>
      </c>
      <c r="F76" s="28">
        <v>79</v>
      </c>
      <c r="G76" s="28">
        <v>67</v>
      </c>
      <c r="H76" s="17">
        <v>168256</v>
      </c>
      <c r="I76" s="17">
        <v>0</v>
      </c>
      <c r="J76" s="40">
        <v>2020</v>
      </c>
      <c r="K76" s="24"/>
    </row>
    <row r="77" spans="1:11" s="25" customFormat="1" ht="48" customHeight="1">
      <c r="A77" s="14">
        <f t="shared" si="0"/>
        <v>70</v>
      </c>
      <c r="B77" s="20" t="s">
        <v>115</v>
      </c>
      <c r="C77" s="14" t="s">
        <v>12</v>
      </c>
      <c r="D77" s="14" t="s">
        <v>23</v>
      </c>
      <c r="E77" s="22">
        <v>75</v>
      </c>
      <c r="F77" s="23">
        <v>98</v>
      </c>
      <c r="G77" s="23">
        <v>96</v>
      </c>
      <c r="H77" s="17">
        <v>269206</v>
      </c>
      <c r="I77" s="17">
        <v>0</v>
      </c>
      <c r="J77" s="31">
        <v>2016</v>
      </c>
      <c r="K77" s="24"/>
    </row>
    <row r="78" spans="1:11" s="25" customFormat="1" ht="42" customHeight="1">
      <c r="A78" s="14">
        <f t="shared" si="0"/>
        <v>71</v>
      </c>
      <c r="B78" s="15" t="s">
        <v>116</v>
      </c>
      <c r="C78" s="14" t="s">
        <v>12</v>
      </c>
      <c r="D78" s="14" t="s">
        <v>13</v>
      </c>
      <c r="E78" s="16">
        <v>72.5</v>
      </c>
      <c r="F78" s="23">
        <v>100</v>
      </c>
      <c r="G78" s="23">
        <v>54.13</v>
      </c>
      <c r="H78" s="17">
        <v>147471</v>
      </c>
      <c r="I78" s="17">
        <v>0</v>
      </c>
      <c r="J78" s="14">
        <v>2016</v>
      </c>
      <c r="K78" s="24"/>
    </row>
    <row r="79" spans="1:11" s="25" customFormat="1" ht="36.75" customHeight="1">
      <c r="A79" s="14">
        <f t="shared" si="0"/>
        <v>72</v>
      </c>
      <c r="B79" s="26" t="s">
        <v>117</v>
      </c>
      <c r="C79" s="26" t="s">
        <v>12</v>
      </c>
      <c r="D79" s="26" t="s">
        <v>23</v>
      </c>
      <c r="E79" s="51">
        <v>72.5</v>
      </c>
      <c r="F79" s="28">
        <v>100</v>
      </c>
      <c r="G79" s="28">
        <v>98</v>
      </c>
      <c r="H79" s="29">
        <v>2089050</v>
      </c>
      <c r="I79" s="29">
        <v>5000</v>
      </c>
      <c r="J79" s="43" t="s">
        <v>118</v>
      </c>
      <c r="K79" s="24"/>
    </row>
    <row r="80" spans="1:11" s="25" customFormat="1" ht="30.75" customHeight="1">
      <c r="A80" s="14">
        <f t="shared" si="0"/>
        <v>73</v>
      </c>
      <c r="B80" s="15" t="s">
        <v>119</v>
      </c>
      <c r="C80" s="14" t="s">
        <v>12</v>
      </c>
      <c r="D80" s="14" t="s">
        <v>13</v>
      </c>
      <c r="E80" s="16">
        <v>72</v>
      </c>
      <c r="F80" s="23">
        <v>39.03</v>
      </c>
      <c r="G80" s="23">
        <v>37.05</v>
      </c>
      <c r="H80" s="17">
        <v>8262919</v>
      </c>
      <c r="I80" s="52">
        <v>210000</v>
      </c>
      <c r="J80" s="18">
        <v>2020</v>
      </c>
      <c r="K80" s="24"/>
    </row>
    <row r="81" spans="1:254" s="53" customFormat="1" ht="27" customHeight="1">
      <c r="A81" s="14">
        <f t="shared" si="0"/>
        <v>74</v>
      </c>
      <c r="B81" s="15" t="s">
        <v>120</v>
      </c>
      <c r="C81" s="14" t="s">
        <v>12</v>
      </c>
      <c r="D81" s="14" t="s">
        <v>13</v>
      </c>
      <c r="E81" s="16">
        <v>70.5</v>
      </c>
      <c r="F81" s="23">
        <v>99.99</v>
      </c>
      <c r="G81" s="23">
        <v>88.32</v>
      </c>
      <c r="H81" s="17">
        <v>1803592</v>
      </c>
      <c r="I81" s="17">
        <v>90000</v>
      </c>
      <c r="J81" s="36">
        <v>2017</v>
      </c>
      <c r="K81" s="24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</row>
    <row r="82" spans="1:256" s="54" customFormat="1" ht="34.5" customHeight="1">
      <c r="A82" s="14">
        <f t="shared" si="0"/>
        <v>75</v>
      </c>
      <c r="B82" s="15" t="s">
        <v>121</v>
      </c>
      <c r="C82" s="14" t="s">
        <v>12</v>
      </c>
      <c r="D82" s="14" t="s">
        <v>13</v>
      </c>
      <c r="E82" s="16">
        <v>70.5</v>
      </c>
      <c r="F82" s="23">
        <v>99.85</v>
      </c>
      <c r="G82" s="23">
        <v>63.6</v>
      </c>
      <c r="H82" s="17">
        <v>1716099</v>
      </c>
      <c r="I82" s="45">
        <v>4141</v>
      </c>
      <c r="J82" s="14">
        <v>2016</v>
      </c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  <c r="IQ82" s="55"/>
      <c r="IR82" s="55"/>
      <c r="IS82" s="55"/>
      <c r="IT82" s="55"/>
      <c r="IU82" s="55"/>
      <c r="IV82" s="56"/>
    </row>
    <row r="83" spans="1:256" s="54" customFormat="1" ht="39.75" customHeight="1">
      <c r="A83" s="14">
        <f t="shared" si="0"/>
        <v>76</v>
      </c>
      <c r="B83" s="20" t="s">
        <v>122</v>
      </c>
      <c r="C83" s="14" t="s">
        <v>12</v>
      </c>
      <c r="D83" s="14" t="s">
        <v>23</v>
      </c>
      <c r="E83" s="22">
        <v>70.5</v>
      </c>
      <c r="F83" s="23">
        <v>76.9</v>
      </c>
      <c r="G83" s="23">
        <v>62</v>
      </c>
      <c r="H83" s="17">
        <v>340508</v>
      </c>
      <c r="I83" s="17">
        <v>20000</v>
      </c>
      <c r="J83" s="57" t="s">
        <v>123</v>
      </c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  <c r="IQ83" s="55"/>
      <c r="IR83" s="55"/>
      <c r="IS83" s="55"/>
      <c r="IT83" s="55"/>
      <c r="IU83" s="55"/>
      <c r="IV83" s="56"/>
    </row>
    <row r="84" spans="1:256" s="54" customFormat="1" ht="48" customHeight="1">
      <c r="A84" s="14">
        <f t="shared" si="0"/>
        <v>77</v>
      </c>
      <c r="B84" s="15" t="s">
        <v>124</v>
      </c>
      <c r="C84" s="14" t="s">
        <v>12</v>
      </c>
      <c r="D84" s="14" t="s">
        <v>13</v>
      </c>
      <c r="E84" s="16">
        <v>70</v>
      </c>
      <c r="F84" s="23">
        <v>99.6</v>
      </c>
      <c r="G84" s="23">
        <v>93</v>
      </c>
      <c r="H84" s="29" t="s">
        <v>125</v>
      </c>
      <c r="I84" s="17">
        <v>8800</v>
      </c>
      <c r="J84" s="31">
        <v>2020</v>
      </c>
      <c r="K84" s="54">
        <v>418</v>
      </c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  <c r="IQ84" s="55"/>
      <c r="IR84" s="55"/>
      <c r="IS84" s="55"/>
      <c r="IT84" s="55"/>
      <c r="IU84" s="55"/>
      <c r="IV84" s="56"/>
    </row>
    <row r="85" spans="1:256" s="54" customFormat="1" ht="39" customHeight="1">
      <c r="A85" s="14">
        <f t="shared" si="0"/>
        <v>78</v>
      </c>
      <c r="B85" s="15" t="s">
        <v>126</v>
      </c>
      <c r="C85" s="14" t="s">
        <v>12</v>
      </c>
      <c r="D85" s="14" t="s">
        <v>13</v>
      </c>
      <c r="E85" s="16">
        <v>70</v>
      </c>
      <c r="F85" s="23">
        <v>98.24</v>
      </c>
      <c r="G85" s="23">
        <v>64.62</v>
      </c>
      <c r="H85" s="17">
        <v>775042</v>
      </c>
      <c r="I85" s="17">
        <v>13040</v>
      </c>
      <c r="J85" s="31">
        <v>2017</v>
      </c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  <c r="IQ85" s="55"/>
      <c r="IR85" s="55"/>
      <c r="IS85" s="55"/>
      <c r="IT85" s="55"/>
      <c r="IU85" s="55"/>
      <c r="IV85" s="56"/>
    </row>
    <row r="86" spans="1:256" s="54" customFormat="1" ht="33" customHeight="1">
      <c r="A86" s="14">
        <f t="shared" si="0"/>
        <v>79</v>
      </c>
      <c r="B86" s="15" t="s">
        <v>127</v>
      </c>
      <c r="C86" s="14" t="s">
        <v>12</v>
      </c>
      <c r="D86" s="14" t="s">
        <v>13</v>
      </c>
      <c r="E86" s="16">
        <v>70</v>
      </c>
      <c r="F86" s="23">
        <v>99.87</v>
      </c>
      <c r="G86" s="23">
        <v>74.31</v>
      </c>
      <c r="H86" s="17">
        <v>1429244</v>
      </c>
      <c r="I86" s="17">
        <v>80000</v>
      </c>
      <c r="J86" s="31">
        <v>2018</v>
      </c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  <c r="IV86" s="56"/>
    </row>
    <row r="87" spans="1:256" s="54" customFormat="1" ht="30.75" customHeight="1">
      <c r="A87" s="14">
        <f t="shared" si="0"/>
        <v>80</v>
      </c>
      <c r="B87" s="33" t="s">
        <v>128</v>
      </c>
      <c r="C87" s="40" t="s">
        <v>39</v>
      </c>
      <c r="D87" s="40" t="s">
        <v>129</v>
      </c>
      <c r="E87" s="41">
        <v>70</v>
      </c>
      <c r="F87" s="28">
        <v>88</v>
      </c>
      <c r="G87" s="28">
        <v>80</v>
      </c>
      <c r="H87" s="17">
        <v>104527</v>
      </c>
      <c r="I87" s="17">
        <v>1000</v>
      </c>
      <c r="J87" s="40">
        <v>2020</v>
      </c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  <c r="IQ87" s="55"/>
      <c r="IR87" s="55"/>
      <c r="IS87" s="55"/>
      <c r="IT87" s="55"/>
      <c r="IU87" s="55"/>
      <c r="IV87" s="56"/>
    </row>
    <row r="88" spans="1:256" s="54" customFormat="1" ht="31.5" customHeight="1">
      <c r="A88" s="14">
        <f t="shared" si="0"/>
        <v>81</v>
      </c>
      <c r="B88" s="26" t="s">
        <v>130</v>
      </c>
      <c r="C88" s="26" t="s">
        <v>12</v>
      </c>
      <c r="D88" s="26" t="s">
        <v>13</v>
      </c>
      <c r="E88" s="16">
        <v>70</v>
      </c>
      <c r="F88" s="28">
        <v>100</v>
      </c>
      <c r="G88" s="28">
        <v>99.5</v>
      </c>
      <c r="H88" s="29" t="s">
        <v>131</v>
      </c>
      <c r="I88" s="29">
        <v>0</v>
      </c>
      <c r="J88" s="46">
        <v>2020</v>
      </c>
      <c r="K88" s="54">
        <v>418</v>
      </c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  <c r="IQ88" s="55"/>
      <c r="IR88" s="55"/>
      <c r="IS88" s="55"/>
      <c r="IT88" s="55"/>
      <c r="IU88" s="55"/>
      <c r="IV88" s="55"/>
    </row>
    <row r="89" spans="1:256" s="54" customFormat="1" ht="29.25" customHeight="1">
      <c r="A89" s="14">
        <f t="shared" si="0"/>
        <v>82</v>
      </c>
      <c r="B89" s="58" t="s">
        <v>132</v>
      </c>
      <c r="C89" s="26" t="s">
        <v>12</v>
      </c>
      <c r="D89" s="26" t="s">
        <v>13</v>
      </c>
      <c r="E89" s="16">
        <v>70</v>
      </c>
      <c r="F89" s="28">
        <v>99</v>
      </c>
      <c r="G89" s="28">
        <v>98</v>
      </c>
      <c r="H89" s="29" t="s">
        <v>133</v>
      </c>
      <c r="I89" s="29">
        <v>10364</v>
      </c>
      <c r="J89" s="31">
        <v>2016</v>
      </c>
      <c r="K89" s="54">
        <v>416</v>
      </c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  <c r="IQ89" s="55"/>
      <c r="IR89" s="55"/>
      <c r="IS89" s="55"/>
      <c r="IT89" s="55"/>
      <c r="IU89" s="55"/>
      <c r="IV89" s="56"/>
    </row>
    <row r="90" spans="1:256" s="54" customFormat="1" ht="39" customHeight="1">
      <c r="A90" s="14">
        <f t="shared" si="0"/>
        <v>83</v>
      </c>
      <c r="B90" s="26" t="s">
        <v>134</v>
      </c>
      <c r="C90" s="26" t="s">
        <v>12</v>
      </c>
      <c r="D90" s="26" t="s">
        <v>13</v>
      </c>
      <c r="E90" s="16">
        <v>70</v>
      </c>
      <c r="F90" s="28">
        <v>100</v>
      </c>
      <c r="G90" s="59" t="s">
        <v>135</v>
      </c>
      <c r="H90" s="29" t="s">
        <v>136</v>
      </c>
      <c r="I90" s="29">
        <v>13320.92</v>
      </c>
      <c r="J90" s="31">
        <v>2016</v>
      </c>
      <c r="K90" s="54">
        <v>417</v>
      </c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  <c r="IQ90" s="55"/>
      <c r="IR90" s="55"/>
      <c r="IS90" s="55"/>
      <c r="IT90" s="55"/>
      <c r="IU90" s="55"/>
      <c r="IV90" s="56"/>
    </row>
    <row r="91" spans="1:256" s="54" customFormat="1" ht="41.25" customHeight="1">
      <c r="A91" s="14">
        <f t="shared" si="0"/>
        <v>84</v>
      </c>
      <c r="B91" s="26" t="s">
        <v>137</v>
      </c>
      <c r="C91" s="26" t="s">
        <v>12</v>
      </c>
      <c r="D91" s="26" t="s">
        <v>13</v>
      </c>
      <c r="E91" s="16">
        <v>70</v>
      </c>
      <c r="F91" s="28">
        <v>100</v>
      </c>
      <c r="G91" s="59" t="s">
        <v>135</v>
      </c>
      <c r="H91" s="29" t="s">
        <v>138</v>
      </c>
      <c r="I91" s="29">
        <v>20327.09</v>
      </c>
      <c r="J91" s="46">
        <v>2016</v>
      </c>
      <c r="K91" s="54">
        <v>417</v>
      </c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  <c r="IS91" s="55"/>
      <c r="IT91" s="55"/>
      <c r="IU91" s="55"/>
      <c r="IV91" s="55"/>
    </row>
    <row r="92" spans="1:256" s="54" customFormat="1" ht="24.75" customHeight="1">
      <c r="A92" s="14">
        <f t="shared" si="0"/>
        <v>85</v>
      </c>
      <c r="B92" s="15" t="s">
        <v>139</v>
      </c>
      <c r="C92" s="14" t="s">
        <v>39</v>
      </c>
      <c r="D92" s="14" t="s">
        <v>140</v>
      </c>
      <c r="E92" s="16">
        <v>69.5</v>
      </c>
      <c r="F92" s="28">
        <v>70</v>
      </c>
      <c r="G92" s="28">
        <v>21</v>
      </c>
      <c r="H92" s="17">
        <v>204991</v>
      </c>
      <c r="I92" s="17">
        <v>500</v>
      </c>
      <c r="J92" s="46">
        <v>2020</v>
      </c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  <c r="IQ92" s="55"/>
      <c r="IR92" s="55"/>
      <c r="IS92" s="55"/>
      <c r="IT92" s="55"/>
      <c r="IU92" s="55"/>
      <c r="IV92" s="56"/>
    </row>
    <row r="93" spans="1:256" s="54" customFormat="1" ht="35.25" customHeight="1">
      <c r="A93" s="14">
        <f t="shared" si="0"/>
        <v>86</v>
      </c>
      <c r="B93" s="33" t="s">
        <v>141</v>
      </c>
      <c r="C93" s="40" t="s">
        <v>39</v>
      </c>
      <c r="D93" s="40" t="s">
        <v>112</v>
      </c>
      <c r="E93" s="41">
        <v>68</v>
      </c>
      <c r="F93" s="28">
        <v>22</v>
      </c>
      <c r="G93" s="28">
        <v>19</v>
      </c>
      <c r="H93" s="17">
        <v>123274</v>
      </c>
      <c r="I93" s="17">
        <v>700</v>
      </c>
      <c r="J93" s="40">
        <v>2020</v>
      </c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  <c r="IQ93" s="55"/>
      <c r="IR93" s="55"/>
      <c r="IS93" s="55"/>
      <c r="IT93" s="55"/>
      <c r="IU93" s="55"/>
      <c r="IV93" s="56"/>
    </row>
    <row r="94" spans="1:256" s="54" customFormat="1" ht="36" customHeight="1">
      <c r="A94" s="14">
        <f t="shared" si="0"/>
        <v>87</v>
      </c>
      <c r="B94" s="44" t="s">
        <v>142</v>
      </c>
      <c r="C94" s="14" t="s">
        <v>12</v>
      </c>
      <c r="D94" s="14" t="s">
        <v>13</v>
      </c>
      <c r="E94" s="16">
        <v>67.5</v>
      </c>
      <c r="F94" s="28">
        <v>99</v>
      </c>
      <c r="G94" s="28">
        <v>66</v>
      </c>
      <c r="H94" s="17">
        <v>139677</v>
      </c>
      <c r="I94" s="17">
        <v>2202</v>
      </c>
      <c r="J94" s="31">
        <v>2016</v>
      </c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  <c r="IQ94" s="55"/>
      <c r="IR94" s="55"/>
      <c r="IS94" s="55"/>
      <c r="IT94" s="55"/>
      <c r="IU94" s="55"/>
      <c r="IV94" s="56"/>
    </row>
    <row r="95" spans="1:256" s="54" customFormat="1" ht="27" customHeight="1">
      <c r="A95" s="14">
        <f t="shared" si="0"/>
        <v>88</v>
      </c>
      <c r="B95" s="60" t="s">
        <v>143</v>
      </c>
      <c r="C95" s="26" t="s">
        <v>12</v>
      </c>
      <c r="D95" s="26" t="s">
        <v>13</v>
      </c>
      <c r="E95" s="16">
        <v>67.5</v>
      </c>
      <c r="F95" s="28">
        <v>100</v>
      </c>
      <c r="G95" s="28">
        <v>100</v>
      </c>
      <c r="H95" s="29" t="s">
        <v>144</v>
      </c>
      <c r="I95" s="29">
        <v>0</v>
      </c>
      <c r="J95" s="46">
        <v>2020</v>
      </c>
      <c r="K95" s="54">
        <v>418</v>
      </c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  <c r="IQ95" s="55"/>
      <c r="IR95" s="55"/>
      <c r="IS95" s="55"/>
      <c r="IT95" s="55"/>
      <c r="IU95" s="55"/>
      <c r="IV95" s="56"/>
    </row>
    <row r="96" spans="1:256" s="54" customFormat="1" ht="33.75" customHeight="1">
      <c r="A96" s="14">
        <f t="shared" si="0"/>
        <v>89</v>
      </c>
      <c r="B96" s="26" t="s">
        <v>145</v>
      </c>
      <c r="C96" s="26" t="s">
        <v>12</v>
      </c>
      <c r="D96" s="26" t="s">
        <v>13</v>
      </c>
      <c r="E96" s="16">
        <v>67.5</v>
      </c>
      <c r="F96" s="28">
        <v>98</v>
      </c>
      <c r="G96" s="28">
        <v>98</v>
      </c>
      <c r="H96" s="29" t="s">
        <v>146</v>
      </c>
      <c r="I96" s="29">
        <v>0</v>
      </c>
      <c r="J96" s="46">
        <v>2020</v>
      </c>
      <c r="K96" s="54">
        <v>418</v>
      </c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  <c r="IS96" s="55"/>
      <c r="IT96" s="55"/>
      <c r="IU96" s="55"/>
      <c r="IV96" s="56"/>
    </row>
    <row r="97" spans="1:256" s="54" customFormat="1" ht="28.5" customHeight="1">
      <c r="A97" s="14">
        <f t="shared" si="0"/>
        <v>90</v>
      </c>
      <c r="B97" s="44" t="s">
        <v>147</v>
      </c>
      <c r="C97" s="26" t="s">
        <v>12</v>
      </c>
      <c r="D97" s="26" t="s">
        <v>13</v>
      </c>
      <c r="E97" s="16">
        <v>67.5</v>
      </c>
      <c r="F97" s="28">
        <v>100</v>
      </c>
      <c r="G97" s="28">
        <v>100</v>
      </c>
      <c r="H97" s="29" t="s">
        <v>148</v>
      </c>
      <c r="I97" s="29">
        <v>0</v>
      </c>
      <c r="J97" s="46">
        <v>2020</v>
      </c>
      <c r="K97" s="54">
        <v>418</v>
      </c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  <c r="IQ97" s="55"/>
      <c r="IR97" s="55"/>
      <c r="IS97" s="55"/>
      <c r="IT97" s="55"/>
      <c r="IU97" s="55"/>
      <c r="IV97" s="56"/>
    </row>
    <row r="98" spans="1:256" s="54" customFormat="1" ht="20.25" customHeight="1">
      <c r="A98" s="14">
        <f t="shared" si="0"/>
        <v>91</v>
      </c>
      <c r="B98" s="33" t="s">
        <v>149</v>
      </c>
      <c r="C98" s="14" t="s">
        <v>150</v>
      </c>
      <c r="D98" s="14" t="s">
        <v>150</v>
      </c>
      <c r="E98" s="34">
        <v>67</v>
      </c>
      <c r="F98" s="23">
        <v>92.6</v>
      </c>
      <c r="G98" s="23">
        <v>91.44</v>
      </c>
      <c r="H98" s="17">
        <v>175945</v>
      </c>
      <c r="I98" s="17">
        <v>10375</v>
      </c>
      <c r="J98" s="14">
        <v>2016</v>
      </c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6"/>
    </row>
    <row r="99" spans="1:256" s="54" customFormat="1" ht="36.75" customHeight="1">
      <c r="A99" s="14">
        <f t="shared" si="0"/>
        <v>92</v>
      </c>
      <c r="B99" s="33" t="s">
        <v>151</v>
      </c>
      <c r="C99" s="40" t="s">
        <v>81</v>
      </c>
      <c r="D99" s="40" t="s">
        <v>152</v>
      </c>
      <c r="E99" s="61">
        <v>67</v>
      </c>
      <c r="F99" s="23">
        <v>12.22</v>
      </c>
      <c r="G99" s="23">
        <v>12.22</v>
      </c>
      <c r="H99" s="17" t="s">
        <v>153</v>
      </c>
      <c r="I99" s="17">
        <v>500</v>
      </c>
      <c r="J99" s="40">
        <v>2017</v>
      </c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  <c r="IQ99" s="55"/>
      <c r="IR99" s="55"/>
      <c r="IS99" s="55"/>
      <c r="IT99" s="55"/>
      <c r="IU99" s="55"/>
      <c r="IV99" s="55"/>
    </row>
    <row r="100" spans="1:256" s="54" customFormat="1" ht="49.5" customHeight="1">
      <c r="A100" s="14">
        <f t="shared" si="0"/>
        <v>93</v>
      </c>
      <c r="B100" s="40" t="s">
        <v>154</v>
      </c>
      <c r="C100" s="40" t="s">
        <v>81</v>
      </c>
      <c r="D100" s="40" t="s">
        <v>155</v>
      </c>
      <c r="E100" s="41">
        <v>66</v>
      </c>
      <c r="F100" s="23">
        <v>0</v>
      </c>
      <c r="G100" s="23">
        <v>0</v>
      </c>
      <c r="H100" s="17" t="s">
        <v>156</v>
      </c>
      <c r="I100" s="17">
        <v>25</v>
      </c>
      <c r="J100" s="40">
        <v>2018</v>
      </c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  <c r="IQ100" s="55"/>
      <c r="IR100" s="55"/>
      <c r="IS100" s="55"/>
      <c r="IT100" s="55"/>
      <c r="IU100" s="55"/>
      <c r="IV100" s="55"/>
    </row>
    <row r="101" spans="1:256" s="54" customFormat="1" ht="36" customHeight="1">
      <c r="A101" s="14">
        <f t="shared" si="0"/>
        <v>94</v>
      </c>
      <c r="B101" s="15" t="s">
        <v>157</v>
      </c>
      <c r="C101" s="14" t="s">
        <v>12</v>
      </c>
      <c r="D101" s="14" t="s">
        <v>13</v>
      </c>
      <c r="E101" s="16">
        <v>65</v>
      </c>
      <c r="F101" s="28">
        <v>95</v>
      </c>
      <c r="G101" s="28">
        <v>97</v>
      </c>
      <c r="H101" s="29" t="s">
        <v>158</v>
      </c>
      <c r="I101" s="17">
        <v>10565</v>
      </c>
      <c r="J101" s="14">
        <v>2020</v>
      </c>
      <c r="K101" s="54">
        <v>418</v>
      </c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  <c r="IQ101" s="55"/>
      <c r="IR101" s="55"/>
      <c r="IS101" s="55"/>
      <c r="IT101" s="55"/>
      <c r="IU101" s="55"/>
      <c r="IV101" s="56"/>
    </row>
    <row r="102" spans="1:256" s="54" customFormat="1" ht="31.5" customHeight="1">
      <c r="A102" s="14">
        <f t="shared" si="0"/>
        <v>95</v>
      </c>
      <c r="B102" s="15" t="s">
        <v>159</v>
      </c>
      <c r="C102" s="14" t="s">
        <v>12</v>
      </c>
      <c r="D102" s="14" t="s">
        <v>13</v>
      </c>
      <c r="E102" s="16">
        <v>65</v>
      </c>
      <c r="F102" s="23">
        <v>99.5</v>
      </c>
      <c r="G102" s="23">
        <v>99</v>
      </c>
      <c r="H102" s="17">
        <v>1069643</v>
      </c>
      <c r="I102" s="17">
        <v>0</v>
      </c>
      <c r="J102" s="31">
        <v>2016</v>
      </c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  <c r="IT102" s="55"/>
      <c r="IU102" s="55"/>
      <c r="IV102" s="56"/>
    </row>
    <row r="103" spans="1:256" s="54" customFormat="1" ht="36.75" customHeight="1">
      <c r="A103" s="14">
        <f t="shared" si="0"/>
        <v>96</v>
      </c>
      <c r="B103" s="44" t="s">
        <v>160</v>
      </c>
      <c r="C103" s="26" t="s">
        <v>12</v>
      </c>
      <c r="D103" s="26" t="s">
        <v>13</v>
      </c>
      <c r="E103" s="16">
        <v>65</v>
      </c>
      <c r="F103" s="28">
        <v>100</v>
      </c>
      <c r="G103" s="28">
        <v>100</v>
      </c>
      <c r="H103" s="29" t="s">
        <v>161</v>
      </c>
      <c r="I103" s="29">
        <v>603</v>
      </c>
      <c r="J103" s="46">
        <v>2016</v>
      </c>
      <c r="K103" s="54">
        <v>416</v>
      </c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  <c r="IQ103" s="55"/>
      <c r="IR103" s="55"/>
      <c r="IS103" s="55"/>
      <c r="IT103" s="55"/>
      <c r="IU103" s="55"/>
      <c r="IV103" s="56"/>
    </row>
    <row r="104" spans="1:256" s="54" customFormat="1" ht="29.25" customHeight="1">
      <c r="A104" s="14">
        <f t="shared" si="0"/>
        <v>97</v>
      </c>
      <c r="B104" s="44" t="s">
        <v>162</v>
      </c>
      <c r="C104" s="14" t="s">
        <v>12</v>
      </c>
      <c r="D104" s="14" t="s">
        <v>13</v>
      </c>
      <c r="E104" s="16">
        <v>63.5</v>
      </c>
      <c r="F104" s="28">
        <v>0</v>
      </c>
      <c r="G104" s="28">
        <v>0</v>
      </c>
      <c r="H104" s="17">
        <v>165227</v>
      </c>
      <c r="I104" s="17">
        <v>0</v>
      </c>
      <c r="J104" s="31">
        <v>2020</v>
      </c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  <c r="IQ104" s="55"/>
      <c r="IR104" s="55"/>
      <c r="IS104" s="55"/>
      <c r="IT104" s="55"/>
      <c r="IU104" s="55"/>
      <c r="IV104" s="56"/>
    </row>
    <row r="105" spans="1:256" s="54" customFormat="1" ht="27" customHeight="1">
      <c r="A105" s="14">
        <f t="shared" si="0"/>
        <v>98</v>
      </c>
      <c r="B105" s="44" t="s">
        <v>163</v>
      </c>
      <c r="C105" s="14" t="s">
        <v>12</v>
      </c>
      <c r="D105" s="14" t="s">
        <v>13</v>
      </c>
      <c r="E105" s="16">
        <v>63.5</v>
      </c>
      <c r="F105" s="28">
        <v>0</v>
      </c>
      <c r="G105" s="28">
        <v>1.96</v>
      </c>
      <c r="H105" s="17">
        <v>189341</v>
      </c>
      <c r="I105" s="17">
        <v>20000</v>
      </c>
      <c r="J105" s="31">
        <v>2020</v>
      </c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  <c r="IQ105" s="55"/>
      <c r="IR105" s="55"/>
      <c r="IS105" s="55"/>
      <c r="IT105" s="55"/>
      <c r="IU105" s="55"/>
      <c r="IV105" s="56"/>
    </row>
    <row r="106" spans="1:256" s="54" customFormat="1" ht="27" customHeight="1">
      <c r="A106" s="14">
        <f t="shared" si="0"/>
        <v>99</v>
      </c>
      <c r="B106" s="15" t="s">
        <v>164</v>
      </c>
      <c r="C106" s="14" t="s">
        <v>12</v>
      </c>
      <c r="D106" s="14" t="s">
        <v>13</v>
      </c>
      <c r="E106" s="16">
        <v>63</v>
      </c>
      <c r="F106" s="28">
        <v>66</v>
      </c>
      <c r="G106" s="28">
        <v>51</v>
      </c>
      <c r="H106" s="29" t="s">
        <v>165</v>
      </c>
      <c r="I106" s="17">
        <v>20334.1</v>
      </c>
      <c r="J106" s="31">
        <v>2020</v>
      </c>
      <c r="K106" s="54">
        <v>418</v>
      </c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  <c r="IQ106" s="55"/>
      <c r="IR106" s="55"/>
      <c r="IS106" s="55"/>
      <c r="IT106" s="55"/>
      <c r="IU106" s="55"/>
      <c r="IV106" s="56"/>
    </row>
    <row r="107" spans="1:256" s="54" customFormat="1" ht="36.75" customHeight="1">
      <c r="A107" s="14">
        <f t="shared" si="0"/>
        <v>100</v>
      </c>
      <c r="B107" s="15" t="s">
        <v>166</v>
      </c>
      <c r="C107" s="14" t="s">
        <v>12</v>
      </c>
      <c r="D107" s="14" t="s">
        <v>13</v>
      </c>
      <c r="E107" s="16">
        <v>62.5</v>
      </c>
      <c r="F107" s="23">
        <v>76</v>
      </c>
      <c r="G107" s="23">
        <v>76</v>
      </c>
      <c r="H107" s="17">
        <v>234746</v>
      </c>
      <c r="I107" s="17">
        <v>7700</v>
      </c>
      <c r="J107" s="31">
        <v>2020</v>
      </c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  <c r="IU107" s="55"/>
      <c r="IV107" s="56"/>
    </row>
    <row r="108" spans="1:256" s="53" customFormat="1" ht="25.5" customHeight="1">
      <c r="A108" s="14">
        <f t="shared" si="0"/>
        <v>101</v>
      </c>
      <c r="B108" s="44" t="s">
        <v>167</v>
      </c>
      <c r="C108" s="26" t="s">
        <v>12</v>
      </c>
      <c r="D108" s="26" t="s">
        <v>13</v>
      </c>
      <c r="E108" s="16">
        <v>62.5</v>
      </c>
      <c r="F108" s="28">
        <v>100</v>
      </c>
      <c r="G108" s="28">
        <v>100</v>
      </c>
      <c r="H108" s="29">
        <v>701672</v>
      </c>
      <c r="I108" s="29">
        <v>6500</v>
      </c>
      <c r="J108" s="31">
        <v>2017</v>
      </c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62"/>
    </row>
    <row r="109" spans="1:256" s="53" customFormat="1" ht="23.25" customHeight="1">
      <c r="A109" s="14">
        <f t="shared" si="0"/>
        <v>102</v>
      </c>
      <c r="B109" s="44" t="s">
        <v>168</v>
      </c>
      <c r="C109" s="14" t="s">
        <v>12</v>
      </c>
      <c r="D109" s="14" t="s">
        <v>13</v>
      </c>
      <c r="E109" s="16">
        <v>62</v>
      </c>
      <c r="F109" s="28">
        <v>0</v>
      </c>
      <c r="G109" s="28">
        <v>0</v>
      </c>
      <c r="H109" s="17">
        <v>730401</v>
      </c>
      <c r="I109" s="17">
        <v>20000</v>
      </c>
      <c r="J109" s="31">
        <v>2020</v>
      </c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62"/>
    </row>
    <row r="110" spans="1:256" s="53" customFormat="1" ht="48" customHeight="1">
      <c r="A110" s="14">
        <f t="shared" si="0"/>
        <v>103</v>
      </c>
      <c r="B110" s="44" t="s">
        <v>169</v>
      </c>
      <c r="C110" s="14" t="s">
        <v>12</v>
      </c>
      <c r="D110" s="14" t="s">
        <v>13</v>
      </c>
      <c r="E110" s="16">
        <v>61</v>
      </c>
      <c r="F110" s="28">
        <v>0</v>
      </c>
      <c r="G110" s="28">
        <v>0</v>
      </c>
      <c r="H110" s="17">
        <v>338708</v>
      </c>
      <c r="I110" s="17">
        <v>0</v>
      </c>
      <c r="J110" s="31">
        <v>2020</v>
      </c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62"/>
    </row>
    <row r="111" spans="1:256" s="53" customFormat="1" ht="27" customHeight="1">
      <c r="A111" s="14">
        <f t="shared" si="0"/>
        <v>104</v>
      </c>
      <c r="B111" s="15" t="s">
        <v>170</v>
      </c>
      <c r="C111" s="14" t="s">
        <v>12</v>
      </c>
      <c r="D111" s="14" t="s">
        <v>13</v>
      </c>
      <c r="E111" s="16">
        <v>57.5</v>
      </c>
      <c r="F111" s="23">
        <v>98</v>
      </c>
      <c r="G111" s="23">
        <v>95.76</v>
      </c>
      <c r="H111" s="17">
        <v>228803</v>
      </c>
      <c r="I111" s="17">
        <v>7000</v>
      </c>
      <c r="J111" s="31">
        <v>2017</v>
      </c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62"/>
    </row>
    <row r="112" spans="1:256" s="53" customFormat="1" ht="27" customHeight="1">
      <c r="A112" s="14">
        <f t="shared" si="0"/>
        <v>105</v>
      </c>
      <c r="B112" s="26" t="s">
        <v>171</v>
      </c>
      <c r="C112" s="26" t="s">
        <v>12</v>
      </c>
      <c r="D112" s="26" t="s">
        <v>13</v>
      </c>
      <c r="E112" s="16">
        <v>57.5</v>
      </c>
      <c r="F112" s="28">
        <v>100</v>
      </c>
      <c r="G112" s="28">
        <v>100</v>
      </c>
      <c r="H112" s="29" t="s">
        <v>172</v>
      </c>
      <c r="I112" s="29">
        <v>0</v>
      </c>
      <c r="J112" s="46">
        <v>2016</v>
      </c>
      <c r="K112" s="53">
        <v>417</v>
      </c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</row>
    <row r="113" spans="1:256" s="53" customFormat="1" ht="30.75" customHeight="1">
      <c r="A113" s="14">
        <f t="shared" si="0"/>
        <v>106</v>
      </c>
      <c r="B113" s="44" t="s">
        <v>173</v>
      </c>
      <c r="C113" s="26" t="s">
        <v>12</v>
      </c>
      <c r="D113" s="26" t="s">
        <v>13</v>
      </c>
      <c r="E113" s="16">
        <v>57.5</v>
      </c>
      <c r="F113" s="28">
        <v>100</v>
      </c>
      <c r="G113" s="28">
        <v>99.5</v>
      </c>
      <c r="H113" s="29" t="s">
        <v>174</v>
      </c>
      <c r="I113" s="29">
        <v>297</v>
      </c>
      <c r="J113" s="46">
        <v>2016</v>
      </c>
      <c r="K113" s="53">
        <v>416</v>
      </c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62"/>
    </row>
    <row r="114" spans="1:256" s="53" customFormat="1" ht="36.75" customHeight="1">
      <c r="A114" s="14">
        <f t="shared" si="0"/>
        <v>107</v>
      </c>
      <c r="B114" s="44" t="s">
        <v>175</v>
      </c>
      <c r="C114" s="26" t="s">
        <v>12</v>
      </c>
      <c r="D114" s="26" t="s">
        <v>13</v>
      </c>
      <c r="E114" s="16">
        <v>57.5</v>
      </c>
      <c r="F114" s="28">
        <v>100</v>
      </c>
      <c r="G114" s="28">
        <v>100</v>
      </c>
      <c r="H114" s="29">
        <v>161835</v>
      </c>
      <c r="I114" s="29">
        <v>0</v>
      </c>
      <c r="J114" s="31">
        <v>2016</v>
      </c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62"/>
    </row>
    <row r="115" spans="1:256" s="53" customFormat="1" ht="27.75" customHeight="1">
      <c r="A115" s="14">
        <f t="shared" si="0"/>
        <v>108</v>
      </c>
      <c r="B115" s="20" t="s">
        <v>176</v>
      </c>
      <c r="C115" s="14" t="s">
        <v>12</v>
      </c>
      <c r="D115" s="14" t="s">
        <v>23</v>
      </c>
      <c r="E115" s="22">
        <v>56.5</v>
      </c>
      <c r="F115" s="23">
        <v>3</v>
      </c>
      <c r="G115" s="23">
        <v>19</v>
      </c>
      <c r="H115" s="17">
        <v>2077510</v>
      </c>
      <c r="I115" s="17">
        <v>0</v>
      </c>
      <c r="J115" s="57" t="s">
        <v>177</v>
      </c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62"/>
    </row>
    <row r="116" spans="1:256" s="53" customFormat="1" ht="29.25" customHeight="1">
      <c r="A116" s="14">
        <f t="shared" si="0"/>
        <v>109</v>
      </c>
      <c r="B116" s="44" t="s">
        <v>178</v>
      </c>
      <c r="C116" s="26" t="s">
        <v>12</v>
      </c>
      <c r="D116" s="26" t="s">
        <v>13</v>
      </c>
      <c r="E116" s="16">
        <v>55</v>
      </c>
      <c r="F116" s="28">
        <v>47</v>
      </c>
      <c r="G116" s="28">
        <v>38</v>
      </c>
      <c r="H116" s="29">
        <v>807583</v>
      </c>
      <c r="I116" s="29">
        <v>0</v>
      </c>
      <c r="J116" s="31">
        <v>2017</v>
      </c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62"/>
    </row>
    <row r="117" spans="1:256" s="53" customFormat="1" ht="48" customHeight="1">
      <c r="A117" s="14">
        <f t="shared" si="0"/>
        <v>110</v>
      </c>
      <c r="B117" s="15" t="s">
        <v>179</v>
      </c>
      <c r="C117" s="14" t="s">
        <v>12</v>
      </c>
      <c r="D117" s="14" t="s">
        <v>13</v>
      </c>
      <c r="E117" s="16">
        <v>53</v>
      </c>
      <c r="F117" s="28">
        <v>45</v>
      </c>
      <c r="G117" s="28">
        <v>38.67</v>
      </c>
      <c r="H117" s="17">
        <v>1182427</v>
      </c>
      <c r="I117" s="63" t="s">
        <v>180</v>
      </c>
      <c r="J117" s="36">
        <v>2020</v>
      </c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</row>
    <row r="118" spans="1:256" s="53" customFormat="1" ht="45.75" customHeight="1">
      <c r="A118" s="14">
        <f t="shared" si="0"/>
        <v>111</v>
      </c>
      <c r="B118" s="20" t="s">
        <v>181</v>
      </c>
      <c r="C118" s="14" t="s">
        <v>12</v>
      </c>
      <c r="D118" s="21" t="s">
        <v>29</v>
      </c>
      <c r="E118" s="22">
        <v>53</v>
      </c>
      <c r="F118" s="23">
        <v>36</v>
      </c>
      <c r="G118" s="23">
        <v>36</v>
      </c>
      <c r="H118" s="17">
        <v>241595</v>
      </c>
      <c r="I118" s="17">
        <v>5000</v>
      </c>
      <c r="J118" s="31">
        <v>2020</v>
      </c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62"/>
    </row>
    <row r="119" spans="1:256" s="53" customFormat="1" ht="30.75" customHeight="1">
      <c r="A119" s="14">
        <f t="shared" si="0"/>
        <v>112</v>
      </c>
      <c r="B119" s="15" t="s">
        <v>182</v>
      </c>
      <c r="C119" s="14" t="s">
        <v>12</v>
      </c>
      <c r="D119" s="14" t="s">
        <v>13</v>
      </c>
      <c r="E119" s="16">
        <v>52.5</v>
      </c>
      <c r="F119" s="28">
        <v>84</v>
      </c>
      <c r="G119" s="28">
        <v>84</v>
      </c>
      <c r="H119" s="17">
        <v>303482</v>
      </c>
      <c r="I119" s="17">
        <v>0</v>
      </c>
      <c r="J119" s="31">
        <v>2020</v>
      </c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62"/>
    </row>
    <row r="120" spans="1:256" s="53" customFormat="1" ht="48.75" customHeight="1">
      <c r="A120" s="14">
        <f t="shared" si="0"/>
        <v>113</v>
      </c>
      <c r="B120" s="15" t="s">
        <v>183</v>
      </c>
      <c r="C120" s="14" t="s">
        <v>12</v>
      </c>
      <c r="D120" s="14" t="s">
        <v>13</v>
      </c>
      <c r="E120" s="16">
        <v>50.5</v>
      </c>
      <c r="F120" s="28">
        <v>70</v>
      </c>
      <c r="G120" s="28">
        <v>70</v>
      </c>
      <c r="H120" s="17">
        <v>763327</v>
      </c>
      <c r="I120" s="17">
        <v>0</v>
      </c>
      <c r="J120" s="31">
        <v>2016</v>
      </c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62"/>
    </row>
    <row r="121" spans="1:256" s="53" customFormat="1" ht="24.75" customHeight="1">
      <c r="A121" s="14">
        <f t="shared" si="0"/>
        <v>114</v>
      </c>
      <c r="B121" s="44" t="s">
        <v>184</v>
      </c>
      <c r="C121" s="14" t="s">
        <v>12</v>
      </c>
      <c r="D121" s="14" t="s">
        <v>13</v>
      </c>
      <c r="E121" s="16">
        <v>49.5</v>
      </c>
      <c r="F121" s="28">
        <v>0</v>
      </c>
      <c r="G121" s="28">
        <v>0</v>
      </c>
      <c r="H121" s="17">
        <v>163036</v>
      </c>
      <c r="I121" s="17">
        <v>0</v>
      </c>
      <c r="J121" s="31">
        <v>2020</v>
      </c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62"/>
    </row>
    <row r="122" spans="1:256" s="53" customFormat="1" ht="48" customHeight="1">
      <c r="A122" s="14">
        <f t="shared" si="0"/>
        <v>115</v>
      </c>
      <c r="B122" s="15" t="s">
        <v>185</v>
      </c>
      <c r="C122" s="14" t="s">
        <v>12</v>
      </c>
      <c r="D122" s="14" t="s">
        <v>13</v>
      </c>
      <c r="E122" s="16">
        <v>47.5</v>
      </c>
      <c r="F122" s="28">
        <v>99</v>
      </c>
      <c r="G122" s="28">
        <v>99</v>
      </c>
      <c r="H122" s="17">
        <v>567654</v>
      </c>
      <c r="I122" s="17">
        <v>1000</v>
      </c>
      <c r="J122" s="14">
        <v>2016</v>
      </c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62"/>
    </row>
    <row r="123" spans="1:256" s="53" customFormat="1" ht="40.5" customHeight="1">
      <c r="A123" s="14">
        <f t="shared" si="0"/>
        <v>116</v>
      </c>
      <c r="B123" s="44" t="s">
        <v>186</v>
      </c>
      <c r="C123" s="26" t="s">
        <v>12</v>
      </c>
      <c r="D123" s="26" t="s">
        <v>13</v>
      </c>
      <c r="E123" s="16">
        <v>47.5</v>
      </c>
      <c r="F123" s="28">
        <v>100</v>
      </c>
      <c r="G123" s="28">
        <v>100</v>
      </c>
      <c r="H123" s="29">
        <v>275523</v>
      </c>
      <c r="I123" s="29">
        <v>0</v>
      </c>
      <c r="J123" s="26">
        <v>2016</v>
      </c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62"/>
    </row>
    <row r="124" spans="1:256" s="53" customFormat="1" ht="32.25" customHeight="1">
      <c r="A124" s="14">
        <f t="shared" si="0"/>
        <v>117</v>
      </c>
      <c r="B124" s="44" t="s">
        <v>187</v>
      </c>
      <c r="C124" s="14" t="s">
        <v>12</v>
      </c>
      <c r="D124" s="14" t="s">
        <v>13</v>
      </c>
      <c r="E124" s="16">
        <v>43.5</v>
      </c>
      <c r="F124" s="28">
        <v>0</v>
      </c>
      <c r="G124" s="28">
        <v>0.39</v>
      </c>
      <c r="H124" s="17">
        <v>662844</v>
      </c>
      <c r="I124" s="17">
        <v>0</v>
      </c>
      <c r="J124" s="31">
        <v>2020</v>
      </c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62"/>
    </row>
    <row r="125" spans="1:256" s="53" customFormat="1" ht="27.75" customHeight="1">
      <c r="A125" s="14">
        <f t="shared" si="0"/>
        <v>118</v>
      </c>
      <c r="B125" s="44" t="s">
        <v>188</v>
      </c>
      <c r="C125" s="14" t="s">
        <v>12</v>
      </c>
      <c r="D125" s="14" t="s">
        <v>13</v>
      </c>
      <c r="E125" s="16">
        <v>32</v>
      </c>
      <c r="F125" s="28">
        <v>0</v>
      </c>
      <c r="G125" s="28">
        <v>0</v>
      </c>
      <c r="H125" s="17">
        <v>219886</v>
      </c>
      <c r="I125" s="17">
        <v>0</v>
      </c>
      <c r="J125" s="31">
        <v>2020</v>
      </c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62"/>
    </row>
    <row r="126" spans="1:256" s="53" customFormat="1" ht="48" customHeight="1">
      <c r="A126" s="14">
        <f t="shared" si="0"/>
        <v>119</v>
      </c>
      <c r="B126" s="15" t="s">
        <v>189</v>
      </c>
      <c r="C126" s="26" t="s">
        <v>12</v>
      </c>
      <c r="D126" s="26" t="s">
        <v>13</v>
      </c>
      <c r="E126" s="16">
        <v>13</v>
      </c>
      <c r="F126" s="28">
        <v>100</v>
      </c>
      <c r="G126" s="28">
        <v>96</v>
      </c>
      <c r="H126" s="29">
        <v>601928</v>
      </c>
      <c r="I126" s="29">
        <v>1937</v>
      </c>
      <c r="J126" s="31">
        <v>2016</v>
      </c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62"/>
    </row>
    <row r="127" spans="1:256" s="53" customFormat="1" ht="48" customHeight="1">
      <c r="A127" s="14">
        <f t="shared" si="0"/>
        <v>120</v>
      </c>
      <c r="B127" s="15" t="s">
        <v>190</v>
      </c>
      <c r="C127" s="26" t="s">
        <v>12</v>
      </c>
      <c r="D127" s="26" t="s">
        <v>13</v>
      </c>
      <c r="E127" s="16">
        <v>5</v>
      </c>
      <c r="F127" s="28">
        <v>100</v>
      </c>
      <c r="G127" s="28">
        <v>76.63</v>
      </c>
      <c r="H127" s="29">
        <v>656040</v>
      </c>
      <c r="I127" s="29">
        <v>10</v>
      </c>
      <c r="J127" s="31">
        <v>2016</v>
      </c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62"/>
    </row>
    <row r="128" spans="1:10" ht="49.5" customHeight="1" hidden="1">
      <c r="A128" s="64">
        <v>0</v>
      </c>
      <c r="B128" s="64">
        <v>1</v>
      </c>
      <c r="C128" s="64">
        <v>2</v>
      </c>
      <c r="D128" s="64">
        <v>3</v>
      </c>
      <c r="E128" s="64">
        <v>4</v>
      </c>
      <c r="F128" s="64">
        <v>5</v>
      </c>
      <c r="G128" s="64">
        <v>6</v>
      </c>
      <c r="H128" s="64">
        <v>7</v>
      </c>
      <c r="I128" s="64">
        <v>8</v>
      </c>
      <c r="J128" s="64">
        <v>9</v>
      </c>
    </row>
    <row r="129" ht="16.5" customHeight="1">
      <c r="B129" s="2" t="s">
        <v>191</v>
      </c>
    </row>
    <row r="131" ht="16.5" customHeight="1">
      <c r="B131" s="2" t="s">
        <v>192</v>
      </c>
    </row>
    <row r="132" ht="16.5" customHeight="1">
      <c r="B132" s="2" t="s">
        <v>193</v>
      </c>
    </row>
    <row r="133" ht="16.5" customHeight="1">
      <c r="B133" s="2" t="s">
        <v>194</v>
      </c>
    </row>
    <row r="65536" ht="12.75" customHeight="1"/>
  </sheetData>
  <sheetProtection selectLockedCells="1" selectUnlockedCells="1"/>
  <autoFilter ref="A7:J128"/>
  <mergeCells count="17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I11:J11"/>
    <mergeCell ref="F13:G13"/>
    <mergeCell ref="F18:J18"/>
    <mergeCell ref="F26:J26"/>
    <mergeCell ref="F27:G27"/>
    <mergeCell ref="F45:J45"/>
    <mergeCell ref="F71:J71"/>
  </mergeCells>
  <printOptions/>
  <pageMargins left="1.18125" right="1.0770833333333334" top="0.9347222222222222" bottom="0.5798611111111112" header="0.6694444444444444" footer="0.3145833333333333"/>
  <pageSetup firstPageNumber="1" useFirstPageNumber="1" horizontalDpi="300" verticalDpi="300" orientation="portrait" paperSize="8" scale="58"/>
  <headerFooter alignWithMargins="0">
    <oddHeader>&amp;C&amp;"Times New Roman,Regular"&amp;12&amp;A</oddHeader>
    <oddFooter>&amp;C&amp;"Times New Roman,Regular"&amp;12Page &amp;P</oddFooter>
  </headerFooter>
  <rowBreaks count="2" manualBreakCount="2">
    <brk id="44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2016-02-18T13:36:22Z</cp:lastPrinted>
  <dcterms:created xsi:type="dcterms:W3CDTF">2016-02-15T08:41:36Z</dcterms:created>
  <dcterms:modified xsi:type="dcterms:W3CDTF">2016-02-25T12:10:22Z</dcterms:modified>
  <cp:category/>
  <cp:version/>
  <cp:contentType/>
  <cp:contentStatus/>
  <cp:revision>27</cp:revision>
</cp:coreProperties>
</file>