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<sst xmlns="http://schemas.openxmlformats.org/spreadsheetml/2006/main" count="23" uniqueCount="15">
  <si>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</si>
  <si>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</si>
  <si>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</si>
  <si>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</si>
  <si>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</si>
  <si>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</si>
  <si>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</si>
  <si>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</si>
  <si>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</si>
  <si>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</si>
  <si>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</si>
  <si>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</si>
  <si>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</si>
  <si>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</si>
  <si>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2021 -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</si>
</sst>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G24" sqref="G2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1116800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364907.11855333333</v>
      </c>
      <c r="D12" s="33"/>
      <c r="E12" s="33">
        <f>E15+E18+E21+E24</f>
        <v>444907.09372</v>
      </c>
      <c r="F12" s="33"/>
      <c r="G12" s="33">
        <f>C12-E12</f>
        <v>-79999.97516666667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32.67434800799904</v>
      </c>
      <c r="D14" s="25"/>
      <c r="E14" s="26">
        <f>E12/$B$11*100</f>
        <v>39.837669566618914</v>
      </c>
      <c r="F14" s="25"/>
      <c r="G14" s="38">
        <f>G12/$B$11*100</f>
        <v>-7.1633215586198675</v>
      </c>
    </row>
    <row r="15" spans="1:13" ht="12.75">
      <c r="A15" s="41" t="s">
        <v>0</v>
      </c>
      <c r="B15" s="41"/>
      <c r="C15" s="34">
        <v>84312.45759333334</v>
      </c>
      <c r="D15" s="34"/>
      <c r="E15" s="34">
        <v>108032.11858499997</v>
      </c>
      <c r="F15" s="34"/>
      <c r="G15" s="34">
        <f>C15-E15</f>
        <v>-23719.660991666635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23.10518301961012</v>
      </c>
      <c r="D16" s="10"/>
      <c r="E16" s="10">
        <f>E15/E12*100</f>
        <v>24.281950121701012</v>
      </c>
      <c r="F16" s="10"/>
      <c r="G16" s="10">
        <f>G15/G12*100</f>
        <v>29.649585443308773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7.549467907712512</v>
      </c>
      <c r="D17" s="30"/>
      <c r="E17" s="31">
        <f>E15/$B$11*100</f>
        <v>9.673363053814468</v>
      </c>
      <c r="F17" s="30"/>
      <c r="G17" s="39">
        <f>G15/$B$11*100</f>
        <v>-2.123895146101955</v>
      </c>
    </row>
    <row r="18" spans="1:10" ht="12.75">
      <c r="A18" s="41" t="s">
        <v>1</v>
      </c>
      <c r="B18" s="41"/>
      <c r="C18" s="34">
        <v>88432.86202000002</v>
      </c>
      <c r="D18" s="34"/>
      <c r="E18" s="34">
        <v>117606.92789499999</v>
      </c>
      <c r="F18" s="34"/>
      <c r="G18" s="34">
        <f>C18-E18</f>
        <v>-29174.06587499997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24.2343482830892</v>
      </c>
      <c r="D19" s="10"/>
      <c r="E19" s="10">
        <f>E18/E12*100</f>
        <v>26.43404197304512</v>
      </c>
      <c r="F19" s="10"/>
      <c r="G19" s="10">
        <f>G18/G12*100</f>
        <v>36.46759366389883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7.918415295487108</v>
      </c>
      <c r="D20" s="27"/>
      <c r="E20" s="31">
        <f>E18/$B$11*100</f>
        <v>10.530706294323066</v>
      </c>
      <c r="F20" s="27"/>
      <c r="G20" s="39">
        <f>G18/$B$11*100</f>
        <v>-2.6122909988359573</v>
      </c>
    </row>
    <row r="21" spans="1:10" ht="12.75">
      <c r="A21" s="41" t="s">
        <v>2</v>
      </c>
      <c r="B21" s="41"/>
      <c r="C21" s="34">
        <v>89401.50812000001</v>
      </c>
      <c r="D21" s="34"/>
      <c r="E21" s="34">
        <v>110499.58214500002</v>
      </c>
      <c r="F21" s="34"/>
      <c r="G21" s="34">
        <f>C21-E21</f>
        <v>-21098.07402500001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24.49979832523696</v>
      </c>
      <c r="D22" s="10"/>
      <c r="E22" s="10">
        <f>E21/E12*100</f>
        <v>24.836552103739294</v>
      </c>
      <c r="F22" s="10"/>
      <c r="G22" s="10">
        <f>G21/G12*100</f>
        <v>26.372600717744817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8.005149366045847</v>
      </c>
      <c r="D23" s="28"/>
      <c r="E23" s="31">
        <f>E21/$B$11*100</f>
        <v>9.894303558828799</v>
      </c>
      <c r="F23" s="28"/>
      <c r="G23" s="39">
        <f>G21/$B$11*100</f>
        <v>-1.8891541927829518</v>
      </c>
      <c r="H23" s="4"/>
      <c r="I23" s="4"/>
      <c r="J23" s="4"/>
    </row>
    <row r="24" spans="1:10" ht="12.75">
      <c r="A24" s="41" t="s">
        <v>3</v>
      </c>
      <c r="B24" s="41"/>
      <c r="C24" s="34">
        <v>102760.29081999998</v>
      </c>
      <c r="D24" s="34"/>
      <c r="E24" s="34">
        <v>108768.46509500002</v>
      </c>
      <c r="F24" s="34"/>
      <c r="G24" s="34">
        <f>C24-E24</f>
        <v>-6008.174275000041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28.160670372063723</v>
      </c>
      <c r="D25" s="13"/>
      <c r="E25" s="13">
        <f>E24/E12*100</f>
        <v>24.44745580151457</v>
      </c>
      <c r="F25" s="13"/>
      <c r="G25" s="10">
        <f>G24/G12*100</f>
        <v>7.5102201750475635</v>
      </c>
      <c r="H25" s="7"/>
    </row>
    <row r="26" spans="1:10" ht="12.75">
      <c r="A26" s="29" t="s">
        <v>11</v>
      </c>
      <c r="B26" s="1"/>
      <c r="C26" s="21">
        <f>C24/$B$11*100</f>
        <v>9.20131543875358</v>
      </c>
      <c r="D26" s="1"/>
      <c r="E26" s="31">
        <f>E24/$B$11*100</f>
        <v>9.739296659652581</v>
      </c>
      <c r="F26" s="1"/>
      <c r="G26" s="39">
        <f>G24/$B$11*100</f>
        <v>-0.5379812208990008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2021-04-20T07:10:11Z</dcterms:modified>
  <cp:category/>
  <cp:version/>
  <cp:contentType/>
  <cp:contentStatus/>
</cp:coreProperties>
</file>