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500" windowWidth="8688" windowHeight="10032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<sst xmlns="http://schemas.openxmlformats.org/spreadsheetml/2006/main" count="29" uniqueCount="18">
  <si>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</si>
  <si>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</si>
  <si>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</si>
  <si>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</si>
  <si>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</si>
  <si>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</si>
  <si>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</si>
  <si>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</si>
  <si>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</si>
  <si>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</si>
  <si>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7=4-1</t>
  </si>
  <si>
    <t>8=5-2</t>
  </si>
  <si>
    <t>9=6-3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</si>
  <si>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</si>
  <si>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</si>
  <si>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</si>
  <si>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</si>
  <si>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2021 -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</si>
</sst>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  <numFmt numFmtId="181" formatCode="0.0000"/>
    <numFmt numFmtId="182" formatCode="0.000"/>
    <numFmt numFmtId="183" formatCode="0.0"/>
    <numFmt numFmtId="184" formatCode="0.000000"/>
    <numFmt numFmtId="185" formatCode="0.00000"/>
    <numFmt numFmtId="186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83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B11" sqref="B11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L2" s="36"/>
      <c r="M2" s="37"/>
    </row>
    <row r="3" spans="1:10" ht="32.2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3.5">
      <c r="A4" s="45" t="s">
        <v>17</v>
      </c>
      <c r="B4" s="45"/>
      <c r="C4" s="45"/>
      <c r="D4" s="45"/>
      <c r="E4" s="45"/>
      <c r="F4" s="45"/>
      <c r="G4" s="45"/>
      <c r="H4" s="45"/>
      <c r="I4" s="45"/>
      <c r="J4" s="45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 t="s">
        <v>8</v>
      </c>
      <c r="I8" s="2" t="s">
        <v>9</v>
      </c>
      <c r="J8" s="2" t="s">
        <v>6</v>
      </c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 t="s">
        <v>10</v>
      </c>
      <c r="I10" s="3" t="s">
        <v>11</v>
      </c>
      <c r="J10" s="3" t="s">
        <v>12</v>
      </c>
    </row>
    <row r="11" spans="1:7" ht="12.75">
      <c r="A11" s="20" t="s">
        <v>16</v>
      </c>
      <c r="B11" s="41">
        <v>1190300</v>
      </c>
      <c r="C11" s="20"/>
      <c r="D11" s="20"/>
      <c r="E11" s="20"/>
      <c r="F11" s="20"/>
      <c r="G11" s="20"/>
    </row>
    <row r="12" spans="1:14" ht="12.75">
      <c r="A12" s="46" t="s">
        <v>5</v>
      </c>
      <c r="B12" s="46"/>
      <c r="C12" s="33">
        <f>C15+C18+C21+C24</f>
        <v>387737.09994333336</v>
      </c>
      <c r="D12" s="33"/>
      <c r="E12" s="33">
        <f>E15+E18+E21+E24</f>
        <v>472642.20910999994</v>
      </c>
      <c r="F12" s="33"/>
      <c r="G12" s="33">
        <f>C12-E12</f>
        <v>-84905.10916666657</v>
      </c>
      <c r="H12" s="5" t="e">
        <f>C12-#REF!</f>
        <v>#REF!</v>
      </c>
      <c r="I12" s="5" t="e">
        <f>E12-#REF!</f>
        <v>#REF!</v>
      </c>
      <c r="J12" s="5" t="e">
        <f>G12-#REF!</f>
        <v>#REF!</v>
      </c>
      <c r="K12" s="4"/>
      <c r="L12" s="4"/>
      <c r="N12" s="35"/>
    </row>
    <row r="13" spans="1:12" ht="12.75">
      <c r="A13" s="22" t="s">
        <v>13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14</v>
      </c>
      <c r="B14" s="25"/>
      <c r="C14" s="26">
        <f>C12/$B$11*100</f>
        <v>32.574737456383545</v>
      </c>
      <c r="D14" s="25"/>
      <c r="E14" s="26">
        <f>E12/$B$11*100</f>
        <v>39.70782232294379</v>
      </c>
      <c r="F14" s="25"/>
      <c r="G14" s="38">
        <f>G12/$B$11*100</f>
        <v>-7.133084866560243</v>
      </c>
    </row>
    <row r="15" spans="1:13" ht="12.75">
      <c r="A15" s="42" t="s">
        <v>0</v>
      </c>
      <c r="B15" s="42"/>
      <c r="C15" s="34">
        <v>87902.32418333332</v>
      </c>
      <c r="D15" s="34"/>
      <c r="E15" s="34">
        <v>109579.017175</v>
      </c>
      <c r="F15" s="34"/>
      <c r="G15" s="34">
        <f>C15-E15</f>
        <v>-21676.692991666685</v>
      </c>
      <c r="H15" s="6" t="e">
        <f>C15-#REF!</f>
        <v>#REF!</v>
      </c>
      <c r="I15" s="6" t="e">
        <f>E15-#REF!</f>
        <v>#REF!</v>
      </c>
      <c r="J15" s="6" t="e">
        <f>G15-#REF!</f>
        <v>#REF!</v>
      </c>
      <c r="L15" s="4"/>
      <c r="M15" s="35"/>
    </row>
    <row r="16" spans="1:10" ht="12.75">
      <c r="A16" s="12" t="s">
        <v>13</v>
      </c>
      <c r="B16" s="11"/>
      <c r="C16" s="10">
        <f>C15/C12*100</f>
        <v>22.67059927878451</v>
      </c>
      <c r="D16" s="10"/>
      <c r="E16" s="10">
        <f>E15/E12*100</f>
        <v>23.184348554341078</v>
      </c>
      <c r="F16" s="10"/>
      <c r="G16" s="10">
        <f>G15/G12*100</f>
        <v>25.530493046202775</v>
      </c>
      <c r="H16" s="6"/>
      <c r="I16" s="6"/>
      <c r="J16" s="6"/>
    </row>
    <row r="17" spans="1:7" ht="14.25" customHeight="1">
      <c r="A17" s="29" t="s">
        <v>14</v>
      </c>
      <c r="B17" s="30"/>
      <c r="C17" s="31">
        <f>C15/$B$11*100</f>
        <v>7.384888194852837</v>
      </c>
      <c r="D17" s="30"/>
      <c r="E17" s="31">
        <f>E15/$B$11*100</f>
        <v>9.205999930689742</v>
      </c>
      <c r="F17" s="30"/>
      <c r="G17" s="39">
        <f>G15/$B$11*100</f>
        <v>-1.8211117358369056</v>
      </c>
    </row>
    <row r="18" spans="1:10" ht="12.75">
      <c r="A18" s="42" t="s">
        <v>1</v>
      </c>
      <c r="B18" s="42"/>
      <c r="C18" s="34">
        <v>94427.67186000005</v>
      </c>
      <c r="D18" s="34"/>
      <c r="E18" s="34">
        <v>117760.678735</v>
      </c>
      <c r="F18" s="34"/>
      <c r="G18" s="34">
        <f>C18-E18</f>
        <v>-23333.00687499995</v>
      </c>
      <c r="H18" s="6" t="e">
        <f>C18-#REF!</f>
        <v>#REF!</v>
      </c>
      <c r="I18" s="6" t="e">
        <f>E18-#REF!</f>
        <v>#REF!</v>
      </c>
      <c r="J18" s="6" t="e">
        <f>G18-#REF!</f>
        <v>#REF!</v>
      </c>
    </row>
    <row r="19" spans="1:10" ht="12.75">
      <c r="A19" s="12" t="s">
        <v>13</v>
      </c>
      <c r="B19" s="11"/>
      <c r="C19" s="10">
        <f>C18/C12*100</f>
        <v>24.353530233191606</v>
      </c>
      <c r="D19" s="10"/>
      <c r="E19" s="10">
        <f>E18/E12*100</f>
        <v>24.915396142199622</v>
      </c>
      <c r="F19" s="10"/>
      <c r="G19" s="10">
        <f>G18/G12*100</f>
        <v>27.481275395568773</v>
      </c>
      <c r="H19" s="6"/>
      <c r="I19" s="6"/>
      <c r="J19" s="6"/>
    </row>
    <row r="20" spans="1:7" ht="13.5" customHeight="1">
      <c r="A20" s="29" t="s">
        <v>14</v>
      </c>
      <c r="B20" s="27"/>
      <c r="C20" s="21">
        <f>C18/$B$11*100</f>
        <v>7.9330985348231575</v>
      </c>
      <c r="D20" s="27"/>
      <c r="E20" s="31">
        <f>E18/$B$11*100</f>
        <v>9.893361231202217</v>
      </c>
      <c r="F20" s="27"/>
      <c r="G20" s="39">
        <f>G18/$B$11*100</f>
        <v>-1.9602626963790597</v>
      </c>
    </row>
    <row r="21" spans="1:10" ht="12.75">
      <c r="A21" s="42" t="s">
        <v>2</v>
      </c>
      <c r="B21" s="42"/>
      <c r="C21" s="34">
        <v>99080.72118000001</v>
      </c>
      <c r="D21" s="34"/>
      <c r="E21" s="34">
        <v>116105.50620500001</v>
      </c>
      <c r="F21" s="34"/>
      <c r="G21" s="34">
        <f>C21-E21</f>
        <v>-17024.785025000005</v>
      </c>
      <c r="H21" s="6" t="e">
        <f>C21-#REF!</f>
        <v>#REF!</v>
      </c>
      <c r="I21" s="6" t="e">
        <f>E21-#REF!</f>
        <v>#REF!</v>
      </c>
      <c r="J21" s="6" t="e">
        <f>G21-#REF!</f>
        <v>#REF!</v>
      </c>
    </row>
    <row r="22" spans="1:10" ht="12.75">
      <c r="A22" s="12" t="s">
        <v>13</v>
      </c>
      <c r="B22" s="11"/>
      <c r="C22" s="10">
        <f>C21/C12*100</f>
        <v>25.553582877284732</v>
      </c>
      <c r="D22" s="10"/>
      <c r="E22" s="10">
        <f>E21/E12*100</f>
        <v>24.56520047662064</v>
      </c>
      <c r="F22" s="10"/>
      <c r="G22" s="10">
        <f>G21/G12*100</f>
        <v>20.051543649252938</v>
      </c>
      <c r="H22" s="6"/>
      <c r="I22" s="6"/>
      <c r="J22" s="6"/>
    </row>
    <row r="23" spans="1:10" ht="12.75">
      <c r="A23" s="29" t="s">
        <v>14</v>
      </c>
      <c r="B23" s="32"/>
      <c r="C23" s="21">
        <f>C21/$B$11*100</f>
        <v>8.324012532974882</v>
      </c>
      <c r="D23" s="28"/>
      <c r="E23" s="31">
        <f>E21/$B$11*100</f>
        <v>9.754306158531463</v>
      </c>
      <c r="F23" s="28"/>
      <c r="G23" s="39">
        <f>G21/$B$11*100</f>
        <v>-1.4302936255565828</v>
      </c>
      <c r="H23" s="4"/>
      <c r="I23" s="4"/>
      <c r="J23" s="4"/>
    </row>
    <row r="24" spans="1:10" ht="12.75">
      <c r="A24" s="42" t="s">
        <v>3</v>
      </c>
      <c r="B24" s="42"/>
      <c r="C24" s="40">
        <v>106326.38272000001</v>
      </c>
      <c r="D24" s="34"/>
      <c r="E24" s="34">
        <v>129197.00699499997</v>
      </c>
      <c r="F24" s="34"/>
      <c r="G24" s="34">
        <f>C24-E24</f>
        <v>-22870.624274999966</v>
      </c>
      <c r="H24" s="6" t="e">
        <f>C24-#REF!</f>
        <v>#REF!</v>
      </c>
      <c r="I24" s="6" t="e">
        <f>E24-#REF!</f>
        <v>#REF!</v>
      </c>
      <c r="J24" s="6" t="e">
        <f>G24-#REF!</f>
        <v>#REF!</v>
      </c>
    </row>
    <row r="25" spans="1:8" ht="12.75">
      <c r="A25" s="12" t="s">
        <v>13</v>
      </c>
      <c r="B25" s="11"/>
      <c r="C25" s="13">
        <f>C24/C12*100</f>
        <v>27.422287610739154</v>
      </c>
      <c r="D25" s="13"/>
      <c r="E25" s="13">
        <f>E24/E12*100</f>
        <v>27.33505482683867</v>
      </c>
      <c r="F25" s="13"/>
      <c r="G25" s="10">
        <f>G24/G12*100</f>
        <v>26.93668790897555</v>
      </c>
      <c r="H25" s="7"/>
    </row>
    <row r="26" spans="1:10" ht="12.75">
      <c r="A26" s="29" t="s">
        <v>14</v>
      </c>
      <c r="B26" s="1"/>
      <c r="C26" s="21">
        <f>C24/$B$11*100</f>
        <v>8.932738193732673</v>
      </c>
      <c r="D26" s="1"/>
      <c r="E26" s="31">
        <f>E24/$B$11*100</f>
        <v>10.854155002520372</v>
      </c>
      <c r="F26" s="1"/>
      <c r="G26" s="39">
        <f>G24/$B$11*100</f>
        <v>-1.9214168087876977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STELA BOEV</cp:lastModifiedBy>
  <cp:lastPrinted>2019-12-09T11:55:26Z</cp:lastPrinted>
  <dcterms:created xsi:type="dcterms:W3CDTF">2002-06-11T15:06:56Z</dcterms:created>
  <dcterms:modified xsi:type="dcterms:W3CDTF">2021-12-14T09:26:07Z</dcterms:modified>
  <cp:category/>
  <cp:version/>
  <cp:contentType/>
  <cp:contentStatus/>
</cp:coreProperties>
</file>